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purusho/Desktop/Desktop/Paper 2020/Final Comm Bio /"/>
    </mc:Choice>
  </mc:AlternateContent>
  <xr:revisionPtr revIDLastSave="0" documentId="13_ncr:1_{61AD8982-53F5-2144-A5CD-8D9559E966E7}" xr6:coauthVersionLast="46" xr6:coauthVersionMax="46" xr10:uidLastSave="{00000000-0000-0000-0000-000000000000}"/>
  <bookViews>
    <workbookView xWindow="760" yWindow="460" windowWidth="28040" windowHeight="16780" firstSheet="26" activeTab="32" xr2:uid="{F64D7989-D9D5-CE49-B4F2-B1CDB6D4FD1A}"/>
  </bookViews>
  <sheets>
    <sheet name="Fig 1b" sheetId="1" r:id="rId1"/>
    <sheet name="Fig. 1c" sheetId="2" r:id="rId2"/>
    <sheet name="Fig 1d" sheetId="3" r:id="rId3"/>
    <sheet name="Fig. 1e" sheetId="4" r:id="rId4"/>
    <sheet name="Fig. 1f" sheetId="5" r:id="rId5"/>
    <sheet name="Fig. 1g" sheetId="6" r:id="rId6"/>
    <sheet name="Fig. 1h" sheetId="7" r:id="rId7"/>
    <sheet name="Fig. 1i" sheetId="8" r:id="rId8"/>
    <sheet name="Fig. 2a" sheetId="9" r:id="rId9"/>
    <sheet name="Fig. 2b" sheetId="10" r:id="rId10"/>
    <sheet name="Fig. 3a" sheetId="11" r:id="rId11"/>
    <sheet name="Fig. 3b" sheetId="12" r:id="rId12"/>
    <sheet name="Fig. 3e" sheetId="13" r:id="rId13"/>
    <sheet name="Fig. 3f" sheetId="14" r:id="rId14"/>
    <sheet name="Fig. 4b" sheetId="15" r:id="rId15"/>
    <sheet name="Fig. 4c" sheetId="16" r:id="rId16"/>
    <sheet name="Fig. 4d" sheetId="17" r:id="rId17"/>
    <sheet name="Fig. 4e" sheetId="18" r:id="rId18"/>
    <sheet name="Fig. 4f" sheetId="19" r:id="rId19"/>
    <sheet name="Fig. 5a" sheetId="20" r:id="rId20"/>
    <sheet name="Fig. 5b" sheetId="21" r:id="rId21"/>
    <sheet name="Fig. 5c" sheetId="22" r:id="rId22"/>
    <sheet name="Fig. 5d" sheetId="23" r:id="rId23"/>
    <sheet name="Fig. 5e" sheetId="24" r:id="rId24"/>
    <sheet name="Fig. 5f" sheetId="25" r:id="rId25"/>
    <sheet name="Suppl Fig 1a" sheetId="26" r:id="rId26"/>
    <sheet name="Suppl Fig 1b" sheetId="27" r:id="rId27"/>
    <sheet name="Suppl Fig. 1d" sheetId="28" r:id="rId28"/>
    <sheet name="Suppl Fig 1f" sheetId="29" r:id="rId29"/>
    <sheet name="Suppl Fig 2a" sheetId="30" r:id="rId30"/>
    <sheet name="Suppl Fig 3a" sheetId="31" r:id="rId31"/>
    <sheet name="Suppl Fig 3d" sheetId="32" r:id="rId32"/>
    <sheet name="Suppl Fig 4b" sheetId="33" r:id="rId33"/>
    <sheet name="Suppl Fig. 4c" sheetId="34" r:id="rId34"/>
    <sheet name="Suppl Fig 4g" sheetId="35" r:id="rId35"/>
    <sheet name="Suppl Fig 4h" sheetId="36" r:id="rId36"/>
    <sheet name="Supplementary Fig 5b" sheetId="38" r:id="rId3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36" l="1"/>
  <c r="D41" i="36"/>
  <c r="C41" i="36"/>
  <c r="B41" i="36"/>
  <c r="E40" i="36"/>
  <c r="D40" i="36"/>
  <c r="C40" i="36"/>
  <c r="B40" i="36"/>
  <c r="U639" i="28" l="1"/>
  <c r="P327" i="28"/>
  <c r="F21" i="22" l="1"/>
  <c r="F20" i="22"/>
  <c r="F19" i="22"/>
  <c r="F18" i="22"/>
  <c r="F12" i="22"/>
  <c r="F11" i="22"/>
  <c r="F10" i="22"/>
  <c r="F9" i="22"/>
  <c r="I6" i="22"/>
  <c r="G6" i="22"/>
  <c r="I5" i="22"/>
  <c r="G5" i="22"/>
  <c r="I4" i="22"/>
  <c r="G4" i="22"/>
  <c r="I3" i="22"/>
  <c r="G3" i="22"/>
  <c r="W171" i="21" l="1"/>
  <c r="W169" i="21"/>
  <c r="W167" i="21"/>
  <c r="W165" i="21"/>
  <c r="W163" i="21"/>
  <c r="W161" i="21"/>
  <c r="O161" i="21"/>
  <c r="W159" i="21"/>
  <c r="O159" i="21"/>
  <c r="W157" i="21"/>
  <c r="O157" i="21"/>
  <c r="W155" i="21"/>
  <c r="O155" i="21"/>
  <c r="W153" i="21"/>
  <c r="O153" i="21"/>
  <c r="W151" i="21"/>
  <c r="O151" i="21"/>
  <c r="W149" i="21"/>
  <c r="O149" i="21"/>
  <c r="W147" i="21"/>
  <c r="O147" i="21"/>
  <c r="W145" i="21"/>
  <c r="O145" i="21"/>
  <c r="W143" i="21"/>
  <c r="O143" i="21"/>
  <c r="W141" i="21"/>
  <c r="O141" i="21"/>
  <c r="W139" i="21"/>
  <c r="O139" i="21"/>
  <c r="W137" i="21"/>
  <c r="O137" i="21"/>
  <c r="W135" i="21"/>
  <c r="O135" i="21"/>
  <c r="G134" i="21"/>
  <c r="W133" i="21"/>
  <c r="O133" i="21"/>
  <c r="G132" i="21"/>
  <c r="W131" i="21"/>
  <c r="O131" i="21"/>
  <c r="G130" i="21"/>
  <c r="W129" i="21"/>
  <c r="O129" i="21"/>
  <c r="G128" i="21"/>
  <c r="W127" i="21"/>
  <c r="O127" i="21"/>
  <c r="G126" i="21"/>
  <c r="W125" i="21"/>
  <c r="O125" i="21"/>
  <c r="G124" i="21"/>
  <c r="W123" i="21"/>
  <c r="O123" i="21"/>
  <c r="G122" i="21"/>
  <c r="W121" i="21"/>
  <c r="O121" i="21"/>
  <c r="G120" i="21"/>
  <c r="W119" i="21"/>
  <c r="O119" i="21"/>
  <c r="G118" i="21"/>
  <c r="W117" i="21"/>
  <c r="O117" i="21"/>
  <c r="G116" i="21"/>
  <c r="W115" i="21"/>
  <c r="O115" i="21"/>
  <c r="G114" i="21"/>
  <c r="W113" i="21"/>
  <c r="O113" i="21"/>
  <c r="G112" i="21"/>
  <c r="W111" i="21"/>
  <c r="O111" i="21"/>
  <c r="G110" i="21"/>
  <c r="W109" i="21"/>
  <c r="O109" i="21"/>
  <c r="G108" i="21"/>
  <c r="W107" i="21"/>
  <c r="O107" i="21"/>
  <c r="G106" i="21"/>
  <c r="W105" i="21"/>
  <c r="O105" i="21"/>
  <c r="G104" i="21"/>
  <c r="W103" i="21"/>
  <c r="O103" i="21"/>
  <c r="G102" i="21"/>
  <c r="W101" i="21"/>
  <c r="O101" i="21"/>
  <c r="G100" i="21"/>
  <c r="W99" i="21"/>
  <c r="O99" i="21"/>
  <c r="G98" i="21"/>
  <c r="W97" i="21"/>
  <c r="O97" i="21"/>
  <c r="G96" i="21"/>
  <c r="W95" i="21"/>
  <c r="O95" i="21"/>
  <c r="G94" i="21"/>
  <c r="AF93" i="21"/>
  <c r="W93" i="21"/>
  <c r="O93" i="21"/>
  <c r="G92" i="21"/>
  <c r="AF91" i="21"/>
  <c r="W91" i="21"/>
  <c r="O91" i="21"/>
  <c r="G90" i="21"/>
  <c r="AF89" i="21"/>
  <c r="W89" i="21"/>
  <c r="O89" i="21"/>
  <c r="G88" i="21"/>
  <c r="AF87" i="21"/>
  <c r="W87" i="21"/>
  <c r="O87" i="21"/>
  <c r="G86" i="21"/>
  <c r="AF85" i="21"/>
  <c r="W85" i="21"/>
  <c r="O85" i="21"/>
  <c r="G84" i="21"/>
  <c r="AF83" i="21"/>
  <c r="W83" i="21"/>
  <c r="O83" i="21"/>
  <c r="G82" i="21"/>
  <c r="AF81" i="21"/>
  <c r="W81" i="21"/>
  <c r="O81" i="21"/>
  <c r="G80" i="21"/>
  <c r="AF79" i="21"/>
  <c r="W79" i="21"/>
  <c r="O79" i="21"/>
  <c r="G78" i="21"/>
  <c r="AF77" i="21"/>
  <c r="W77" i="21"/>
  <c r="O77" i="21"/>
  <c r="G76" i="21"/>
  <c r="AF75" i="21"/>
  <c r="W75" i="21"/>
  <c r="O75" i="21"/>
  <c r="G74" i="21"/>
  <c r="AF73" i="21"/>
  <c r="W73" i="21"/>
  <c r="O73" i="21"/>
  <c r="G72" i="21"/>
  <c r="AF71" i="21"/>
  <c r="W71" i="21"/>
  <c r="O71" i="21"/>
  <c r="G70" i="21"/>
  <c r="AF69" i="21"/>
  <c r="W69" i="21"/>
  <c r="O69" i="21"/>
  <c r="G68" i="21"/>
  <c r="AF67" i="21"/>
  <c r="W67" i="21"/>
  <c r="O67" i="21"/>
  <c r="G66" i="21"/>
  <c r="AF65" i="21"/>
  <c r="W65" i="21"/>
  <c r="O65" i="21"/>
  <c r="G64" i="21"/>
  <c r="AF63" i="21"/>
  <c r="W63" i="21"/>
  <c r="O63" i="21"/>
  <c r="G62" i="21"/>
  <c r="AF61" i="21"/>
  <c r="W61" i="21"/>
  <c r="O61" i="21"/>
  <c r="G60" i="21"/>
  <c r="AF59" i="21"/>
  <c r="W59" i="21"/>
  <c r="O59" i="21"/>
  <c r="G58" i="21"/>
  <c r="AF57" i="21"/>
  <c r="W57" i="21"/>
  <c r="O57" i="21"/>
  <c r="G56" i="21"/>
  <c r="AF55" i="21"/>
  <c r="W55" i="21"/>
  <c r="O55" i="21"/>
  <c r="G54" i="21"/>
  <c r="AF53" i="21"/>
  <c r="W53" i="21"/>
  <c r="O53" i="21"/>
  <c r="G52" i="21"/>
  <c r="AF51" i="21"/>
  <c r="W51" i="21"/>
  <c r="O51" i="21"/>
  <c r="G50" i="21"/>
  <c r="AF49" i="21"/>
  <c r="W49" i="21"/>
  <c r="O49" i="21"/>
  <c r="G48" i="21"/>
  <c r="AF47" i="21"/>
  <c r="W47" i="21"/>
  <c r="O47" i="21"/>
  <c r="G46" i="21"/>
  <c r="AF45" i="21"/>
  <c r="W45" i="21"/>
  <c r="O45" i="21"/>
  <c r="G44" i="21"/>
  <c r="AF43" i="21"/>
  <c r="W43" i="21"/>
  <c r="O43" i="21"/>
  <c r="G42" i="21"/>
  <c r="AF41" i="21"/>
  <c r="W41" i="21"/>
  <c r="O41" i="21"/>
  <c r="G40" i="21"/>
  <c r="AF39" i="21"/>
  <c r="W39" i="21"/>
  <c r="O39" i="21"/>
  <c r="G38" i="21"/>
  <c r="AF37" i="21"/>
  <c r="W37" i="21"/>
  <c r="O37" i="21"/>
  <c r="G36" i="21"/>
  <c r="AF35" i="21"/>
  <c r="W35" i="21"/>
  <c r="O35" i="21"/>
  <c r="G34" i="21"/>
  <c r="AF33" i="21"/>
  <c r="W33" i="21"/>
  <c r="O33" i="21"/>
  <c r="G32" i="21"/>
  <c r="AF31" i="21"/>
  <c r="W31" i="21"/>
  <c r="O31" i="21"/>
  <c r="G30" i="21"/>
  <c r="AF29" i="21"/>
  <c r="W29" i="21"/>
  <c r="O29" i="21"/>
  <c r="G28" i="21"/>
  <c r="AF27" i="21"/>
  <c r="W27" i="21"/>
  <c r="O27" i="21"/>
  <c r="G26" i="21"/>
  <c r="AF25" i="21"/>
  <c r="W25" i="21"/>
  <c r="O25" i="21"/>
  <c r="G24" i="21"/>
  <c r="AF23" i="21"/>
  <c r="W23" i="21"/>
  <c r="O23" i="21"/>
  <c r="G22" i="21"/>
  <c r="AF21" i="21"/>
  <c r="W21" i="21"/>
  <c r="O21" i="21"/>
  <c r="G20" i="21"/>
  <c r="AF19" i="21"/>
  <c r="W19" i="21"/>
  <c r="O19" i="21"/>
  <c r="G18" i="21"/>
  <c r="AF17" i="21"/>
  <c r="W17" i="21"/>
  <c r="O17" i="21"/>
  <c r="G16" i="21"/>
  <c r="AF15" i="21"/>
  <c r="W15" i="21"/>
  <c r="O15" i="21"/>
  <c r="G14" i="21"/>
  <c r="AF13" i="21"/>
  <c r="W13" i="21"/>
  <c r="O13" i="21"/>
  <c r="G12" i="21"/>
  <c r="AF11" i="21"/>
  <c r="W11" i="21"/>
  <c r="O11" i="21"/>
  <c r="G10" i="21"/>
  <c r="AF9" i="21"/>
  <c r="W9" i="21"/>
  <c r="O9" i="21"/>
  <c r="G8" i="21"/>
  <c r="AF7" i="21"/>
  <c r="W7" i="21"/>
  <c r="O7" i="21"/>
  <c r="G6" i="21"/>
  <c r="AF5" i="21"/>
  <c r="W5" i="21"/>
  <c r="O5" i="21"/>
  <c r="G4" i="21"/>
  <c r="G135" i="21" l="1"/>
  <c r="G136" i="21"/>
  <c r="E42" i="19"/>
  <c r="D42" i="19"/>
  <c r="C42" i="19"/>
  <c r="B42" i="19"/>
  <c r="E41" i="19"/>
  <c r="D41" i="19"/>
  <c r="C41" i="19"/>
  <c r="B41" i="19"/>
  <c r="E29" i="19"/>
  <c r="F29" i="19" s="1"/>
  <c r="C29" i="19"/>
  <c r="E28" i="19"/>
  <c r="G28" i="19" s="1"/>
  <c r="C28" i="19"/>
  <c r="E26" i="19"/>
  <c r="C26" i="19"/>
  <c r="F26" i="19" s="1"/>
  <c r="E23" i="19"/>
  <c r="C23" i="19"/>
  <c r="E19" i="19"/>
  <c r="C19" i="19"/>
  <c r="E18" i="19"/>
  <c r="C18" i="19"/>
  <c r="E16" i="19"/>
  <c r="F16" i="19" s="1"/>
  <c r="C16" i="19"/>
  <c r="E13" i="19"/>
  <c r="C13" i="19"/>
  <c r="E9" i="19"/>
  <c r="C9" i="19"/>
  <c r="E8" i="19"/>
  <c r="C8" i="19"/>
  <c r="E6" i="19"/>
  <c r="F6" i="19" s="1"/>
  <c r="C6" i="19"/>
  <c r="E3" i="19"/>
  <c r="C3" i="19"/>
  <c r="F9" i="19" l="1"/>
  <c r="F19" i="19"/>
  <c r="F3" i="19"/>
  <c r="G8" i="19"/>
  <c r="F23" i="19"/>
  <c r="F13" i="19"/>
  <c r="G18" i="19"/>
  <c r="I10" i="16"/>
  <c r="H10" i="16"/>
  <c r="G10" i="16"/>
  <c r="E10" i="13" l="1"/>
  <c r="E9" i="13"/>
  <c r="E7" i="13"/>
  <c r="E6" i="13"/>
  <c r="E4" i="13"/>
  <c r="E3" i="13"/>
  <c r="D13" i="12"/>
  <c r="C13" i="12"/>
  <c r="B13" i="12"/>
  <c r="A13" i="12"/>
  <c r="U4" i="12"/>
  <c r="T4" i="12"/>
  <c r="S4" i="12"/>
  <c r="R4" i="12"/>
  <c r="Q4" i="12"/>
  <c r="M4" i="12"/>
  <c r="L4" i="12"/>
  <c r="K4" i="12"/>
  <c r="J4" i="12"/>
  <c r="I4" i="12"/>
  <c r="E47" i="8" l="1"/>
  <c r="E48" i="8" s="1"/>
  <c r="D47" i="8"/>
  <c r="D48" i="8" s="1"/>
  <c r="C47" i="8"/>
  <c r="C48" i="8" s="1"/>
  <c r="B47" i="8"/>
  <c r="B48" i="8" s="1"/>
  <c r="F36" i="8"/>
  <c r="C36" i="8"/>
  <c r="F35" i="8"/>
  <c r="G35" i="8" s="1"/>
  <c r="C35" i="8"/>
  <c r="F34" i="8"/>
  <c r="G34" i="8" s="1"/>
  <c r="C34" i="8"/>
  <c r="F33" i="8"/>
  <c r="C33" i="8"/>
  <c r="F32" i="8"/>
  <c r="C32" i="8"/>
  <c r="G32" i="8" s="1"/>
  <c r="F25" i="8"/>
  <c r="G25" i="8" s="1"/>
  <c r="C25" i="8"/>
  <c r="F24" i="8"/>
  <c r="G24" i="8" s="1"/>
  <c r="C24" i="8"/>
  <c r="F23" i="8"/>
  <c r="C23" i="8"/>
  <c r="F22" i="8"/>
  <c r="C22" i="8"/>
  <c r="G21" i="8"/>
  <c r="F21" i="8"/>
  <c r="C21" i="8"/>
  <c r="F17" i="8"/>
  <c r="C17" i="8"/>
  <c r="F16" i="8"/>
  <c r="C16" i="8"/>
  <c r="F15" i="8"/>
  <c r="C15" i="8"/>
  <c r="F14" i="8"/>
  <c r="C14" i="8"/>
  <c r="F13" i="8"/>
  <c r="C13" i="8"/>
  <c r="F9" i="8"/>
  <c r="C9" i="8"/>
  <c r="G9" i="8" s="1"/>
  <c r="F8" i="8"/>
  <c r="C8" i="8"/>
  <c r="F7" i="8"/>
  <c r="G7" i="8" s="1"/>
  <c r="C7" i="8"/>
  <c r="F6" i="8"/>
  <c r="C6" i="8"/>
  <c r="F5" i="8"/>
  <c r="C5" i="8"/>
  <c r="G22" i="8" l="1"/>
  <c r="G16" i="8"/>
  <c r="G15" i="8"/>
  <c r="G23" i="8"/>
  <c r="G33" i="8"/>
  <c r="G13" i="8"/>
  <c r="G17" i="8"/>
  <c r="G8" i="8"/>
  <c r="G5" i="8"/>
  <c r="G36" i="8"/>
  <c r="G6" i="8"/>
  <c r="G14" i="8"/>
  <c r="I130" i="7"/>
  <c r="D128" i="7"/>
  <c r="C136" i="7" s="1"/>
  <c r="U140" i="6"/>
  <c r="H146" i="6"/>
  <c r="H61" i="5"/>
  <c r="G61" i="5"/>
  <c r="F61" i="5"/>
  <c r="E61" i="5"/>
  <c r="D61" i="5"/>
  <c r="C61" i="5"/>
  <c r="B61" i="5"/>
  <c r="H60" i="5"/>
  <c r="G60" i="5"/>
  <c r="F60" i="5"/>
  <c r="E60" i="5"/>
  <c r="D60" i="5"/>
  <c r="C60" i="5"/>
  <c r="B60" i="5"/>
  <c r="F51" i="5"/>
  <c r="C51" i="5"/>
  <c r="F50" i="5"/>
  <c r="G50" i="5" s="1"/>
  <c r="C50" i="5"/>
  <c r="F49" i="5"/>
  <c r="G49" i="5" s="1"/>
  <c r="C49" i="5"/>
  <c r="F47" i="5"/>
  <c r="G47" i="5" s="1"/>
  <c r="C47" i="5"/>
  <c r="F46" i="5"/>
  <c r="G46" i="5" s="1"/>
  <c r="C46" i="5"/>
  <c r="F45" i="5"/>
  <c r="C45" i="5"/>
  <c r="F43" i="5"/>
  <c r="C43" i="5"/>
  <c r="F42" i="5"/>
  <c r="C42" i="5"/>
  <c r="F41" i="5"/>
  <c r="G41" i="5" s="1"/>
  <c r="C41" i="5"/>
  <c r="F40" i="5"/>
  <c r="C40" i="5"/>
  <c r="F39" i="5"/>
  <c r="C39" i="5"/>
  <c r="F38" i="5"/>
  <c r="G38" i="5" s="1"/>
  <c r="C38" i="5"/>
  <c r="F33" i="5"/>
  <c r="G33" i="5" s="1"/>
  <c r="C33" i="5"/>
  <c r="F32" i="5"/>
  <c r="G32" i="5" s="1"/>
  <c r="C32" i="5"/>
  <c r="F31" i="5"/>
  <c r="C31" i="5"/>
  <c r="F29" i="5"/>
  <c r="C29" i="5"/>
  <c r="F28" i="5"/>
  <c r="G28" i="5" s="1"/>
  <c r="C28" i="5"/>
  <c r="F27" i="5"/>
  <c r="G27" i="5" s="1"/>
  <c r="C27" i="5"/>
  <c r="F25" i="5"/>
  <c r="C25" i="5"/>
  <c r="F24" i="5"/>
  <c r="G24" i="5" s="1"/>
  <c r="C24" i="5"/>
  <c r="F23" i="5"/>
  <c r="C23" i="5"/>
  <c r="F22" i="5"/>
  <c r="C22" i="5"/>
  <c r="F21" i="5"/>
  <c r="C21" i="5"/>
  <c r="F20" i="5"/>
  <c r="G20" i="5" s="1"/>
  <c r="C20" i="5"/>
  <c r="F16" i="5"/>
  <c r="C16" i="5"/>
  <c r="F15" i="5"/>
  <c r="C15" i="5"/>
  <c r="F14" i="5"/>
  <c r="C14" i="5"/>
  <c r="G12" i="5"/>
  <c r="F12" i="5"/>
  <c r="C12" i="5"/>
  <c r="F11" i="5"/>
  <c r="G11" i="5" s="1"/>
  <c r="C11" i="5"/>
  <c r="F10" i="5"/>
  <c r="C10" i="5"/>
  <c r="F8" i="5"/>
  <c r="C8" i="5"/>
  <c r="F7" i="5"/>
  <c r="G7" i="5" s="1"/>
  <c r="C7" i="5"/>
  <c r="F6" i="5"/>
  <c r="G6" i="5" s="1"/>
  <c r="C6" i="5"/>
  <c r="F5" i="5"/>
  <c r="C5" i="5"/>
  <c r="F4" i="5"/>
  <c r="C4" i="5"/>
  <c r="F3" i="5"/>
  <c r="C3" i="5"/>
  <c r="G3" i="5" s="1"/>
  <c r="D34" i="4"/>
  <c r="C34" i="4"/>
  <c r="B34" i="4"/>
  <c r="D33" i="4"/>
  <c r="C33" i="4"/>
  <c r="B33" i="4"/>
  <c r="D22" i="4"/>
  <c r="G21" i="4"/>
  <c r="D21" i="4"/>
  <c r="H21" i="4" s="1"/>
  <c r="G20" i="4"/>
  <c r="D20" i="4"/>
  <c r="G19" i="4"/>
  <c r="H19" i="4" s="1"/>
  <c r="F19" i="4"/>
  <c r="C19" i="4"/>
  <c r="D19" i="4" s="1"/>
  <c r="G14" i="4"/>
  <c r="D14" i="4"/>
  <c r="G13" i="4"/>
  <c r="D13" i="4"/>
  <c r="G12" i="4"/>
  <c r="D12" i="4"/>
  <c r="F11" i="4"/>
  <c r="G11" i="4" s="1"/>
  <c r="C11" i="4"/>
  <c r="D11" i="4" s="1"/>
  <c r="G7" i="4"/>
  <c r="D7" i="4"/>
  <c r="G6" i="4"/>
  <c r="D6" i="4"/>
  <c r="H6" i="4" s="1"/>
  <c r="G5" i="4"/>
  <c r="H5" i="4" s="1"/>
  <c r="D5" i="4"/>
  <c r="F4" i="4"/>
  <c r="G4" i="4" s="1"/>
  <c r="C4" i="4"/>
  <c r="D4" i="4" s="1"/>
  <c r="C137" i="7" l="1"/>
  <c r="H14" i="4"/>
  <c r="G15" i="5"/>
  <c r="G22" i="5"/>
  <c r="G39" i="5"/>
  <c r="G43" i="5"/>
  <c r="G8" i="5"/>
  <c r="H20" i="4"/>
  <c r="G14" i="5"/>
  <c r="G5" i="5"/>
  <c r="G31" i="5"/>
  <c r="G4" i="5"/>
  <c r="G29" i="5"/>
  <c r="G51" i="5"/>
  <c r="G16" i="5"/>
  <c r="G23" i="5"/>
  <c r="G40" i="5"/>
  <c r="G45" i="5"/>
  <c r="H12" i="4"/>
  <c r="G21" i="5"/>
  <c r="G42" i="5"/>
  <c r="H13" i="4"/>
  <c r="G10" i="5"/>
  <c r="G25" i="5"/>
  <c r="H11" i="4"/>
  <c r="H4" i="4"/>
  <c r="H18" i="1"/>
  <c r="G18" i="1"/>
  <c r="H17" i="1"/>
  <c r="G17" i="1"/>
  <c r="D13" i="1"/>
  <c r="D12" i="1"/>
  <c r="D7" i="1"/>
  <c r="C7" i="1"/>
</calcChain>
</file>

<file path=xl/sharedStrings.xml><?xml version="1.0" encoding="utf-8"?>
<sst xmlns="http://schemas.openxmlformats.org/spreadsheetml/2006/main" count="9391" uniqueCount="1884">
  <si>
    <t>total no of cells</t>
  </si>
  <si>
    <t>siLUC</t>
  </si>
  <si>
    <t>siPREP</t>
  </si>
  <si>
    <t>Expt 180312</t>
  </si>
  <si>
    <t>normal</t>
  </si>
  <si>
    <t>deformed</t>
  </si>
  <si>
    <t>Data plotted</t>
  </si>
  <si>
    <t>siPREP1</t>
  </si>
  <si>
    <t>Expt 180619</t>
  </si>
  <si>
    <t>Expt 180607</t>
  </si>
  <si>
    <t>p&lt;0.0001</t>
  </si>
  <si>
    <t>Filename</t>
  </si>
  <si>
    <t>Position Index</t>
  </si>
  <si>
    <t>X Position</t>
  </si>
  <si>
    <t>Y Position</t>
  </si>
  <si>
    <t>Baseline Offset [N]</t>
  </si>
  <si>
    <t>Baseline Slope [N]</t>
  </si>
  <si>
    <t>Contact Point Offset [m]</t>
  </si>
  <si>
    <t>Young's Modulus [Pa]</t>
  </si>
  <si>
    <t>Contact Point [m]</t>
  </si>
  <si>
    <t>Baseline [N]</t>
  </si>
  <si>
    <t>ResidualRMS [N]</t>
  </si>
  <si>
    <t>control_a_-2018.04.11-11.36.07.jpk-force</t>
  </si>
  <si>
    <t>control_a_-2018.04.11-11.36.12.jpk-force</t>
  </si>
  <si>
    <t>control_a_-2018.04.11-11.36.16.jpk-force</t>
  </si>
  <si>
    <t>control_a_-2018.04.11-11.36.20.jpk-force</t>
  </si>
  <si>
    <t>control_b_-2018.04.11-11.42.33.jpk-force</t>
  </si>
  <si>
    <t>control_b_-2018.04.11-11.42.38.jpk-force</t>
  </si>
  <si>
    <t>control_b_-2018.04.11-11.42.46.jpk-force</t>
  </si>
  <si>
    <t>control_b_-2018.04.11-11.43.48.jpk-force</t>
  </si>
  <si>
    <t>control_b_-2018.04.11-11.43.52.jpk-force</t>
  </si>
  <si>
    <t>control_b_-2018.04.11-11.43.56.jpk-force</t>
  </si>
  <si>
    <t>control_b_-2018.04.11-11.44.01.jpk-force</t>
  </si>
  <si>
    <t>control_b_-2018.04.11-11.44.05.jpk-force</t>
  </si>
  <si>
    <t>control_c_-2018.04.11-11.46.08.jpk-force</t>
  </si>
  <si>
    <t>control_c_-2018.04.11-11.46.12.jpk-force</t>
  </si>
  <si>
    <t>control_c_-2018.04.11-11.46.17.jpk-force</t>
  </si>
  <si>
    <t>control_c_-2018.04.11-11.46.21.jpk-force</t>
  </si>
  <si>
    <t>control_c_-2018.04.11-11.46.25.jpk-force</t>
  </si>
  <si>
    <t>control_d_-2018.04.11-11.47.39.jpk-force</t>
  </si>
  <si>
    <t>control_d_-2018.04.11-11.47.43.jpk-force</t>
  </si>
  <si>
    <t>control_d_-2018.04.11-11.47.47.jpk-force</t>
  </si>
  <si>
    <t>control_d_-2018.04.11-11.47.52.jpk-force</t>
  </si>
  <si>
    <t>control_d_-2018.04.11-11.47.56.jpk-force</t>
  </si>
  <si>
    <t>control_e_-2018.04.11-11.50.29.jpk-force</t>
  </si>
  <si>
    <t>control_e_-2018.04.11-11.50.33.jpk-force</t>
  </si>
  <si>
    <t>control_e_-2018.04.11-11.50.37.jpk-force</t>
  </si>
  <si>
    <t>control_e_-2018.04.11-11.50.42.jpk-force</t>
  </si>
  <si>
    <t>control_e_-2018.04.11-11.50.46.jpk-force</t>
  </si>
  <si>
    <t>control_f_-2018.04.11-11.52.30.jpk-force</t>
  </si>
  <si>
    <t>control_f_-2018.04.11-11.52.34.jpk-force</t>
  </si>
  <si>
    <t>control_f_-2018.04.11-11.52.38.jpk-force</t>
  </si>
  <si>
    <t>control_f_-2018.04.11-11.52.42.jpk-force</t>
  </si>
  <si>
    <t>control_f_-2018.04.11-11.52.47.jpk-force</t>
  </si>
  <si>
    <t>control_g_-2018.04.11-11.56.32.jpk-force</t>
  </si>
  <si>
    <t>control_g_-2018.04.11-11.56.36.jpk-force</t>
  </si>
  <si>
    <t>control_g_-2018.04.11-11.56.40.jpk-force</t>
  </si>
  <si>
    <t>control_g_-2018.04.11-11.56.45.jpk-force</t>
  </si>
  <si>
    <t>control_g_-2018.04.11-11.56.49.jpk-force</t>
  </si>
  <si>
    <t>control_h_-2018.04.11-11.58.56.jpk-force</t>
  </si>
  <si>
    <t>control_i_-2018.04.11-12.00.23.jpk-force</t>
  </si>
  <si>
    <t>control_i_-2018.04.11-12.00.27.jpk-force</t>
  </si>
  <si>
    <t>control_i_-2018.04.11-12.00.31.jpk-force</t>
  </si>
  <si>
    <t>control_i_-2018.04.11-12.00.36.jpk-force</t>
  </si>
  <si>
    <t>control_j_-2018.04.11-12.02.15.jpk-force</t>
  </si>
  <si>
    <t>control_j_-2018.04.11-12.02.19.jpk-force</t>
  </si>
  <si>
    <t>control_j_-2018.04.11-12.02.28.jpk-force</t>
  </si>
  <si>
    <t>control_j_-2018.04.11-12.02.32.jpk-force</t>
  </si>
  <si>
    <t>control_k_-2018.04.11-12.03.19.jpk-force</t>
  </si>
  <si>
    <t>control_k_-2018.04.11-12.03.23.jpk-force</t>
  </si>
  <si>
    <t>control_k_-2018.04.11-12.03.27.jpk-force</t>
  </si>
  <si>
    <t>control_k_-2018.04.11-12.03.32.jpk-force</t>
  </si>
  <si>
    <t>control_k_-2018.04.11-12.03.36.jpk-force</t>
  </si>
  <si>
    <t>control_m_-2018.04.11-12.06.13.jpk-force</t>
  </si>
  <si>
    <t>control_n_-2018.04.11-12.07.44.jpk-force</t>
  </si>
  <si>
    <t>control_n_-2018.04.11-12.07.49.jpk-force</t>
  </si>
  <si>
    <t>control_n_-2018.04.11-12.07.53.jpk-force</t>
  </si>
  <si>
    <t>control_n_-2018.04.11-12.07.57.jpk-force</t>
  </si>
  <si>
    <t>control_n_-2018.04.11-12.08.02.jpk-force</t>
  </si>
  <si>
    <t>control_o_-2018.04.11-12.10.17.jpk-force</t>
  </si>
  <si>
    <t>control_o_-2018.04.11-12.10.21.jpk-force</t>
  </si>
  <si>
    <t>control_o_-2018.04.11-12.10.25.jpk-force</t>
  </si>
  <si>
    <t>control_o_-2018.04.11-12.10.30.jpk-force</t>
  </si>
  <si>
    <t>control_o_-2018.04.11-12.10.34.jpk-force</t>
  </si>
  <si>
    <t>control_p_-2018.04.11-12.11.25.jpk-force</t>
  </si>
  <si>
    <t>control_p_-2018.04.11-12.11.29.jpk-force</t>
  </si>
  <si>
    <t>control_p_-2018.04.11-12.11.33.jpk-force</t>
  </si>
  <si>
    <t>control_p_-2018.04.11-12.11.38.jpk-force</t>
  </si>
  <si>
    <t>control_p_-2018.04.11-12.11.42.jpk-force</t>
  </si>
  <si>
    <t>control_s_-2018.04.11-13.58.01.jpk-force</t>
  </si>
  <si>
    <t>control_s_-2018.04.11-13.58.05.jpk-force</t>
  </si>
  <si>
    <t>control_s_-2018.04.11-13.58.09.jpk-force</t>
  </si>
  <si>
    <t>control_s_-2018.04.11-13.58.14.jpk-force</t>
  </si>
  <si>
    <t>control_s_-2018.04.11-13.58.18.jpk-force</t>
  </si>
  <si>
    <t>control_t_-2018.04.11-14.02.27.jpk-force</t>
  </si>
  <si>
    <t>control_t_-2018.04.11-14.02.32.jpk-force</t>
  </si>
  <si>
    <t>control_t_-2018.04.11-14.02.36.jpk-force</t>
  </si>
  <si>
    <t>control_t_-2018.04.11-14.02.40.jpk-force</t>
  </si>
  <si>
    <t>control_t_-2018.04.11-14.02.44.jpk-force</t>
  </si>
  <si>
    <t>control_u_-0000.jpk-force</t>
  </si>
  <si>
    <t>control_u_-0000-2.jpk-force</t>
  </si>
  <si>
    <t>control_w_-2018.04.11-14.08.01.jpk-force</t>
  </si>
  <si>
    <t>siPREP_a_-2018.04.11-14.26.08.jpk-force</t>
  </si>
  <si>
    <t>siPREP_a_-2018.04.11-14.26.21.jpk-force</t>
  </si>
  <si>
    <t>siPREP_a_-2018.04.11-14.26.25.jpk-force</t>
  </si>
  <si>
    <t>siPREP_c_-2018.04.11-14.30.00.jpk-force</t>
  </si>
  <si>
    <t>siPREP_c_-2018.04.11-14.30.04.jpk-force</t>
  </si>
  <si>
    <t>siPREP_c_-2018.04.11-14.30.08.jpk-force</t>
  </si>
  <si>
    <t>siPREP_c_-2018.04.11-14.30.13.jpk-force</t>
  </si>
  <si>
    <t>siPREP_c_-2018.04.11-14.30.17.jpk-force</t>
  </si>
  <si>
    <t>siPREP_d_-2018.04.11-14.31.37.jpk-force</t>
  </si>
  <si>
    <t>siPREP_d_-2018.04.11-14.31.42.jpk-force</t>
  </si>
  <si>
    <t>siPREP_d_-2018.04.11-14.31.46.jpk-force</t>
  </si>
  <si>
    <t>siPREP_d_-2018.04.11-14.31.50.jpk-force</t>
  </si>
  <si>
    <t>siPREP_d_-2018.04.11-14.31.55.jpk-force</t>
  </si>
  <si>
    <t>siPREP_e_-2018.04.11-14.33.42.jpk-force</t>
  </si>
  <si>
    <t>siPREP_e_-2018.04.11-14.33.46.jpk-force</t>
  </si>
  <si>
    <t>siPREP_e_-2018.04.11-14.33.50.jpk-force</t>
  </si>
  <si>
    <t>siPREP_e_-2018.04.11-14.33.55.jpk-force</t>
  </si>
  <si>
    <t>siPREP_e_-2018.04.11-14.33.59.jpk-force</t>
  </si>
  <si>
    <t>siPREP_f_-2018.04.11-14.35.39.jpk-force</t>
  </si>
  <si>
    <t>siPREP_f_-2018.04.11-14.35.43.jpk-force</t>
  </si>
  <si>
    <t>siPREP_f_-2018.04.11-14.35.48.jpk-force</t>
  </si>
  <si>
    <t>siPREP_f_-2018.04.11-14.35.52.jpk-force</t>
  </si>
  <si>
    <t>siPREP_f_-2018.04.11-14.35.56.jpk-force</t>
  </si>
  <si>
    <t>siPREP_g_-2018.04.11-14.37.46.jpk-force</t>
  </si>
  <si>
    <t>siPREP_g_-2018.04.11-14.37.51.jpk-force</t>
  </si>
  <si>
    <t>siPREP_g_-2018.04.11-14.37.55.jpk-force</t>
  </si>
  <si>
    <t>siPREP_g_-2018.04.11-14.37.59.jpk-force</t>
  </si>
  <si>
    <t>siPREP_g_-2018.04.11-14.38.04.jpk-force</t>
  </si>
  <si>
    <t>siPREP_h_-2018.04.11-14.41.47.jpk-force</t>
  </si>
  <si>
    <t>siPREP_h_-2018.04.11-14.41.52.jpk-force</t>
  </si>
  <si>
    <t>siPREP_h_-2018.04.11-14.41.56.jpk-force</t>
  </si>
  <si>
    <t>siPREP_h_-2018.04.11-14.42.00.jpk-force</t>
  </si>
  <si>
    <t>siPREP_h_-2018.04.11-14.42.05.jpk-force</t>
  </si>
  <si>
    <t>siPREP_i_-2018.04.11-14.43.27.jpk-force</t>
  </si>
  <si>
    <t>siPREP_i_-2018.04.11-14.43.31.jpk-force</t>
  </si>
  <si>
    <t>siPREP_i_-2018.04.11-14.43.35.jpk-force</t>
  </si>
  <si>
    <t>siPREP_i_-2018.04.11-14.43.40.jpk-force</t>
  </si>
  <si>
    <t>siPREP_i_-2018.04.11-14.43.44.jpk-force</t>
  </si>
  <si>
    <t>siPREP_j_-2018.04.11-14.45.36.jpk-force</t>
  </si>
  <si>
    <t>siPREP_j_-2018.04.11-14.45.40.jpk-force</t>
  </si>
  <si>
    <t>siPREP_j_-2018.04.11-14.45.45.jpk-force</t>
  </si>
  <si>
    <t>siPREP_j_-2018.04.11-14.45.49.jpk-force</t>
  </si>
  <si>
    <t>siPREP_j_-2018.04.11-14.45.53.jpk-force</t>
  </si>
  <si>
    <t>siPREP_j_-2018.04.11-14.46.59.jpk-force</t>
  </si>
  <si>
    <t>siPREP_j_-2018.04.11-14.47.03.jpk-force</t>
  </si>
  <si>
    <t>siPREP_j_-2018.04.11-14.47.07.jpk-force</t>
  </si>
  <si>
    <t>siPREP_j_-2018.04.11-14.47.12.jpk-force</t>
  </si>
  <si>
    <t>siPREP_j_-2018.04.11-14.47.16.jpk-force</t>
  </si>
  <si>
    <t>siPREP_k_-2018.04.11-14.49.22.jpk-force</t>
  </si>
  <si>
    <t>siPREP_k_-2018.04.11-14.49.26.jpk-force</t>
  </si>
  <si>
    <t>siPREP_k_-2018.04.11-14.49.31.jpk-force</t>
  </si>
  <si>
    <t>siPREP_k_-2018.04.11-14.49.35.jpk-force</t>
  </si>
  <si>
    <t>siPREP_k_-2018.04.11-14.49.39.jpk-force</t>
  </si>
  <si>
    <t>siPREP_l_-2018.04.11-14.51.11.jpk-force</t>
  </si>
  <si>
    <t>siPREP_l_-2018.04.11-14.51.15.jpk-force</t>
  </si>
  <si>
    <t>siPREP_l_-2018.04.11-14.51.19.jpk-force</t>
  </si>
  <si>
    <t>siPREP_l_-2018.04.11-14.51.24.jpk-force</t>
  </si>
  <si>
    <t>siPREP_l_-2018.04.11-14.51.28.jpk-force</t>
  </si>
  <si>
    <t>siPREP_m_-2018.04.11-14.56.36.jpk-force</t>
  </si>
  <si>
    <t>siPREP_m_-2018.04.11-14.56.41.jpk-force</t>
  </si>
  <si>
    <t>siPREP_m_-2018.04.11-14.56.45.jpk-force</t>
  </si>
  <si>
    <t>siPREP_m_-2018.04.11-14.56.49.jpk-force</t>
  </si>
  <si>
    <t>siPREP_m_-2018.04.11-14.56.54.jpk-force</t>
  </si>
  <si>
    <t>siPREP_n_-2018.04.11-14.58.40.jpk-force</t>
  </si>
  <si>
    <t>siPREP_n_-2018.04.11-14.58.44.jpk-force</t>
  </si>
  <si>
    <t>siPREP_n_-2018.04.11-14.58.49.jpk-force</t>
  </si>
  <si>
    <t>siPREP_n_-2018.04.11-14.58.53.jpk-force</t>
  </si>
  <si>
    <t>siPREP_n_-2018.04.11-14.58.57.jpk-force</t>
  </si>
  <si>
    <t>siPREP_o_-2018.04.11-15.00.13.jpk-force</t>
  </si>
  <si>
    <t>siPREP_o_-2018.04.11-15.00.17.jpk-force</t>
  </si>
  <si>
    <t>siPREP_o_-2018.04.11-15.00.21.jpk-force</t>
  </si>
  <si>
    <t>siPREP_o_-2018.04.11-15.00.26.jpk-force</t>
  </si>
  <si>
    <t>siPREP_o_-2018.04.11-15.00.30.jpk-force</t>
  </si>
  <si>
    <t>siPREP_p_-2018.04.11-15.02.00.jpk-force</t>
  </si>
  <si>
    <t>siPREP_p_-2018.04.11-15.02.05.jpk-force</t>
  </si>
  <si>
    <t>siPREP_p_-2018.04.11-15.02.09.jpk-force</t>
  </si>
  <si>
    <t>siPREP_p_-2018.04.11-15.02.13.jpk-force</t>
  </si>
  <si>
    <t>siPREP_p_-2018.04.11-15.02.18.jpk-force</t>
  </si>
  <si>
    <t>siPREP_q_-2018.04.11-15.03.46.jpk-force</t>
  </si>
  <si>
    <t>siPREP_q_-2018.04.11-15.03.54.jpk-force</t>
  </si>
  <si>
    <t>siPREP_q_-2018.04.11-15.03.59.jpk-force</t>
  </si>
  <si>
    <t>siPREP_q_-2018.04.11-15.04.03.jpk-force</t>
  </si>
  <si>
    <t>siPREP_r_-2018.04.11-15.05.51.jpk-force</t>
  </si>
  <si>
    <t>siPREP_r_-2018.04.11-15.05.55.jpk-force</t>
  </si>
  <si>
    <t>siPREP_r_-2018.04.11-15.05.59.jpk-force</t>
  </si>
  <si>
    <t>siPREP_r_-2018.04.11-15.06.04.jpk-force</t>
  </si>
  <si>
    <t>siPREP_r_-2018.04.11-15.06.08.jpk-force</t>
  </si>
  <si>
    <t>siPREP_s_-2018.04.11-15.07.20.jpk-force</t>
  </si>
  <si>
    <t>siPREP_s_-2018.04.11-15.07.24.jpk-force</t>
  </si>
  <si>
    <t>siPREP_s_-2018.04.11-15.07.29.jpk-force</t>
  </si>
  <si>
    <t>siPREP_s_-2018.04.11-15.07.33.jpk-force</t>
  </si>
  <si>
    <t>siPREP_s_-2018.04.11-15.07.37.jpk-force</t>
  </si>
  <si>
    <t>siPREP_t_-2018.04.11-15.09.03.jpk-force</t>
  </si>
  <si>
    <t>siPREP_t_-2018.04.11-15.09.07.jpk-force</t>
  </si>
  <si>
    <t>siPREP_t_-2018.04.11-15.09.12.jpk-force</t>
  </si>
  <si>
    <t>siPREP_t_-2018.04.11-15.09.16.jpk-force</t>
  </si>
  <si>
    <t>siPREP_t_-2018.04.11-15.09.20.jpk-force</t>
  </si>
  <si>
    <t>siPREP_u_-2018.04.11-15.10.25.jpk-force</t>
  </si>
  <si>
    <t>siPREP_u_-2018.04.11-15.10.29.jpk-force</t>
  </si>
  <si>
    <t>siPREP_u_-2018.04.11-15.10.34.jpk-force</t>
  </si>
  <si>
    <t>siPREP_u_-2018.04.11-15.10.38.jpk-force</t>
  </si>
  <si>
    <t>siPREP_u_-2018.04.11-15.10.42.jpk-force</t>
  </si>
  <si>
    <t>siPREP_v_-2018.04.11-15.12.56.jpk-force</t>
  </si>
  <si>
    <t>siPREP_v_-2018.04.11-15.13.01.jpk-force</t>
  </si>
  <si>
    <t>siPREP_v_-2018.04.11-15.13.05.jpk-force</t>
  </si>
  <si>
    <t>siPREP_v_-2018.04.11-15.13.09.jpk-force</t>
  </si>
  <si>
    <t>siPREP_v_-2018.04.11-15.13.13.jpk-force</t>
  </si>
  <si>
    <t>ch1</t>
  </si>
  <si>
    <t>ch2</t>
  </si>
  <si>
    <t>AREA</t>
  </si>
  <si>
    <t>DAPI</t>
  </si>
  <si>
    <t>LMNB</t>
  </si>
  <si>
    <t>U2OSsiLUC LMNB LAP2a.lei - Series008_L_ch_2</t>
  </si>
  <si>
    <t>N_1_WHOLE</t>
  </si>
  <si>
    <t>N_2_WHOLE</t>
  </si>
  <si>
    <t>N_3_WHOLE</t>
  </si>
  <si>
    <t>N_4_WHOLE</t>
  </si>
  <si>
    <t>N_5_WHOLE</t>
  </si>
  <si>
    <t>N_6_WHOLE</t>
  </si>
  <si>
    <t>N_7_WHOLE</t>
  </si>
  <si>
    <t>N_8_WHOLE</t>
  </si>
  <si>
    <t>N_9_WHOLE</t>
  </si>
  <si>
    <t>N_10_WHOLE</t>
  </si>
  <si>
    <t>N_11_WHOLE</t>
  </si>
  <si>
    <t>N_12_WHOLE</t>
  </si>
  <si>
    <t>N_13_WHOLE</t>
  </si>
  <si>
    <t>N_14_WHOLE</t>
  </si>
  <si>
    <t>N_15_WHOLE</t>
  </si>
  <si>
    <t>N_16_WHOLE</t>
  </si>
  <si>
    <t>N_17_WHOLE</t>
  </si>
  <si>
    <t>N_18_WHOLE</t>
  </si>
  <si>
    <t>N_19_WHOLE</t>
  </si>
  <si>
    <t>N_20_WHOLE</t>
  </si>
  <si>
    <t>N_21_WHOLE</t>
  </si>
  <si>
    <t>N_22_WHOLE</t>
  </si>
  <si>
    <t>N_23_WHOLE</t>
  </si>
  <si>
    <t>N_24_WHOLE</t>
  </si>
  <si>
    <t>N_25_WHOLE</t>
  </si>
  <si>
    <t>N_26_WHOLE</t>
  </si>
  <si>
    <t>N_27_WHOLE</t>
  </si>
  <si>
    <t>N_28_WHOLE</t>
  </si>
  <si>
    <t>N_29_WHOLE</t>
  </si>
  <si>
    <t>N_30_WHOLE</t>
  </si>
  <si>
    <t>N_31_WHOLE</t>
  </si>
  <si>
    <t>N_32_WHOLE</t>
  </si>
  <si>
    <t>N_33_WHOLE</t>
  </si>
  <si>
    <t>N_34_WHOLE</t>
  </si>
  <si>
    <t>N_35_WHOLE</t>
  </si>
  <si>
    <t>N_36_WHOLE</t>
  </si>
  <si>
    <t>N_37_WHOLE</t>
  </si>
  <si>
    <t>U2OSsiLUC LMNB LAP2a.lei - Series012_L_ch_2</t>
  </si>
  <si>
    <t>U2OSsiLUC LMNB LAP2a.lei - Series014_L_ch_2</t>
  </si>
  <si>
    <t>N_38_WHOLE</t>
  </si>
  <si>
    <t>N_39_WHOLE</t>
  </si>
  <si>
    <t>N_40_WHOLE</t>
  </si>
  <si>
    <t>N_41_WHOLE</t>
  </si>
  <si>
    <t>N_42_WHOLE</t>
  </si>
  <si>
    <t>N_43_WHOLE</t>
  </si>
  <si>
    <t>U2OSsiLUC LMNB LAP2a.lei - Series016_L_ch_2</t>
  </si>
  <si>
    <t>N_44_WHOLE</t>
  </si>
  <si>
    <t>U2OSsiLUC LMNB LAP2a.lei - Series018_L_ch_2</t>
  </si>
  <si>
    <t>U2OSsiLUC LMNB LAP2a.lei - Series020_L_ch_2</t>
  </si>
  <si>
    <t>U2OSsiLUC LMNB LAP2a.lei - Series024_L_ch_2</t>
  </si>
  <si>
    <t>U2OSsiLUC LMNB LAP2a.lei - Series030_L_ch_2</t>
  </si>
  <si>
    <t>ch3</t>
  </si>
  <si>
    <t>U2OSsiPREP LMNB LAP2a.lei - Series002_L_ch_2</t>
  </si>
  <si>
    <t>U2OSsiPREP LMNB LAP2a.lei - Series004_L_ch_2</t>
  </si>
  <si>
    <t>U2OSsiPREP LMNB LAP2a.lei - Series006_L_ch_2</t>
  </si>
  <si>
    <t>U2OSsiPREP LMNB LAP2a.lei - Series008_L_ch_2</t>
  </si>
  <si>
    <t>U2OSsiPREP LMNB LAP2a.lei - Series010_L_ch_2</t>
  </si>
  <si>
    <t>U2OSsiPREP LMNB LAP2a.lei - Series012_L_ch_2</t>
  </si>
  <si>
    <t>U2OSsiPREP LMNB LAP2a.lei - Series014_L_ch_2</t>
  </si>
  <si>
    <t>U2OSsiPREP LMNB LAP2a.lei - Series017_L_ch_2</t>
  </si>
  <si>
    <t>U2OSsiPREP LMNB LAP2a.lei - Series023_L_ch_2</t>
  </si>
  <si>
    <t>SUN2</t>
  </si>
  <si>
    <t>LMNA</t>
  </si>
  <si>
    <t>U2OSsiLUC SUN2 LMNA.lei - Series010_L_ch_3</t>
  </si>
  <si>
    <t>U2OSsiLUC SUN2 LMNA.lei - Series012_L_ch_3</t>
  </si>
  <si>
    <t>U2OSsiLUC SUN2 LMNA.lei - Series014_L_ch_3</t>
  </si>
  <si>
    <t>U2OSsiLUC SUN2 LMNA.lei - Series016_L_ch_3</t>
  </si>
  <si>
    <t>U2OSsiLUC SUN2 LMNA.lei - Series019_L_ch_3</t>
  </si>
  <si>
    <t>U2OSsiLUC SUN2 LMNA.lei - Series021_L_ch_3</t>
  </si>
  <si>
    <t>U2OSsiLUC SUN2 LMNA.lei - Series027_L_ch_3</t>
  </si>
  <si>
    <t>U2OSsiLUC SUN2 LMNA.lei - Series031_L_ch_3</t>
  </si>
  <si>
    <t>U2OSsiLUC SUN2 LMNA.lei - Series036_L_ch_3</t>
  </si>
  <si>
    <t>U2OSsiLUC SUN2 LMNA.lei - Series042_L_ch_3</t>
  </si>
  <si>
    <t>U2OSsiPREP SUN2 LMNA.lei - Series005_L_ch_3</t>
  </si>
  <si>
    <t>U2OSsiPREP SUN2 LMNA.lei - Series008_L_ch_3</t>
  </si>
  <si>
    <t>N_45_WHOLE</t>
  </si>
  <si>
    <t>N_46_WHOLE</t>
  </si>
  <si>
    <t>N_47_WHOLE</t>
  </si>
  <si>
    <t>N_48_WHOLE</t>
  </si>
  <si>
    <t>U2OSsiPREP SUN2 LMNA.lei - Series010_L_ch_3</t>
  </si>
  <si>
    <t>U2OSsiPREP SUN2 LMNA.lei - Series012_L_ch_3</t>
  </si>
  <si>
    <t>U2OSsiPREP SUN2 LMNA.lei - Series014_L_ch_3</t>
  </si>
  <si>
    <t>U2OSsiPREP SUN2 LMNA.lei - Series016_L_ch_3</t>
  </si>
  <si>
    <t>U2OSsiPREP SUN2 LMNA.lei - Series019_L_ch_3</t>
  </si>
  <si>
    <t>U2OSsiPREP SUN2 LMNA.lei - Series022_L_ch_3</t>
  </si>
  <si>
    <t>U2OSsiPREP SUN2 LMNA.lei - Series026_L_ch_3</t>
  </si>
  <si>
    <t>U2OSsiPREP SUN2 LMNA.lei - Series031_L_ch_3</t>
  </si>
  <si>
    <t>Figure 1E</t>
  </si>
  <si>
    <t>area</t>
  </si>
  <si>
    <t>normal to vinculin</t>
  </si>
  <si>
    <t>normalized to vinculin</t>
  </si>
  <si>
    <t>normalized to. siLUC</t>
  </si>
  <si>
    <t>U2OS expt1</t>
  </si>
  <si>
    <t>Lamin A</t>
  </si>
  <si>
    <t>Lamin C</t>
  </si>
  <si>
    <t>Lamin B</t>
  </si>
  <si>
    <t>PREP1</t>
  </si>
  <si>
    <t>Vinculin</t>
  </si>
  <si>
    <t>U2OS expt 2</t>
  </si>
  <si>
    <t>U2OS expt3</t>
  </si>
  <si>
    <t>LAMIN A/C</t>
  </si>
  <si>
    <t>LAMIN B</t>
  </si>
  <si>
    <t>siPREP1 1</t>
  </si>
  <si>
    <t>siPREP1 2</t>
  </si>
  <si>
    <t>siPREP1 3</t>
  </si>
  <si>
    <t>avg</t>
  </si>
  <si>
    <t>std</t>
  </si>
  <si>
    <t>Figure 1F</t>
  </si>
  <si>
    <t>normalised to vinculin</t>
  </si>
  <si>
    <t>normalized  to control</t>
  </si>
  <si>
    <t>U2OS</t>
  </si>
  <si>
    <t>SUN1</t>
  </si>
  <si>
    <t>LAP2b</t>
  </si>
  <si>
    <t>LBR</t>
  </si>
  <si>
    <t>Emerin</t>
  </si>
  <si>
    <t>GAPDH</t>
  </si>
  <si>
    <t>Nesprin1</t>
  </si>
  <si>
    <t>tubulin</t>
  </si>
  <si>
    <t>U2OS Expt2</t>
  </si>
  <si>
    <t>U2OS Expt3</t>
  </si>
  <si>
    <t>control_a-2017.01.17-15.32.08.jpk-force</t>
  </si>
  <si>
    <t>control_a-2017.01.17-15.32.12.jpk-force</t>
  </si>
  <si>
    <t>control_a-2017.01.17-15.32.17.jpk-force</t>
  </si>
  <si>
    <t>control_a-2017.01.17-15.32.21.jpk-force</t>
  </si>
  <si>
    <t>control_b-2017.01.17-15.33.11.jpk-force</t>
  </si>
  <si>
    <t>control_b-2017.01.17-15.33.16.jpk-force</t>
  </si>
  <si>
    <t>control_b-2017.01.17-15.33.20.jpk-force</t>
  </si>
  <si>
    <t>control_b-2017.01.17-15.33.24.jpk-force</t>
  </si>
  <si>
    <t>control_b-2017.01.17-15.33.29.jpk-force</t>
  </si>
  <si>
    <t>control_c-2017.01.17-15.34.17.jpk-force</t>
  </si>
  <si>
    <t>control_c-2017.01.17-15.34.21.jpk-force</t>
  </si>
  <si>
    <t>control_c-2017.01.17-15.34.25.jpk-force</t>
  </si>
  <si>
    <t>control_c-2017.01.17-15.34.30.jpk-force</t>
  </si>
  <si>
    <t>control_c-2017.01.17-15.34.34.jpk-force</t>
  </si>
  <si>
    <t>control_d-2017.01.17-15.35.13.jpk-force</t>
  </si>
  <si>
    <t>control_d-2017.01.17-15.35.17.jpk-force</t>
  </si>
  <si>
    <t>control_d-2017.01.17-15.35.22.jpk-force</t>
  </si>
  <si>
    <t>control_d-2017.01.17-15.35.26.jpk-force</t>
  </si>
  <si>
    <t>control_d-2017.01.17-15.35.30.jpk-force</t>
  </si>
  <si>
    <t>control_e-2017.01.17-15.36.10.jpk-force</t>
  </si>
  <si>
    <t>control_e-2017.01.17-15.36.14.jpk-force</t>
  </si>
  <si>
    <t>control_e-2017.01.17-15.36.18.jpk-force</t>
  </si>
  <si>
    <t>control_e-2017.01.17-15.36.23.jpk-force</t>
  </si>
  <si>
    <t>control_e-2017.01.17-15.36.27.jpk-force</t>
  </si>
  <si>
    <t>control_f-2017.01.17-15.37.01.jpk-force</t>
  </si>
  <si>
    <t>control_f-2017.01.17-15.37.06.jpk-force</t>
  </si>
  <si>
    <t>control_f-2017.01.17-15.37.10.jpk-force</t>
  </si>
  <si>
    <t>control_f-2017.01.17-15.37.14.jpk-force</t>
  </si>
  <si>
    <t>control_f-2017.01.17-15.37.19.jpk-force</t>
  </si>
  <si>
    <t>control_g-2017.01.17-15.38.14.jpk-force</t>
  </si>
  <si>
    <t>control_g-2017.01.17-15.38.19.jpk-force</t>
  </si>
  <si>
    <t>control_g-2017.01.17-15.38.23.jpk-force</t>
  </si>
  <si>
    <t>control_g-2017.01.17-15.38.27.jpk-force</t>
  </si>
  <si>
    <t>control_g-2017.01.17-15.38.32.jpk-force</t>
  </si>
  <si>
    <t>control_h-2017.01.17-15.39.23.jpk-force</t>
  </si>
  <si>
    <t>control_h-2017.01.17-15.39.27.jpk-force</t>
  </si>
  <si>
    <t>control_h-2017.01.17-15.39.32.jpk-force</t>
  </si>
  <si>
    <t>control_i-2017.01.17-15.40.01.jpk-force</t>
  </si>
  <si>
    <t>control_i-2017.01.17-15.40.06.jpk-force</t>
  </si>
  <si>
    <t>control_i-2017.01.17-15.40.10.jpk-force</t>
  </si>
  <si>
    <t>control_i-2017.01.17-15.40.14.jpk-force</t>
  </si>
  <si>
    <t>control_i-2017.01.17-15.40.18.jpk-force</t>
  </si>
  <si>
    <t>control_j-2017.01.17-15.40.55.jpk-force</t>
  </si>
  <si>
    <t>control_j-2017.01.17-15.41.03.jpk-force</t>
  </si>
  <si>
    <t>control_j-2017.01.17-15.41.07.jpk-force</t>
  </si>
  <si>
    <t>control_k-2017.01.17-15.41.43.jpk-force</t>
  </si>
  <si>
    <t>control_k-2017.01.17-15.41.47.jpk-force</t>
  </si>
  <si>
    <t>control_k-2017.01.17-15.41.52.jpk-force</t>
  </si>
  <si>
    <t>control_k-2017.01.17-15.41.56.jpk-force</t>
  </si>
  <si>
    <t>control_k-2017.01.17-15.42.00.jpk-force</t>
  </si>
  <si>
    <t>control_l-2017.01.17-15.42.27.jpk-force</t>
  </si>
  <si>
    <t>control_l-2017.01.17-15.42.32.jpk-force</t>
  </si>
  <si>
    <t>control_l-2017.01.17-15.42.36.jpk-force</t>
  </si>
  <si>
    <t>control_l-2017.01.17-15.42.40.jpk-force</t>
  </si>
  <si>
    <t>control_l-2017.01.17-15.42.45.jpk-force</t>
  </si>
  <si>
    <t>control_m-2017.01.17-15.43.42.jpk-force</t>
  </si>
  <si>
    <t>control_m-2017.01.17-15.43.46.jpk-force</t>
  </si>
  <si>
    <t>control_m-2017.01.17-15.43.51.jpk-force</t>
  </si>
  <si>
    <t>control_m-2017.01.17-15.43.55.jpk-force</t>
  </si>
  <si>
    <t>control_m-2017.01.17-15.43.59.jpk-force</t>
  </si>
  <si>
    <t>control_n-2017.01.17-15.44.39.jpk-force</t>
  </si>
  <si>
    <t>control_n-2017.01.17-15.44.44.jpk-force</t>
  </si>
  <si>
    <t>control_n-2017.01.17-15.44.48.jpk-force</t>
  </si>
  <si>
    <t>control_n-2017.01.17-15.44.52.jpk-force</t>
  </si>
  <si>
    <t>control_n-2017.01.17-15.44.57.jpk-force</t>
  </si>
  <si>
    <t>control_p-2017.01.17-15.47.26.jpk-force</t>
  </si>
  <si>
    <t>control_p-2017.01.17-15.47.30.jpk-force</t>
  </si>
  <si>
    <t>control_p-2017.01.17-15.47.34.jpk-force</t>
  </si>
  <si>
    <t>control_p-2017.01.17-15.47.39.jpk-force</t>
  </si>
  <si>
    <t>control_p-2017.01.17-15.47.43.jpk-force</t>
  </si>
  <si>
    <t>control_q-2017.01.17-15.48.43.jpk-force</t>
  </si>
  <si>
    <t>control_r-2017.01.17-15.49.31.jpk-force</t>
  </si>
  <si>
    <t>control_r-2017.01.17-15.49.35.jpk-force</t>
  </si>
  <si>
    <t>control_s-2017.01.17-15.50.20.jpk-force</t>
  </si>
  <si>
    <t>control_s-2017.01.17-15.50.24.jpk-force</t>
  </si>
  <si>
    <t>control_s-2017.01.17-15.50.29.jpk-force</t>
  </si>
  <si>
    <t>control_s-2017.01.17-15.50.33.jpk-force</t>
  </si>
  <si>
    <t>control_s-2017.01.17-15.50.37.jpk-force</t>
  </si>
  <si>
    <t>control_u-2017.01.17-15.51.43.jpk-force</t>
  </si>
  <si>
    <t>control_u-2017.01.17-15.51.47.jpk-force</t>
  </si>
  <si>
    <t>control_u-2017.01.17-15.51.52.jpk-force</t>
  </si>
  <si>
    <t>control_u-2017.01.17-15.51.56.jpk-force</t>
  </si>
  <si>
    <t>control_v-2017.01.17-15.53.11.jpk-force</t>
  </si>
  <si>
    <t>control_v-2017.01.17-15.53.15.jpk-force</t>
  </si>
  <si>
    <t>control_v-2017.01.17-15.53.20.jpk-force</t>
  </si>
  <si>
    <t>control_v-2017.01.17-15.53.24.jpk-force</t>
  </si>
  <si>
    <t>control_w-2017.01.17-15.54.01.jpk-force</t>
  </si>
  <si>
    <t>control_w-2017.01.17-15.54.05.jpk-force</t>
  </si>
  <si>
    <t>control_w-2017.01.17-15.54.10.jpk-force</t>
  </si>
  <si>
    <t>control_w-2017.01.17-15.54.14.jpk-force</t>
  </si>
  <si>
    <t>control_w-2017.01.17-15.54.18.jpk-force</t>
  </si>
  <si>
    <t>control_x-2017.01.17-15.55.32.jpk-force</t>
  </si>
  <si>
    <t>control_x-2017.01.17-15.55.36.jpk-force</t>
  </si>
  <si>
    <t>control_x-2017.01.17-15.55.40.jpk-force</t>
  </si>
  <si>
    <t>control_x-2017.01.17-15.55.45.jpk-force</t>
  </si>
  <si>
    <t>control_y-2017.01.17-15.56.20.jpk-force</t>
  </si>
  <si>
    <t>control_y-2017.01.17-15.56.25.jpk-force</t>
  </si>
  <si>
    <t>control_y-2017.01.17-15.56.29.jpk-force</t>
  </si>
  <si>
    <t>control_y-2017.01.17-15.56.33.jpk-force</t>
  </si>
  <si>
    <t>control_y-2017.01.17-15.56.37.jpk-force</t>
  </si>
  <si>
    <t>control_z-2017.01.17-15.57.34.jpk-force</t>
  </si>
  <si>
    <t>control_z-2017.01.17-15.57.38.jpk-force</t>
  </si>
  <si>
    <t>control_z-2017.01.17-15.57.43.jpk-force</t>
  </si>
  <si>
    <t>control_z-2017.01.17-15.57.47.jpk-force</t>
  </si>
  <si>
    <t>control_za-2017.01.17-15.58.19.jpk-force</t>
  </si>
  <si>
    <t>control_za-2017.01.17-15.58.23.jpk-force</t>
  </si>
  <si>
    <t>control_za-2017.01.17-15.58.27.jpk-force</t>
  </si>
  <si>
    <t>control_za-2017.01.17-15.58.32.jpk-force</t>
  </si>
  <si>
    <t>control_za-2017.01.17-15.58.36.jpk-force</t>
  </si>
  <si>
    <t>control_zb-2017.01.17-15.59.06.jpk-force</t>
  </si>
  <si>
    <t>control_zb-2017.01.17-15.59.10.jpk-force</t>
  </si>
  <si>
    <t>control_zb-2017.01.17-15.59.14.jpk-force</t>
  </si>
  <si>
    <t>control_zb-2017.01.17-15.59.19.jpk-force</t>
  </si>
  <si>
    <t>control_zb-2017.01.17-15.59.23.jpk-force</t>
  </si>
  <si>
    <t>control_zc-2017.01.17-16.00.09.jpk-force</t>
  </si>
  <si>
    <t>control_zc-2017.01.17-16.00.13.jpk-force</t>
  </si>
  <si>
    <t>control_zc-2017.01.17-16.00.17.jpk-force</t>
  </si>
  <si>
    <t>control_zc-2017.01.17-16.00.22.jpk-force</t>
  </si>
  <si>
    <t>control_zc-2017.01.17-16.00.26.jpk-force</t>
  </si>
  <si>
    <t>control_zc-2017.01.17-16.01.06.jpk-force</t>
  </si>
  <si>
    <t>control_zc-2017.01.17-16.01.10.jpk-force</t>
  </si>
  <si>
    <t>control_zc-2017.01.17-16.01.14.jpk-force</t>
  </si>
  <si>
    <t>control_zc-2017.01.17-16.01.19.jpk-force</t>
  </si>
  <si>
    <t>control_zc-2017.01.17-16.01.23.jpk-force</t>
  </si>
  <si>
    <t>control_ze-2017.01.17-16.04.07.jpk-force</t>
  </si>
  <si>
    <t>control_ze-2017.01.17-16.04.11.jpk-force</t>
  </si>
  <si>
    <t>control_ze-2017.01.17-16.04.15.jpk-force</t>
  </si>
  <si>
    <t>control_ze-2017.01.17-16.04.20.jpk-force</t>
  </si>
  <si>
    <t>control_ze-2017.01.17-16.04.24.jpk-force</t>
  </si>
  <si>
    <t>control_zg-2017.01.17-16.06.15.jpk-force</t>
  </si>
  <si>
    <t>control_zg-2017.01.17-16.06.19.jpk-force</t>
  </si>
  <si>
    <t>control_zg-2017.01.17-16.06.24.jpk-force</t>
  </si>
  <si>
    <t>control_zg-2017.01.17-16.06.28.jpk-force</t>
  </si>
  <si>
    <t>control_zg-2017.01.17-16.06.32.jpk-force</t>
  </si>
  <si>
    <t>control_zh-2017.01.17-16.07.29.jpk-force</t>
  </si>
  <si>
    <t>control_zh-2017.01.17-16.07.34.jpk-force</t>
  </si>
  <si>
    <t>control_zh-2017.01.17-16.07.38.jpk-force</t>
  </si>
  <si>
    <t>control_zh-2017.01.17-16.07.42.jpk-force</t>
  </si>
  <si>
    <t>control_zh-2017.01.17-16.07.47.jpk-force</t>
  </si>
  <si>
    <t>control_zi-2017.01.17-16.08.22.jpk-force</t>
  </si>
  <si>
    <t>control_zi-2017.01.17-16.08.26.jpk-force</t>
  </si>
  <si>
    <t>control_zi-2017.01.17-16.08.31.jpk-force</t>
  </si>
  <si>
    <t>control_zi-2017.01.17-16.08.35.jpk-force</t>
  </si>
  <si>
    <t>control_zi-2017.01.17-16.08.39.jpk-force</t>
  </si>
  <si>
    <t>Prep1_c-2017.01.17-14.29.47.jpk-force</t>
  </si>
  <si>
    <t>Prep1_c-2017.01.17-14.29.51.jpk-force</t>
  </si>
  <si>
    <t>Prep1_c-2017.01.17-14.29.55.jpk-force</t>
  </si>
  <si>
    <t>Prep1_c-2017.01.17-14.30.00.jpk-force</t>
  </si>
  <si>
    <t>Prep1_d-2017.01.17-14.30.54.jpk-force</t>
  </si>
  <si>
    <t>Prep1_d-2017.01.17-14.30.58.jpk-force</t>
  </si>
  <si>
    <t>Prep1_d-2017.01.17-14.31.03.jpk-force</t>
  </si>
  <si>
    <t>Prep1_d-2017.01.17-14.31.07.jpk-force</t>
  </si>
  <si>
    <t>Prep1_d-2017.01.17-14.31.11.jpk-force</t>
  </si>
  <si>
    <t>Prep1_e-2017.01.17-14.32.29.jpk-force</t>
  </si>
  <si>
    <t>Prep1_e-2017.01.17-14.32.33.jpk-force</t>
  </si>
  <si>
    <t>Prep1_f-2017.01.17-14.33.30.jpk-force</t>
  </si>
  <si>
    <t>Prep1_f-2017.01.17-14.33.35.jpk-force</t>
  </si>
  <si>
    <t>Prep1_f-2017.01.17-14.33.39.jpk-force</t>
  </si>
  <si>
    <t>Prep1_f-2017.01.17-14.33.43.jpk-force</t>
  </si>
  <si>
    <t>Prep1_f-2017.01.17-14.33.48.jpk-force</t>
  </si>
  <si>
    <t>Prep1_g-2017.01.17-14.34.40.jpk-force</t>
  </si>
  <si>
    <t>Prep1_g-2017.01.17-14.34.44.jpk-force</t>
  </si>
  <si>
    <t>Prep1_g-2017.01.17-14.34.48.jpk-force</t>
  </si>
  <si>
    <t>Prep1_g-2017.01.17-14.34.52.jpk-force</t>
  </si>
  <si>
    <t>Prep1_g-2017.01.17-14.34.57.jpk-force</t>
  </si>
  <si>
    <t>Prep1_g-2017.01.17-14.38.27.jpk-force</t>
  </si>
  <si>
    <t>Prep1_g-2017.01.17-14.38.32.jpk-force</t>
  </si>
  <si>
    <t>Prep1_g-2017.01.17-14.38.36.jpk-force</t>
  </si>
  <si>
    <t>Prep1_g-2017.01.17-14.38.40.jpk-force</t>
  </si>
  <si>
    <t>Prep1_g-2017.01.17-14.38.45.jpk-force</t>
  </si>
  <si>
    <t>Prep1_h-2017.01.17-14.39.50.jpk-force</t>
  </si>
  <si>
    <t>Prep1_h-2017.01.17-14.39.54.jpk-force</t>
  </si>
  <si>
    <t>Prep1_h-2017.01.17-14.39.58.jpk-force</t>
  </si>
  <si>
    <t>Prep1_h-2017.01.17-14.40.03.jpk-force</t>
  </si>
  <si>
    <t>Prep1_h-2017.01.17-14.40.07.jpk-force</t>
  </si>
  <si>
    <t>Prep1_i-2017.01.17-14.41.48.jpk-force</t>
  </si>
  <si>
    <t>Prep1_i-2017.01.17-14.41.52.jpk-force</t>
  </si>
  <si>
    <t>Prep1_i-2017.01.17-14.41.56.jpk-force</t>
  </si>
  <si>
    <t>Prep1_i-2017.01.17-14.42.01.jpk-force</t>
  </si>
  <si>
    <t>Prep1_i-2017.01.17-14.42.05.jpk-force</t>
  </si>
  <si>
    <t>Prep1_j-2017.01.17-14.42.58.jpk-force</t>
  </si>
  <si>
    <t>Prep1_j-2017.01.17-14.43.02.jpk-force</t>
  </si>
  <si>
    <t>Prep1_j-2017.01.17-14.43.07.jpk-force</t>
  </si>
  <si>
    <t>Prep1_j-2017.01.17-14.43.11.jpk-force</t>
  </si>
  <si>
    <t>Prep1_j-2017.01.17-14.43.15.jpk-force</t>
  </si>
  <si>
    <t>Prep1_k-2017.01.17-14.44.21.jpk-force</t>
  </si>
  <si>
    <t>Prep1_k-2017.01.17-14.44.25.jpk-force</t>
  </si>
  <si>
    <t>Prep1_k-2017.01.17-14.44.29.jpk-force</t>
  </si>
  <si>
    <t>Prep1_k-2017.01.17-14.44.34.jpk-force</t>
  </si>
  <si>
    <t>Prep1_k-2017.01.17-14.44.38.jpk-force</t>
  </si>
  <si>
    <t>Prep1_l-2017.01.17-14.47.28.jpk-force</t>
  </si>
  <si>
    <t>Prep1_l-2017.01.17-14.47.33.jpk-force</t>
  </si>
  <si>
    <t>Prep1_l-2017.01.17-14.47.37.jpk-force</t>
  </si>
  <si>
    <t>Prep1_l-2017.01.17-14.47.41.jpk-force</t>
  </si>
  <si>
    <t>Prep1_l-2017.01.17-14.47.46.jpk-force</t>
  </si>
  <si>
    <t>Prep1_m-2017.01.17-14.48.40.jpk-force</t>
  </si>
  <si>
    <t>Prep1_m-2017.01.17-14.48.44.jpk-force</t>
  </si>
  <si>
    <t>Prep1_m-2017.01.17-14.48.48.jpk-force</t>
  </si>
  <si>
    <t>Prep1_m-2017.01.17-14.48.53.jpk-force</t>
  </si>
  <si>
    <t>Prep1_m-2017.01.17-14.48.57.jpk-force</t>
  </si>
  <si>
    <t>Prep1_n-2017.01.17-14.50.12.jpk-force</t>
  </si>
  <si>
    <t>Prep1_o-2017.01.17-14.51.15.jpk-force</t>
  </si>
  <si>
    <t>Prep1_o-2017.01.17-14.51.19.jpk-force</t>
  </si>
  <si>
    <t>Prep1_o-2017.01.17-14.51.23.jpk-force</t>
  </si>
  <si>
    <t>Prep1_o-2017.01.17-14.51.28.jpk-force</t>
  </si>
  <si>
    <t>Prep1_o-2017.01.17-14.51.32.jpk-force</t>
  </si>
  <si>
    <t>Prep1_p-2017.01.17-14.52.23.jpk-force</t>
  </si>
  <si>
    <t>Prep1_p-2017.01.17-14.52.27.jpk-force</t>
  </si>
  <si>
    <t>Prep1_p-2017.01.17-14.52.31.jpk-force</t>
  </si>
  <si>
    <t>Prep1_p-2017.01.17-14.52.36.jpk-force</t>
  </si>
  <si>
    <t>Prep1_p-2017.01.17-14.52.40.jpk-force</t>
  </si>
  <si>
    <t>Prep1_q-2017.01.17-14.54.25.jpk-force</t>
  </si>
  <si>
    <t>Prep1_q-2017.01.17-14.54.29.jpk-force</t>
  </si>
  <si>
    <t>Prep1_q-2017.01.17-14.54.33.jpk-force</t>
  </si>
  <si>
    <t>Prep1_q-2017.01.17-14.54.38.jpk-force</t>
  </si>
  <si>
    <t>Prep1_q-2017.01.17-14.54.42.jpk-force</t>
  </si>
  <si>
    <t>Prep1_r-2017.01.17-14.55.21.jpk-force</t>
  </si>
  <si>
    <t>Prep1_r-2017.01.17-14.55.25.jpk-force</t>
  </si>
  <si>
    <t>Prep1_r-2017.01.17-14.55.29.jpk-force</t>
  </si>
  <si>
    <t>Prep1_r-2017.01.17-14.55.33.jpk-force</t>
  </si>
  <si>
    <t>Prep1_r-2017.01.17-14.55.38.jpk-force</t>
  </si>
  <si>
    <t>Prep1_s-2017.01.17-14.56.10.jpk-force</t>
  </si>
  <si>
    <t>Prep1_s-2017.01.17-14.56.15.jpk-force</t>
  </si>
  <si>
    <t>Prep1_s-2017.01.17-14.56.19.jpk-force</t>
  </si>
  <si>
    <t>Prep1_s-2017.01.17-14.56.23.jpk-force</t>
  </si>
  <si>
    <t>Prep1_s-2017.01.17-14.56.27.jpk-force</t>
  </si>
  <si>
    <t>Prep1_t-2017.01.17-14.58.46.jpk-force</t>
  </si>
  <si>
    <t>Prep1_t-2017.01.17-14.58.51.jpk-force</t>
  </si>
  <si>
    <t>Prep1_t-2017.01.17-14.58.55.jpk-force</t>
  </si>
  <si>
    <t>Prep1_t-2017.01.17-14.58.59.jpk-force</t>
  </si>
  <si>
    <t>Prep1_t-2017.01.17-14.59.04.jpk-force</t>
  </si>
  <si>
    <t>Prep1_u-2017.01.17-14.59.53.jpk-force</t>
  </si>
  <si>
    <t>Prep1_u-2017.01.17-14.59.57.jpk-force</t>
  </si>
  <si>
    <t>Prep1_u-2017.01.17-15.00.01.jpk-force</t>
  </si>
  <si>
    <t>Prep1_u-2017.01.17-15.00.06.jpk-force</t>
  </si>
  <si>
    <t>Prep1_u-2017.01.17-15.00.10.jpk-force</t>
  </si>
  <si>
    <t>Prep1_v-2017.01.17-15.00.55.jpk-force</t>
  </si>
  <si>
    <t>Prep1_v-2017.01.17-15.00.59.jpk-force</t>
  </si>
  <si>
    <t>Prep1_v-2017.01.17-15.01.03.jpk-force</t>
  </si>
  <si>
    <t>Prep1_v-2017.01.17-15.01.08.jpk-force</t>
  </si>
  <si>
    <t>Prep1_v-2017.01.17-15.01.12.jpk-force</t>
  </si>
  <si>
    <t>Prep1_w-2017.01.17-15.01.54.jpk-force</t>
  </si>
  <si>
    <t>Prep1_w-2017.01.17-15.01.59.jpk-force</t>
  </si>
  <si>
    <t>Prep1_w-2017.01.17-15.02.03.jpk-force</t>
  </si>
  <si>
    <t>Prep1_w-2017.01.17-15.02.07.jpk-force</t>
  </si>
  <si>
    <t>Prep1_w-2017.01.17-15.02.12.jpk-force</t>
  </si>
  <si>
    <t>Prep1_x-2017.01.17-15.02.54.jpk-force</t>
  </si>
  <si>
    <t>Prep1_x-2017.01.17-15.02.58.jpk-force</t>
  </si>
  <si>
    <t>Prep1_x-2017.01.17-15.03.02.jpk-force</t>
  </si>
  <si>
    <t>Prep1_x-2017.01.17-15.03.07.jpk-force</t>
  </si>
  <si>
    <t>Prep1_x-2017.01.17-15.03.11.jpk-force</t>
  </si>
  <si>
    <t>Prep1_y-2017.01.17-15.04.04.jpk-force</t>
  </si>
  <si>
    <t>Prep1_y-2017.01.17-15.04.08.jpk-force</t>
  </si>
  <si>
    <t>Prep1_y-2017.01.17-15.04.12.jpk-force</t>
  </si>
  <si>
    <t>Prep1_y-2017.01.17-15.04.17.jpk-force</t>
  </si>
  <si>
    <t>Prep1_y-2017.01.17-15.04.21.jpk-force</t>
  </si>
  <si>
    <t>Prep1_za-2017.01.17-15.07.22.jpk-force</t>
  </si>
  <si>
    <t>Prep1_za-2017.01.17-15.07.26.jpk-force</t>
  </si>
  <si>
    <t>Prep1_za-2017.01.17-15.07.30.jpk-force</t>
  </si>
  <si>
    <t>Prep1_za-2017.01.17-15.07.34.jpk-force</t>
  </si>
  <si>
    <t>Prep1_za-2017.01.17-15.07.39.jpk-force</t>
  </si>
  <si>
    <t>Prep1_zb-2017.01.17-15.09.12.jpk-force</t>
  </si>
  <si>
    <t>Prep1_zb-2017.01.17-15.09.16.jpk-force</t>
  </si>
  <si>
    <t>Prep1_zb-2017.01.17-15.09.20.jpk-force</t>
  </si>
  <si>
    <t>Prep1_zb-2017.01.17-15.09.25.jpk-force</t>
  </si>
  <si>
    <t>Prep1_zb-2017.01.17-15.09.29.jpk-force</t>
  </si>
  <si>
    <t>Prep1_zc-2017.01.17-15.10.18.jpk-force</t>
  </si>
  <si>
    <t>Prep1_ze-2017.01.17-15.12.14.jpk-force</t>
  </si>
  <si>
    <t>Prep1_ze-2017.01.17-15.12.18.jpk-force</t>
  </si>
  <si>
    <t>Prep1_ze-2017.01.17-15.12.22.jpk-force</t>
  </si>
  <si>
    <t>Prep1_ze-2017.01.17-15.12.27.jpk-force</t>
  </si>
  <si>
    <t>Prep1_ze-2017.01.17-15.12.31.jpk-force</t>
  </si>
  <si>
    <t>Prep1_zf-2017.01.17-15.13.30.jpk-force</t>
  </si>
  <si>
    <t>Prep1_zf-2017.01.17-15.13.34.jpk-force</t>
  </si>
  <si>
    <t>Prep1_zf-2017.01.17-15.13.39.jpk-force</t>
  </si>
  <si>
    <t>Prep1_zf-2017.01.17-15.13.43.jpk-force</t>
  </si>
  <si>
    <t>Prep1_zf-2017.01.17-15.13.47.jpk-force</t>
  </si>
  <si>
    <t>Prep1_zg-2017.01.17-15.14.30.jpk-force</t>
  </si>
  <si>
    <t>Prep1_zg-2017.01.17-15.14.34.jpk-force</t>
  </si>
  <si>
    <t>Prep1_zg-2017.01.17-15.14.39.jpk-force</t>
  </si>
  <si>
    <t>Prep1_zg-2017.01.17-15.14.43.jpk-force</t>
  </si>
  <si>
    <t>Prep1_zg-2017.01.17-15.14.47.jpk-force</t>
  </si>
  <si>
    <t>EXPERIMENT 2 confocal</t>
  </si>
  <si>
    <t>EV DIVYA</t>
  </si>
  <si>
    <t>PREP DIVYA</t>
  </si>
  <si>
    <t>image 11</t>
  </si>
  <si>
    <t>image 24</t>
  </si>
  <si>
    <t>image 27</t>
  </si>
  <si>
    <t>image 14</t>
  </si>
  <si>
    <t>image 30</t>
  </si>
  <si>
    <t>image 17</t>
  </si>
  <si>
    <t>EV</t>
  </si>
  <si>
    <t>PREP</t>
  </si>
  <si>
    <t>Figure 1I</t>
  </si>
  <si>
    <t>A549PREP1  normalised to EV</t>
  </si>
  <si>
    <t>A549</t>
  </si>
  <si>
    <t>A549expt 1</t>
  </si>
  <si>
    <t>A549expt 2</t>
  </si>
  <si>
    <t>A549expt 3</t>
  </si>
  <si>
    <t>A549expt 4</t>
  </si>
  <si>
    <t>PREP1 1</t>
  </si>
  <si>
    <t>PREP1 2</t>
  </si>
  <si>
    <t>PREP1 3</t>
  </si>
  <si>
    <t>PREP1 4</t>
  </si>
  <si>
    <t>U2OS cells</t>
  </si>
  <si>
    <t>Date of qPCR run</t>
  </si>
  <si>
    <t>Date of sample</t>
  </si>
  <si>
    <t>SYNE2</t>
  </si>
  <si>
    <t>Expt 200513 run2</t>
  </si>
  <si>
    <t>siLUC 2 (2018)</t>
  </si>
  <si>
    <t>siLUC (5/9/19)</t>
  </si>
  <si>
    <t xml:space="preserve">Expt 200529 </t>
  </si>
  <si>
    <t>siLUC (7/9/19)</t>
  </si>
  <si>
    <t>Expt 200529 run2</t>
  </si>
  <si>
    <t>siLUC 17/1/20</t>
  </si>
  <si>
    <t>siPREP 2 (2018)</t>
  </si>
  <si>
    <t>siPREP1 (5/9/19)</t>
  </si>
  <si>
    <t>siPREP1 (7/9/19)</t>
  </si>
  <si>
    <t>siPREP1 17/1/20</t>
  </si>
  <si>
    <t>Expt 171204</t>
  </si>
  <si>
    <t>siPREP1 (1/12/19)</t>
  </si>
  <si>
    <t>siLUC (1/12/19)</t>
  </si>
  <si>
    <t>Hela</t>
  </si>
  <si>
    <t>Sample</t>
  </si>
  <si>
    <t>Expt 170613</t>
  </si>
  <si>
    <t>Expt 170623</t>
  </si>
  <si>
    <t>Expt 170714</t>
  </si>
  <si>
    <t>Expt 170922</t>
  </si>
  <si>
    <t>Expt 171010</t>
  </si>
  <si>
    <t>Expt --- laura</t>
  </si>
  <si>
    <t>silUC</t>
  </si>
  <si>
    <t>Expt -- Laura</t>
  </si>
  <si>
    <t>SiLUC</t>
  </si>
  <si>
    <t>siSUN2</t>
  </si>
  <si>
    <t>total nuclei</t>
  </si>
  <si>
    <t xml:space="preserve">deformed </t>
  </si>
  <si>
    <t>%deformed</t>
  </si>
  <si>
    <t>siPREP1+siSUN1</t>
  </si>
  <si>
    <t>siPrep</t>
  </si>
  <si>
    <t>siSUN1</t>
  </si>
  <si>
    <t>siPrep1-SUN1</t>
  </si>
  <si>
    <t>% deformed</t>
  </si>
  <si>
    <t>actin cap</t>
  </si>
  <si>
    <t>tot cells</t>
  </si>
  <si>
    <t>LUC</t>
  </si>
  <si>
    <t>EXP1</t>
  </si>
  <si>
    <t>EXP2</t>
  </si>
  <si>
    <t>EXP3</t>
  </si>
  <si>
    <t>tot nuclei</t>
  </si>
  <si>
    <t>severe deformed nuclei</t>
  </si>
  <si>
    <t>siPrep-DMSO</t>
  </si>
  <si>
    <t>series 28</t>
  </si>
  <si>
    <t>siPrep-blebbist</t>
  </si>
  <si>
    <t>series 25</t>
  </si>
  <si>
    <t>siLUC-DMSO</t>
  </si>
  <si>
    <t>series 21</t>
  </si>
  <si>
    <t>siLUC-blebb</t>
  </si>
  <si>
    <t>deformed/tot</t>
  </si>
  <si>
    <t>series 33</t>
  </si>
  <si>
    <t>series 20</t>
  </si>
  <si>
    <t>siLUC-blebbist</t>
  </si>
  <si>
    <t>series 16</t>
  </si>
  <si>
    <t>siPrep DMSO</t>
  </si>
  <si>
    <t>siPrep blebb</t>
  </si>
  <si>
    <t>series 18</t>
  </si>
  <si>
    <t>siLUC DMSO</t>
  </si>
  <si>
    <t>series 17</t>
  </si>
  <si>
    <t>siLUC blebb</t>
  </si>
  <si>
    <t>series 15</t>
  </si>
  <si>
    <t>siPREP DMSO</t>
  </si>
  <si>
    <t>exp 1</t>
  </si>
  <si>
    <t>siPREP blebb</t>
  </si>
  <si>
    <t>exp 2</t>
  </si>
  <si>
    <t>exp 3</t>
  </si>
  <si>
    <t>(deformed/tot)</t>
  </si>
  <si>
    <t>series 2 (nuclei 17)</t>
  </si>
  <si>
    <t>series 7 (nuclei 22)</t>
  </si>
  <si>
    <t>series 5 (nuclei 23)</t>
  </si>
  <si>
    <t>series 10 (nuclei 21)</t>
  </si>
  <si>
    <t>series 7 (nuclei 24)</t>
  </si>
  <si>
    <t>series 17 (nuclei 24)</t>
  </si>
  <si>
    <t>series 17 (nuclei 22)</t>
  </si>
  <si>
    <t>series 21 (nuclei 12)</t>
  </si>
  <si>
    <t>series 23 (nuclei 32)</t>
  </si>
  <si>
    <t>series 25 (nuclei 23)</t>
  </si>
  <si>
    <t>series 30 (nuclei 26)</t>
  </si>
  <si>
    <t>series 2 (nuclei 32)</t>
  </si>
  <si>
    <t>series 2 (nuclei 16)</t>
  </si>
  <si>
    <t>series 5 (nuclei 31)</t>
  </si>
  <si>
    <t>series 4 (nuclei 36)</t>
  </si>
  <si>
    <t>series 8 (nuclei 25)</t>
  </si>
  <si>
    <t>series 6 (nuclei 18)</t>
  </si>
  <si>
    <t>series 10 (nuclei 37)</t>
  </si>
  <si>
    <t>series 12 (nuclei 35)</t>
  </si>
  <si>
    <t>series 11 (nuclei 27)</t>
  </si>
  <si>
    <t>series 15 (nuclei 32)</t>
  </si>
  <si>
    <t>series 14 (nuclei 42)</t>
  </si>
  <si>
    <t>series 2 (nuclei 21)</t>
  </si>
  <si>
    <t>series 13 (nuclei 22)</t>
  </si>
  <si>
    <t>series 5 (nuclei 26)</t>
  </si>
  <si>
    <t>series 15 (nuclei 40)</t>
  </si>
  <si>
    <t>series 10 (nuclei 22)</t>
  </si>
  <si>
    <t>series 19 (nuclei 36)</t>
  </si>
  <si>
    <t>series 12 (nuclei 31)</t>
  </si>
  <si>
    <t>series 21 (nuclei 30)</t>
  </si>
  <si>
    <t>series 14 (nuclei 15)</t>
  </si>
  <si>
    <t>series 23 (nuclei 28)</t>
  </si>
  <si>
    <t>series 16 (nuclei 20)</t>
  </si>
  <si>
    <t>series 25 (nuclei 37)</t>
  </si>
  <si>
    <t>series 18 (nuclei 23)</t>
  </si>
  <si>
    <t>T</t>
  </si>
  <si>
    <t>E</t>
  </si>
  <si>
    <t>U</t>
  </si>
  <si>
    <t>EXP 1</t>
  </si>
  <si>
    <t>EXP 2</t>
  </si>
  <si>
    <t>EXP 3</t>
  </si>
  <si>
    <t>U2OS siLUC</t>
  </si>
  <si>
    <t>U2OS siPREP1</t>
  </si>
  <si>
    <t>KASH ext</t>
  </si>
  <si>
    <t>KASH</t>
  </si>
  <si>
    <t>series 3</t>
  </si>
  <si>
    <t>series 6</t>
  </si>
  <si>
    <t>series 9</t>
  </si>
  <si>
    <t>series 10</t>
  </si>
  <si>
    <t>series 11</t>
  </si>
  <si>
    <t>series 2</t>
  </si>
  <si>
    <t>series 5</t>
  </si>
  <si>
    <t>series 4</t>
  </si>
  <si>
    <t>series 8</t>
  </si>
  <si>
    <t>series 12</t>
  </si>
  <si>
    <t>series 14</t>
  </si>
  <si>
    <t>series 13</t>
  </si>
  <si>
    <t>series 7</t>
  </si>
  <si>
    <t>Figure 4F</t>
  </si>
  <si>
    <t>norma to tot protein</t>
  </si>
  <si>
    <t>normal to total protein</t>
  </si>
  <si>
    <t>phospho norm to control</t>
  </si>
  <si>
    <t>PREP norm to GAPDH</t>
  </si>
  <si>
    <t>norm to totl protein</t>
  </si>
  <si>
    <t>relative to siLUC</t>
  </si>
  <si>
    <t>PREP1 normalized to GAPDH</t>
  </si>
  <si>
    <t>siLUC 1</t>
  </si>
  <si>
    <t>p130CAS</t>
  </si>
  <si>
    <t>total 130CAS</t>
  </si>
  <si>
    <t>pFAK</t>
  </si>
  <si>
    <t>total FAK</t>
  </si>
  <si>
    <t>pSrc</t>
  </si>
  <si>
    <t>total Src</t>
  </si>
  <si>
    <t>siLUC 3</t>
  </si>
  <si>
    <t>Expts 200121, 200204</t>
  </si>
  <si>
    <t>y</t>
  </si>
  <si>
    <t>Ctrl</t>
  </si>
  <si>
    <t>Prep1-KD</t>
  </si>
  <si>
    <t>U2OS siLUChard</t>
  </si>
  <si>
    <t>mean</t>
  </si>
  <si>
    <t>IntDen</t>
  </si>
  <si>
    <t>%Area</t>
  </si>
  <si>
    <t>RawIntDen</t>
  </si>
  <si>
    <t>U2OS siLUC 0.5kPa</t>
  </si>
  <si>
    <t>U2OS siPREP hard</t>
  </si>
  <si>
    <t>U2OS siPREP 0.5kPa</t>
  </si>
  <si>
    <t>YAP nuc/cyto</t>
  </si>
  <si>
    <t>right gel</t>
  </si>
  <si>
    <t>p-YAP</t>
  </si>
  <si>
    <t>tot-YAP</t>
  </si>
  <si>
    <t>vinculin</t>
  </si>
  <si>
    <t>normalized p-YAP</t>
  </si>
  <si>
    <t>prep stiff</t>
  </si>
  <si>
    <t>luc stiff</t>
  </si>
  <si>
    <t>prep soft</t>
  </si>
  <si>
    <t>luc soft</t>
  </si>
  <si>
    <t xml:space="preserve">tot/phospho </t>
  </si>
  <si>
    <t>28th May 2020</t>
  </si>
  <si>
    <t>ratio</t>
  </si>
  <si>
    <t>siLUC stiff</t>
  </si>
  <si>
    <t>siPREP stiff</t>
  </si>
  <si>
    <t>siLUC soft</t>
  </si>
  <si>
    <t>siPREP1 soft</t>
  </si>
  <si>
    <t>19th May 2020</t>
  </si>
  <si>
    <t>28th</t>
  </si>
  <si>
    <t xml:space="preserve">19th </t>
  </si>
  <si>
    <t xml:space="preserve">4th feb </t>
  </si>
  <si>
    <t>4th feb 2020</t>
  </si>
  <si>
    <t>Figure 5D</t>
  </si>
  <si>
    <t>normal to siLUC</t>
  </si>
  <si>
    <t>normalised to vinclin</t>
  </si>
  <si>
    <t>norm to siLUC</t>
  </si>
  <si>
    <t>U2OS expt 3</t>
  </si>
  <si>
    <t>Hela expt 1</t>
  </si>
  <si>
    <t>norml to siLUC</t>
  </si>
  <si>
    <t>Hela expt 2</t>
  </si>
  <si>
    <t>Hela expt 3</t>
  </si>
  <si>
    <t>siSUN1 1</t>
  </si>
  <si>
    <t>siSUN1 2</t>
  </si>
  <si>
    <t>siSUN1 3</t>
  </si>
  <si>
    <t xml:space="preserve"> siSUN2 1</t>
  </si>
  <si>
    <t xml:space="preserve"> siSUN2 2</t>
  </si>
  <si>
    <t xml:space="preserve"> siSUN2 3</t>
  </si>
  <si>
    <t>HeLa</t>
  </si>
  <si>
    <t>siSUN2 1</t>
  </si>
  <si>
    <t>siSUN2 2</t>
  </si>
  <si>
    <t>siSUN2 3</t>
  </si>
  <si>
    <t>expt 1 171010</t>
  </si>
  <si>
    <t>expt 2 200529</t>
  </si>
  <si>
    <t>expt 3</t>
  </si>
  <si>
    <t>Figure 5f</t>
  </si>
  <si>
    <t>siLMNB</t>
  </si>
  <si>
    <t>siPREP2</t>
  </si>
  <si>
    <t>PlateName</t>
  </si>
  <si>
    <t>Result</t>
  </si>
  <si>
    <t>Well</t>
  </si>
  <si>
    <t>Row</t>
  </si>
  <si>
    <t>Column</t>
  </si>
  <si>
    <t>Nuclei_Count</t>
  </si>
  <si>
    <t>NoValidFields</t>
  </si>
  <si>
    <t>Area</t>
  </si>
  <si>
    <t>MeanDAPI</t>
  </si>
  <si>
    <t>TotalDAPI</t>
  </si>
  <si>
    <t>MeanSignal</t>
  </si>
  <si>
    <t>TotalSignal</t>
  </si>
  <si>
    <t>AxialLengthRatio</t>
  </si>
  <si>
    <t>WidthToLength</t>
  </si>
  <si>
    <t>RadialMean</t>
  </si>
  <si>
    <t>Roundness</t>
  </si>
  <si>
    <t>Smoothness</t>
  </si>
  <si>
    <t>Compactness</t>
  </si>
  <si>
    <t>LaminFragmentation</t>
  </si>
  <si>
    <t>InvaginationsCount</t>
  </si>
  <si>
    <t>InvaginationsMeanArea</t>
  </si>
  <si>
    <t>InvaginationsTotalArea</t>
  </si>
  <si>
    <t>InvaginationsMeanDepth</t>
  </si>
  <si>
    <t>InvaginationsTotalDepth</t>
  </si>
  <si>
    <t>InvaginationsMeanBase</t>
  </si>
  <si>
    <t>InvaginationsTotalBase</t>
  </si>
  <si>
    <t>InvagNuclei_Count</t>
  </si>
  <si>
    <t>PercentOfInvagNuclei</t>
  </si>
  <si>
    <t>InvagNucleiRoundness</t>
  </si>
  <si>
    <t>InvagNucleiLaminFragmentation</t>
  </si>
  <si>
    <t>NoInvagNucleiRoundness</t>
  </si>
  <si>
    <t>NoInvagNucleiLaminFragmentation</t>
  </si>
  <si>
    <t>Cell Type</t>
  </si>
  <si>
    <t>Treatment</t>
  </si>
  <si>
    <t>Cell Count</t>
  </si>
  <si>
    <t>IF staining</t>
  </si>
  <si>
    <t>Controls</t>
  </si>
  <si>
    <t>URL</t>
  </si>
  <si>
    <t>Test5_U2OS_LaminAC--3000</t>
  </si>
  <si>
    <t>Test5_U2OS_LaminAC_20200131 &gt; 2020-01-31 09:16:44</t>
  </si>
  <si>
    <t>E4</t>
  </si>
  <si>
    <t>LaminA/C+mouse488</t>
  </si>
  <si>
    <t>POSITIVE</t>
  </si>
  <si>
    <t>http://columbus.ifom.eu/browse/measurement/1835/well=5.4</t>
  </si>
  <si>
    <t>Test5_U2OS_LaminAC--2500</t>
  </si>
  <si>
    <t>E7</t>
  </si>
  <si>
    <t>http://columbus.ifom.eu/browse/measurement/1835/well=5.7</t>
  </si>
  <si>
    <t>Test5_U2OS_LaminAC--3500</t>
  </si>
  <si>
    <t>E9</t>
  </si>
  <si>
    <t>http://columbus.ifom.eu/browse/measurement/1835/well=5.9</t>
  </si>
  <si>
    <t>F4</t>
  </si>
  <si>
    <t>http://columbus.ifom.eu/browse/measurement/1835/well=6.4</t>
  </si>
  <si>
    <t>F7</t>
  </si>
  <si>
    <t>http://columbus.ifom.eu/browse/measurement/1835/well=6.7</t>
  </si>
  <si>
    <t>F9</t>
  </si>
  <si>
    <t>http://columbus.ifom.eu/browse/measurement/1835/well=6.9</t>
  </si>
  <si>
    <t>G4</t>
  </si>
  <si>
    <t>http://columbus.ifom.eu/browse/measurement/1835/well=7.4</t>
  </si>
  <si>
    <t>G7</t>
  </si>
  <si>
    <t>http://columbus.ifom.eu/browse/measurement/1835/well=7.7</t>
  </si>
  <si>
    <t>G9</t>
  </si>
  <si>
    <t>http://columbus.ifom.eu/browse/measurement/1835/well=7.9</t>
  </si>
  <si>
    <t>H4</t>
  </si>
  <si>
    <t>http://columbus.ifom.eu/browse/measurement/1835/well=8.4</t>
  </si>
  <si>
    <t>H7</t>
  </si>
  <si>
    <t>http://columbus.ifom.eu/browse/measurement/1835/well=8.7</t>
  </si>
  <si>
    <t>H9</t>
  </si>
  <si>
    <t>http://columbus.ifom.eu/browse/measurement/1835/well=8.9</t>
  </si>
  <si>
    <t>I3</t>
  </si>
  <si>
    <t>NEGATIVE</t>
  </si>
  <si>
    <t>http://columbus.ifom.eu/browse/measurement/1835/well=9.3</t>
  </si>
  <si>
    <t>I4</t>
  </si>
  <si>
    <t>http://columbus.ifom.eu/browse/measurement/1835/well=9.4</t>
  </si>
  <si>
    <t>I8</t>
  </si>
  <si>
    <t>http://columbus.ifom.eu/browse/measurement/1835/well=9.8</t>
  </si>
  <si>
    <t>J3</t>
  </si>
  <si>
    <t>http://columbus.ifom.eu/browse/measurement/1835/well=10.3</t>
  </si>
  <si>
    <t>J4</t>
  </si>
  <si>
    <t>http://columbus.ifom.eu/browse/measurement/1835/well=10.4</t>
  </si>
  <si>
    <t>J8</t>
  </si>
  <si>
    <t>http://columbus.ifom.eu/browse/measurement/1835/well=10.8</t>
  </si>
  <si>
    <t>K3</t>
  </si>
  <si>
    <t>http://columbus.ifom.eu/browse/measurement/1835/well=11.3</t>
  </si>
  <si>
    <t>K4</t>
  </si>
  <si>
    <t>http://columbus.ifom.eu/browse/measurement/1835/well=11.4</t>
  </si>
  <si>
    <t>K8</t>
  </si>
  <si>
    <t>http://columbus.ifom.eu/browse/measurement/1835/well=11.8</t>
  </si>
  <si>
    <t>L3</t>
  </si>
  <si>
    <t>http://columbus.ifom.eu/browse/measurement/1835/well=12.3</t>
  </si>
  <si>
    <t>L4</t>
  </si>
  <si>
    <t>http://columbus.ifom.eu/browse/measurement/1835/well=12.4</t>
  </si>
  <si>
    <t>L8</t>
  </si>
  <si>
    <t>http://columbus.ifom.eu/browse/measurement/1835/well=12.8</t>
  </si>
  <si>
    <t>Total cells</t>
  </si>
  <si>
    <t>File 180312</t>
  </si>
  <si>
    <t>U2OSsiLuc LMNB SUN1 Prep.lei - Series011_L_ch_2</t>
  </si>
  <si>
    <t>U2OSsiPREP LMNB SUN1 Prep.lei - Series002_L_ch_2</t>
  </si>
  <si>
    <t>U2OSsiPREP LMNB SUN1 Prep.lei - Series004_L_ch_2</t>
  </si>
  <si>
    <t>U2OSsiLuc LMNB SUN1 Prep.lei - Series012_L_ch_2</t>
  </si>
  <si>
    <t>U2OSsiPREP LMNB SUN1 Prep.lei - Series006_L_ch_2</t>
  </si>
  <si>
    <t>U2OSsiLuc LMNB SUN1 Prep.lei - Series015_L_ch_2</t>
  </si>
  <si>
    <t>U2OSsiPREP LMNB SUN1 Prep.lei - Series008_L_ch_2</t>
  </si>
  <si>
    <t>U2OSsiLuc LMNB SUN1 Prep.lei - Series017_L_ch_2</t>
  </si>
  <si>
    <t>U2OSsiPREP LMNB SUN1 Prep.lei - Series011_L_ch_2</t>
  </si>
  <si>
    <t>U2OSsiLuc LMNB SUN1 Prep.lei - Series019_L_ch_2</t>
  </si>
  <si>
    <t>U2OSsiPREP LMNB SUN1 Prep.lei - Series013_L_ch_2</t>
  </si>
  <si>
    <t>U2OSsiPREP LMNB SUN1 Prep.lei - Series022_L_ch_2</t>
  </si>
  <si>
    <t>U2OSsiLuc LMNB SUN1 Prep.lei - Series021_L_ch_2</t>
  </si>
  <si>
    <t>U2OSsiPREP LMNB SUN1 Prep.lei - Series026_L_ch_2</t>
  </si>
  <si>
    <t>U2OSsiPREP LMNB SUN1 Prep.lei - Series031_L_ch_2</t>
  </si>
  <si>
    <t>U2OSsiPREP LMNB SUN1 Prep.lei - Series034_L_ch_2</t>
  </si>
  <si>
    <t>U2OSsiLuc LMNB SUN1 Prep.lei - Series025_L_ch_2</t>
  </si>
  <si>
    <t>U2OSsiLuc LMNB SUN1 Prep.lei - Series029_L_ch_2</t>
  </si>
  <si>
    <t>U2OSsiLuc LMNB SUN1 Prep.lei - Series035_L_ch_2</t>
  </si>
  <si>
    <t>U2OSsiLuc LMNB SUN1 Prep.lei - Series040_L_ch_2</t>
  </si>
  <si>
    <t>U2OSsiLUC LBR LMNA.lei - Series007_L_ch_3</t>
  </si>
  <si>
    <t>U2OSsiPREP LBR LMNA.lei - Series002_L_ch_3</t>
  </si>
  <si>
    <t>U2OSsiPREP LBR LMNA.lei - Series004_L_ch_3</t>
  </si>
  <si>
    <t>U2OSsiLUC LBR LMNA.lei - Series010_L_ch_3</t>
  </si>
  <si>
    <t>U2OSsiPREP LBR LMNA.lei - Series006_L_ch_3</t>
  </si>
  <si>
    <t>U2OSsiLUC LBR LMNA.lei - Series013_L_ch_3</t>
  </si>
  <si>
    <t>U2OSsiPREP LBR LMNA.lei - Series008_L_ch_3</t>
  </si>
  <si>
    <t>U2OSsiLUC LBR LMNA.lei - Series015_L_ch_3</t>
  </si>
  <si>
    <t>U2OSsiPREP LBR LMNA.lei - Series010_L_ch_3</t>
  </si>
  <si>
    <t>U2OSsiLUC LBR LMNA.lei - Series017_L_ch_3</t>
  </si>
  <si>
    <t>U2OSsiPREP LBR LMNA.lei - Series012_L_ch_3</t>
  </si>
  <si>
    <t>U2OSsiLUC LBR LMNA.lei - Series020_L_ch_3</t>
  </si>
  <si>
    <t>U2OSsiLUC LBR LMNA.lei - Series027_L_ch_3</t>
  </si>
  <si>
    <t>U2OSsiPREP LBR LMNA.lei - Series016_L_ch_3</t>
  </si>
  <si>
    <t>U2OSsiPREP LBR LMNA.lei - Series021_L_ch_3</t>
  </si>
  <si>
    <t>U2OSsiPREP LBR LMNA.lei - Series024_L_ch_3</t>
  </si>
  <si>
    <t>control (siLUC)</t>
  </si>
  <si>
    <t>Image</t>
  </si>
  <si>
    <t>Nesprin1 Mean Intensity [A.U.]/[um^2]</t>
  </si>
  <si>
    <t>U2OS_siLUC_Nesprin1.lif - Series002_L_ch_3</t>
  </si>
  <si>
    <t>U2OS_siLUC_Nesprin1.lif - Series005_L_ch_3</t>
  </si>
  <si>
    <t>U2OS_siLUC_Nesprin1.lif - Series007_L_ch_3</t>
  </si>
  <si>
    <t>U2OS_siLUC_Nesprin1.lif - Series009_L_ch_3</t>
  </si>
  <si>
    <t>U2OS_siLUC_Nesprin1.lif - Series011_L_ch_3</t>
  </si>
  <si>
    <t>U2OS_siLUC_Nesprin1.lif - Series013_L_ch_3</t>
  </si>
  <si>
    <t>U2OS_siLUC_Nesprin1.lif - Series004_L_ch_3</t>
  </si>
  <si>
    <t>U2OS_siLUC_Nesprin1.lif - Series006_L_ch_3</t>
  </si>
  <si>
    <t>U2OS_siLUC_Nesprin1.lif - Series008_L_ch_3</t>
  </si>
  <si>
    <t>experiment (siPREP1)</t>
  </si>
  <si>
    <t>U2OS_siPREP_Nesprin1.lif - Series001_L_ch_3</t>
  </si>
  <si>
    <t>U2OS_siPREP_Nesprin1.lif - Series005_L_ch_3</t>
  </si>
  <si>
    <t>U2OS_siPREP_Nesprin1.lif - Series008_L_ch_3</t>
  </si>
  <si>
    <t>U2OS_siPREP_Nesprin1.lif - Series010_L_ch_3</t>
  </si>
  <si>
    <t>U2OS_siPREP_Nesprin1.lif - Series013_L_ch_3</t>
  </si>
  <si>
    <t>U2OS_siPREP_Nesprin1.lif - Series015_L_ch_3</t>
  </si>
  <si>
    <t>U2OS_siPREP1_Nesprin1.lif - Series002_L_ch_3</t>
  </si>
  <si>
    <t>U2OS_siPREP1_Nesprin1.lif - Series004_L_ch_3</t>
  </si>
  <si>
    <t>U2OS_siPREP1_Nesprin1.lif - Series006_L_ch_3</t>
  </si>
  <si>
    <t>U2OS_siPREP1_Nesprin1.lif - Series008_L_ch_3</t>
  </si>
  <si>
    <t>U2OS_siPREP1_Nesprin1.lif - Series010_L_ch_3</t>
  </si>
  <si>
    <t>Nesprin2 Mean Intensity [A.U.]/[um^2]</t>
  </si>
  <si>
    <t>U2OS_siLUC_Nesprin2.lei - siLUC_Nesprin2_Series004_L_ch_2</t>
  </si>
  <si>
    <t>U2OS_siPrep_Nesprin2.lei - siPrep_Nesprin2_Series002_L_ch_2</t>
  </si>
  <si>
    <t>U2OS_siLUC_Nesprin2.lei - siLUC_Nesprin2_Series006_L_ch_2</t>
  </si>
  <si>
    <t>U2OS_siPrep_Nesprin2.lei - siPrep_Nesprin2_Series004_L_ch_2</t>
  </si>
  <si>
    <t>U2OS_siLUC_Nesprin2.lei - siLUC_Nesprin2_Series008_L_ch_2</t>
  </si>
  <si>
    <t>U2OS_siLUC_Nesprin2.lei - siLUC_Nesprin2_Series010_L_ch_2</t>
  </si>
  <si>
    <t>U2OS_siPrep_Nesprin2.lei - siPrep_Nesprin2_Series006_L_ch_2</t>
  </si>
  <si>
    <t>U2OS_siPrep_Nesprin2.lei - siPrep_Nesprin2_Series008_L_ch_2</t>
  </si>
  <si>
    <t>U2OS_siLUC_Nesprin2.lei - siLUC_Nesprin2_Series012_L_ch_2</t>
  </si>
  <si>
    <t>U2OS_siLUC_Nesprin2.lif - Series003_L_ch_3</t>
  </si>
  <si>
    <t>U2OS_siPrep_Nesprin2.lei - siPrep_Nesprin2_Series010_L_ch_2</t>
  </si>
  <si>
    <t>U2OS_siPREP1_Nesprin2.lif - Series003_L_ch_3</t>
  </si>
  <si>
    <t>U2OS_siLUC_Nesprin2.lif - Series005_L_ch_3</t>
  </si>
  <si>
    <t>U2OS_siPREP1_Nesprin2.lif - Series006_L_ch_3</t>
  </si>
  <si>
    <t>U2OS_siLUC_Nesprin2.lif - Series007_L_ch_3</t>
  </si>
  <si>
    <t>U2OS_siPREP1_Nesprin2.lif - Series008_L_ch_3</t>
  </si>
  <si>
    <t>U2OS_siLUC_Nesprin2.lif - Series009_L_ch_3</t>
  </si>
  <si>
    <t>U2OS_siPREP1_Nesprin2.lif - Series010_L_ch_3</t>
  </si>
  <si>
    <t>U2OS_siLUC_Nesprin2.lif - Series011_L_ch_3</t>
  </si>
  <si>
    <t>U2OS_siPREP1_Nesprin2.lif - Series012_L_ch_3</t>
  </si>
  <si>
    <t>Hela Luc LMNB Sun1 B2.lei - Series007_L_ch_2</t>
  </si>
  <si>
    <t>Hela Prep LMNB Sun1 B2.lei - Series005_L_ch_2</t>
  </si>
  <si>
    <t>Hela Luc LMNB Sun1 B2.lei - Series011_L_ch_2</t>
  </si>
  <si>
    <t>Hela Prep LMNB Sun1 B2.lei - Series008_L_ch_2</t>
  </si>
  <si>
    <t>Hela Luc LMNB Sun1 B2.lei - Series014_L_ch_2</t>
  </si>
  <si>
    <t>Hela Prep LMNB Sun1 B2.lei - Series011_L_ch_2</t>
  </si>
  <si>
    <t>Hela Luc LMNB Sun1 B2.lei - Series017_L_ch_2</t>
  </si>
  <si>
    <t>Hela Prep LMNB Sun1 B2.lei - Series014_L_ch_2</t>
  </si>
  <si>
    <t>Hela Luc LMNB Sun1 B2.lei - Series020_L_ch_2</t>
  </si>
  <si>
    <t>Hela Prep LMNB Sun1 B2.lei - Series017_L_ch_2</t>
  </si>
  <si>
    <t>Hela Prep LMNB Sun1 B2.lei - Series020_L_ch_2</t>
  </si>
  <si>
    <t>Hela Prep LMNB Sun1 B2.lei - Series022_L_ch_2</t>
  </si>
  <si>
    <t>Hela luc Lap2alpha LMNA.lei - Series004_L_ch_3</t>
  </si>
  <si>
    <t>Hela Prep Lap2alpha LMNA.lei - Series002_L_ch_3</t>
  </si>
  <si>
    <t>Hela luc Lap2alpha LMNA.lei - Series006_L_ch_3</t>
  </si>
  <si>
    <t>Hela Prep Lap2alpha LMNA.lei - Series004_L_ch_3</t>
  </si>
  <si>
    <t>Hela luc Lap2alpha LMNA.lei - Series008_L_ch_3</t>
  </si>
  <si>
    <t>Hela Prep Lap2alpha LMNA.lei - Series006_L_ch_3</t>
  </si>
  <si>
    <t>Hela luc Lap2alpha LMNA.lei - Series010_L_ch_3</t>
  </si>
  <si>
    <t>Hela luc Lap2alpha LMNA.lei - Series012_L_ch_3</t>
  </si>
  <si>
    <t>Hela Prep Lap2alpha LMNA.lei - Series008_L_ch_3</t>
  </si>
  <si>
    <t>Hela luc Lap2alpha LMNA.lei - Series016_L_ch_3</t>
  </si>
  <si>
    <t>Hela luc Lap2alpha LMNA.lei - Series018_L_ch_3</t>
  </si>
  <si>
    <t>Hela Prep Lap2alpha LMNA.lei - Series010_L_ch_3</t>
  </si>
  <si>
    <t>Hela luc Lap2alpha LMNA.lei - Series020_L_ch_3</t>
  </si>
  <si>
    <t>Hela Prep Lap2alpha LMNA.lei - Series012_L_ch_3</t>
  </si>
  <si>
    <t>Hela Prep Lap2alpha LMNA.lei - Series014_L_ch_3</t>
  </si>
  <si>
    <t>Hela Prep Lap2alpha LMNA.lei - Series016_L_ch_3</t>
  </si>
  <si>
    <t>Hela Prep Lap2alpha LMNA.lei - Series018_L_ch_3</t>
  </si>
  <si>
    <t>Hela Prep Lap2alpha LMNA.lei - Series020_L_ch_3</t>
  </si>
  <si>
    <t>control_a-2016.07.07-15.43.13.jpk-force</t>
  </si>
  <si>
    <t>control_a-2016.07.07-15.43.18.jpk-force</t>
  </si>
  <si>
    <t>control_a-2016.07.07-15.43.22.jpk-force</t>
  </si>
  <si>
    <t>control_a-2016.07.07-15.43.26.jpk-force</t>
  </si>
  <si>
    <t>control_a-2016.07.07-15.43.31.jpk-force</t>
  </si>
  <si>
    <t>control_c-2016.07.07-15.45.08.jpk-force</t>
  </si>
  <si>
    <t>control_c-2016.07.07-15.45.12.jpk-force</t>
  </si>
  <si>
    <t>control_c-2016.07.07-15.45.16.jpk-force</t>
  </si>
  <si>
    <t>control_c-2016.07.07-15.45.21.jpk-force</t>
  </si>
  <si>
    <t>control_c-2016.07.07-15.45.25.jpk-force</t>
  </si>
  <si>
    <t>control_c-2016.07.07-15.46.15.jpk-force</t>
  </si>
  <si>
    <t>control_c-2016.07.07-15.46.19.jpk-force</t>
  </si>
  <si>
    <t>control_c-2016.07.07-15.46.23.jpk-force</t>
  </si>
  <si>
    <t>control_c-2016.07.07-15.46.27.jpk-force</t>
  </si>
  <si>
    <t>control_c-2016.07.07-15.46.32.jpk-force</t>
  </si>
  <si>
    <t>control_c-2016.07.07-15.47.03.jpk-force</t>
  </si>
  <si>
    <t>control_c-2016.07.07-15.47.07.jpk-force</t>
  </si>
  <si>
    <t>control_c-2016.07.07-15.47.12.jpk-force</t>
  </si>
  <si>
    <t>control_c-2016.07.07-15.47.16.jpk-force</t>
  </si>
  <si>
    <t>control_c-2016.07.07-15.47.20.jpk-force</t>
  </si>
  <si>
    <t>control_d-2016.07.07-15.47.50.jpk-force</t>
  </si>
  <si>
    <t>control_d-2016.07.07-15.47.54.jpk-force</t>
  </si>
  <si>
    <t>control_d-2016.07.07-15.47.59.jpk-force</t>
  </si>
  <si>
    <t>control_d-2016.07.07-15.48.03.jpk-force</t>
  </si>
  <si>
    <t>control_d-2016.07.07-15.48.07.jpk-force</t>
  </si>
  <si>
    <t>control_d-2016.07.07-15.48.57.jpk-force</t>
  </si>
  <si>
    <t>control_d-2016.07.07-15.49.01.jpk-force</t>
  </si>
  <si>
    <t>control_d-2016.07.07-15.49.06.jpk-force</t>
  </si>
  <si>
    <t>control_d-2016.07.07-15.49.10.jpk-force</t>
  </si>
  <si>
    <t>control_d-2016.07.07-15.49.14.jpk-force</t>
  </si>
  <si>
    <t>control_d-2016.07.07-15.49.48.jpk-force</t>
  </si>
  <si>
    <t>control_d-2016.07.07-15.49.52.jpk-force</t>
  </si>
  <si>
    <t>control_d-2016.07.07-15.49.56.jpk-force</t>
  </si>
  <si>
    <t>control_d-2016.07.07-15.50.01.jpk-force</t>
  </si>
  <si>
    <t>control_d-2016.07.07-15.50.05.jpk-force</t>
  </si>
  <si>
    <t>control_e-2016.07.07-15.50.34.jpk-force</t>
  </si>
  <si>
    <t>control_e-2016.07.07-15.50.39.jpk-force</t>
  </si>
  <si>
    <t>control_e-2016.07.07-15.50.43.jpk-force</t>
  </si>
  <si>
    <t>control_f-2016.07.07-15.51.32.jpk-force</t>
  </si>
  <si>
    <t>control_f-2016.07.07-15.51.36.jpk-force</t>
  </si>
  <si>
    <t>control_f-2016.07.07-15.51.40.jpk-force</t>
  </si>
  <si>
    <t>control_f-2016.07.07-15.51.45.jpk-force</t>
  </si>
  <si>
    <t>control_g-2016.07.07-15.52.13.jpk-force</t>
  </si>
  <si>
    <t>control_g-2016.07.07-15.52.17.jpk-force</t>
  </si>
  <si>
    <t>control_g-2016.07.07-15.52.26.jpk-force</t>
  </si>
  <si>
    <t>control_g-2016.07.07-15.52.30.jpk-force</t>
  </si>
  <si>
    <t>control_h-2016.07.07-15.53.01.jpk-force</t>
  </si>
  <si>
    <t>control_h-2016.07.07-15.53.05.jpk-force</t>
  </si>
  <si>
    <t>control_h-2016.07.07-15.53.10.jpk-force</t>
  </si>
  <si>
    <t>control_i-2016.07.07-15.54.15.jpk-force</t>
  </si>
  <si>
    <t>control_i-2016.07.07-15.54.19.jpk-force</t>
  </si>
  <si>
    <t>control_i-2016.07.07-15.54.23.jpk-force</t>
  </si>
  <si>
    <t>control_i-2016.07.07-15.54.28.jpk-force</t>
  </si>
  <si>
    <t>control_i-2016.07.07-15.54.32.jpk-force</t>
  </si>
  <si>
    <t>control_j-2016.07.07-15.55.11.jpk-force</t>
  </si>
  <si>
    <t>control_j-2016.07.07-15.55.15.jpk-force</t>
  </si>
  <si>
    <t>control_j-2016.07.07-15.55.19.jpk-force</t>
  </si>
  <si>
    <t>control_j-2016.07.07-15.55.23.jpk-force</t>
  </si>
  <si>
    <t>control_j-2016.07.07-15.55.28.jpk-force</t>
  </si>
  <si>
    <t>control_k-2016.07.07-15.56.03.jpk-force</t>
  </si>
  <si>
    <t>control_k-2016.07.07-15.56.07.jpk-force</t>
  </si>
  <si>
    <t>control_l-2016.07.07-15.57.06.jpk-force</t>
  </si>
  <si>
    <t>control_l-2016.07.07-15.57.10.jpk-force</t>
  </si>
  <si>
    <t>control_l-2016.07.07-15.57.15.jpk-force</t>
  </si>
  <si>
    <t>control_l-2016.07.07-15.57.23.jpk-force</t>
  </si>
  <si>
    <t>control_m-2016.07.07-15.57.49.jpk-force</t>
  </si>
  <si>
    <t>control_m-2016.07.07-15.57.58.jpk-force</t>
  </si>
  <si>
    <t>control_m-2016.07.07-15.58.02.jpk-force</t>
  </si>
  <si>
    <t>control_m-2016.07.07-15.58.07.jpk-force</t>
  </si>
  <si>
    <t>control_n-2016.07.07-15.58.37.jpk-force</t>
  </si>
  <si>
    <t>control_n-2016.07.07-15.58.41.jpk-force</t>
  </si>
  <si>
    <t>control_n-2016.07.07-15.58.46.jpk-force</t>
  </si>
  <si>
    <t>control_n-2016.07.07-15.58.50.jpk-force</t>
  </si>
  <si>
    <t>control_n-2016.07.07-15.58.54.jpk-force</t>
  </si>
  <si>
    <t>control_o-2016.07.07-15.59.22.jpk-force</t>
  </si>
  <si>
    <t>control_o-2016.07.07-15.59.26.jpk-force</t>
  </si>
  <si>
    <t>control_o-2016.07.07-15.59.31.jpk-force</t>
  </si>
  <si>
    <t>control_o-2016.07.07-15.59.35.jpk-force</t>
  </si>
  <si>
    <t>control_p-2016.07.07-16.00.02.jpk-force</t>
  </si>
  <si>
    <t>control_p-2016.07.07-16.00.11.jpk-force</t>
  </si>
  <si>
    <t>control_p-2016.07.07-16.00.15.jpk-force</t>
  </si>
  <si>
    <t>control_p-2016.07.07-16.00.20.jpk-force</t>
  </si>
  <si>
    <t>control_p-2016.07.07-16.00.57.jpk-force</t>
  </si>
  <si>
    <t>control_p-2016.07.07-16.01.01.jpk-force</t>
  </si>
  <si>
    <t>control_p-2016.07.07-16.01.05.jpk-force</t>
  </si>
  <si>
    <t>control_p-2016.07.07-16.01.10.jpk-force</t>
  </si>
  <si>
    <t>control_p-2016.07.07-16.01.14.jpk-force</t>
  </si>
  <si>
    <t>control_q-2016.07.07-16.01.50.jpk-force</t>
  </si>
  <si>
    <t>control_q-2016.07.07-16.01.54.jpk-force</t>
  </si>
  <si>
    <t>control_q-2016.07.07-16.01.59.jpk-force</t>
  </si>
  <si>
    <t>control_q-2016.07.07-16.02.03.jpk-force</t>
  </si>
  <si>
    <t>control_q-2016.07.07-16.02.07.jpk-force</t>
  </si>
  <si>
    <t>control_r-2016.07.07-16.02.33.jpk-force</t>
  </si>
  <si>
    <t>control_r-2016.07.07-16.02.37.jpk-force</t>
  </si>
  <si>
    <t>control_r-2016.07.07-16.02.41.jpk-force</t>
  </si>
  <si>
    <t>control_r-2016.07.07-16.02.46.jpk-force</t>
  </si>
  <si>
    <t>control_t-2016.07.07-16.03.25.jpk-force</t>
  </si>
  <si>
    <t>control_t-2016.07.07-16.03.29.jpk-force</t>
  </si>
  <si>
    <t>control_t-2016.07.07-16.03.34.jpk-force</t>
  </si>
  <si>
    <t>control_t-2016.07.07-16.03.38.jpk-force</t>
  </si>
  <si>
    <t>control_t-2016.07.07-16.03.42.jpk-force</t>
  </si>
  <si>
    <t>control_u-2016.07.07-16.04.20.jpk-force</t>
  </si>
  <si>
    <t>control_u-2016.07.07-16.04.24.jpk-force</t>
  </si>
  <si>
    <t>control_u-2016.07.07-16.04.29.jpk-force</t>
  </si>
  <si>
    <t>control_u-2016.07.07-16.04.33.jpk-force</t>
  </si>
  <si>
    <t>control_v-2016.07.07-16.06.56.jpk-force</t>
  </si>
  <si>
    <t>control_v-2016.07.07-16.07.00.jpk-force</t>
  </si>
  <si>
    <t>control_v-2016.07.07-16.07.09.jpk-force</t>
  </si>
  <si>
    <t>control_v-2016.07.07-16.07.13.jpk-force</t>
  </si>
  <si>
    <t>control_v-2016.07.07-16.08.01.jpk-force</t>
  </si>
  <si>
    <t>control_v-2016.07.07-16.08.05.jpk-force</t>
  </si>
  <si>
    <t>control_v-2016.07.07-16.08.09.jpk-force</t>
  </si>
  <si>
    <t>control_v-2016.07.07-16.08.14.jpk-force</t>
  </si>
  <si>
    <t>control_v-2016.07.07-16.08.18.jpk-force</t>
  </si>
  <si>
    <t>control_w-2016.07.07-16.09.00.jpk-force</t>
  </si>
  <si>
    <t>control_w-2016.07.07-16.09.05.jpk-force</t>
  </si>
  <si>
    <t>control_w-2016.07.07-16.09.09.jpk-force</t>
  </si>
  <si>
    <t>control_w-2016.07.07-16.09.13.jpk-force</t>
  </si>
  <si>
    <t>control_w-2016.07.07-16.09.18.jpk-force</t>
  </si>
  <si>
    <t>control_x-2016.07.07-16.10.03.jpk-force</t>
  </si>
  <si>
    <t>control_x-2016.07.07-16.10.08.jpk-force</t>
  </si>
  <si>
    <t>control_x-2016.07.07-16.10.12.jpk-force</t>
  </si>
  <si>
    <t>control_y-2016.07.07-16.10.51.jpk-force</t>
  </si>
  <si>
    <t>control_y-2016.07.07-16.10.55.jpk-force</t>
  </si>
  <si>
    <t>control_y-2016.07.07-16.10.59.jpk-force</t>
  </si>
  <si>
    <t>control_y-2016.07.07-16.11.03.jpk-force</t>
  </si>
  <si>
    <t>control_y-2016.07.07-16.11.08.jpk-force</t>
  </si>
  <si>
    <t>control_z-2016.07.07-16.11.38.jpk-force</t>
  </si>
  <si>
    <t>control_z-2016.07.07-16.11.43.jpk-force</t>
  </si>
  <si>
    <t>control_z-2016.07.07-16.11.47.jpk-force</t>
  </si>
  <si>
    <t>control_z-2016.07.07-16.11.51.jpk-force</t>
  </si>
  <si>
    <t>control_z-2016.07.07-16.12.35.jpk-force</t>
  </si>
  <si>
    <t>control_z-2016.07.07-16.12.39.jpk-force</t>
  </si>
  <si>
    <t>control_z-2016.07.07-16.12.43.jpk-force</t>
  </si>
  <si>
    <t>Prep_a-2016.07.07-16.31.04.jpk-force</t>
  </si>
  <si>
    <t>Prep_a-2016.07.07-16.31.08.jpk-force</t>
  </si>
  <si>
    <t>Prep_a-2016.07.07-16.31.13.jpk-force</t>
  </si>
  <si>
    <t>Prep_a-2016.07.07-16.31.17.jpk-force</t>
  </si>
  <si>
    <t>Prep_a-2016.07.07-16.31.21.jpk-force</t>
  </si>
  <si>
    <t>Prep_b-2016.07.07-16.31.55.jpk-force</t>
  </si>
  <si>
    <t>Prep_b-2016.07.07-16.32.00.jpk-force</t>
  </si>
  <si>
    <t>Prep_b-2016.07.07-16.32.04.jpk-force</t>
  </si>
  <si>
    <t>Prep_b-2016.07.07-16.32.08.jpk-force</t>
  </si>
  <si>
    <t>Prep_b-2016.07.07-16.32.13.jpk-force</t>
  </si>
  <si>
    <t>Prep_c-2016.07.07-16.32.43.jpk-force</t>
  </si>
  <si>
    <t>Prep_c-2016.07.07-16.32.47.jpk-force</t>
  </si>
  <si>
    <t>Prep_c-2016.07.07-16.32.52.jpk-force</t>
  </si>
  <si>
    <t>Prep_c-2016.07.07-16.32.56.jpk-force</t>
  </si>
  <si>
    <t>Prep_c-2016.07.07-16.33.00.jpk-force</t>
  </si>
  <si>
    <t>Prep_d-2016.07.07-16.33.28.jpk-force</t>
  </si>
  <si>
    <t>Prep_d-2016.07.07-16.33.33.jpk-force</t>
  </si>
  <si>
    <t>Prep_d-2016.07.07-16.33.37.jpk-force</t>
  </si>
  <si>
    <t>Prep_d-2016.07.07-16.33.41.jpk-force</t>
  </si>
  <si>
    <t>Prep_d-2016.07.07-16.33.46.jpk-force</t>
  </si>
  <si>
    <t>Prep_f-2016.07.07-16.34.13.jpk-force</t>
  </si>
  <si>
    <t>Prep_f-2016.07.07-16.34.17.jpk-force</t>
  </si>
  <si>
    <t>Prep_f-2016.07.07-16.34.22.jpk-force</t>
  </si>
  <si>
    <t>Prep_f-2016.07.07-16.34.26.jpk-force</t>
  </si>
  <si>
    <t>Prep_f-2016.07.07-16.34.30.jpk-force</t>
  </si>
  <si>
    <t>Prep_g-2016.07.07-16.35.06.jpk-force</t>
  </si>
  <si>
    <t>Prep_g-2016.07.07-16.35.10.jpk-force</t>
  </si>
  <si>
    <t>Prep_g-2016.07.07-16.35.15.jpk-force</t>
  </si>
  <si>
    <t>Prep_g-2016.07.07-16.35.19.jpk-force</t>
  </si>
  <si>
    <t>Prep_g-2016.07.07-16.35.23.jpk-force</t>
  </si>
  <si>
    <t>Prep_h-2016.07.07-16.38.04.jpk-force</t>
  </si>
  <si>
    <t>Prep_h-2016.07.07-16.38.08.jpk-force</t>
  </si>
  <si>
    <t>Prep_h-2016.07.07-16.38.12.jpk-force</t>
  </si>
  <si>
    <t>Prep_h-2016.07.07-16.38.17.jpk-force</t>
  </si>
  <si>
    <t>Prep_h-2016.07.07-16.38.21.jpk-force</t>
  </si>
  <si>
    <t>Prep_i-2016.07.07-16.38.55.jpk-force</t>
  </si>
  <si>
    <t>Prep_i-2016.07.07-16.39.00.jpk-force</t>
  </si>
  <si>
    <t>Prep_i-2016.07.07-16.39.04.jpk-force</t>
  </si>
  <si>
    <t>Prep_i-2016.07.07-16.39.08.jpk-force</t>
  </si>
  <si>
    <t>Prep_i-2016.07.07-16.39.13.jpk-force</t>
  </si>
  <si>
    <t>Prep_j-2016.07.07-16.39.41.jpk-force</t>
  </si>
  <si>
    <t>Prep_j-2016.07.07-16.39.45.jpk-force</t>
  </si>
  <si>
    <t>Prep_j-2016.07.07-16.39.49.jpk-force</t>
  </si>
  <si>
    <t>Prep_j-2016.07.07-16.39.54.jpk-force</t>
  </si>
  <si>
    <t>Prep_j-2016.07.07-16.39.58.jpk-force</t>
  </si>
  <si>
    <t>Prep_j-2016.07.07-16.40.31.jpk-force</t>
  </si>
  <si>
    <t>Prep_j-2016.07.07-16.40.35.jpk-force</t>
  </si>
  <si>
    <t>Prep_j-2016.07.07-16.40.40.jpk-force</t>
  </si>
  <si>
    <t>Prep_j-2016.07.07-16.40.44.jpk-force</t>
  </si>
  <si>
    <t>Prep_j-2016.07.07-16.40.48.jpk-force</t>
  </si>
  <si>
    <t>Prep_k-2016.07.07-16.41.36.jpk-force</t>
  </si>
  <si>
    <t>Prep_k-2016.07.07-16.41.40.jpk-force</t>
  </si>
  <si>
    <t>Prep_k-2016.07.07-16.41.45.jpk-force</t>
  </si>
  <si>
    <t>Prep_k-2016.07.07-16.41.49.jpk-force</t>
  </si>
  <si>
    <t>Prep_k-2016.07.07-16.41.53.jpk-force</t>
  </si>
  <si>
    <t>Prep_k-2016.07.07-16.42.18.jpk-force</t>
  </si>
  <si>
    <t>Prep_k-2016.07.07-16.42.22.jpk-force</t>
  </si>
  <si>
    <t>Prep_k-2016.07.07-16.42.27.jpk-force</t>
  </si>
  <si>
    <t>Prep_k-2016.07.07-16.42.31.jpk-force</t>
  </si>
  <si>
    <t>Prep_k-2016.07.07-16.42.35.jpk-force</t>
  </si>
  <si>
    <t>Prep_l-2016.07.07-16.43.11.jpk-force</t>
  </si>
  <si>
    <t>Prep_l-2016.07.07-16.43.16.jpk-force</t>
  </si>
  <si>
    <t>Prep_l-2016.07.07-16.43.20.jpk-force</t>
  </si>
  <si>
    <t>Prep_l-2016.07.07-16.43.24.jpk-force</t>
  </si>
  <si>
    <t>Prep_l-2016.07.07-16.43.29.jpk-force</t>
  </si>
  <si>
    <t>Prep_m-2016.07.07-16.45.04.jpk-force</t>
  </si>
  <si>
    <t>Prep_m-2016.07.07-16.45.08.jpk-force</t>
  </si>
  <si>
    <t>Prep_m-2016.07.07-16.45.13.jpk-force</t>
  </si>
  <si>
    <t>Prep_m-2016.07.07-16.45.17.jpk-force</t>
  </si>
  <si>
    <t>Prep_m-2016.07.07-16.45.21.jpk-force</t>
  </si>
  <si>
    <t>Prep_n-2016.07.07-16.45.51.jpk-force</t>
  </si>
  <si>
    <t>Prep_n-2016.07.07-16.45.55.jpk-force</t>
  </si>
  <si>
    <t>Prep_n-2016.07.07-16.45.59.jpk-force</t>
  </si>
  <si>
    <t>Prep_n-2016.07.07-16.46.04.jpk-force</t>
  </si>
  <si>
    <t>Prep_n-2016.07.07-16.46.08.jpk-force</t>
  </si>
  <si>
    <t>Prep_o-2016.07.07-16.46.35.jpk-force</t>
  </si>
  <si>
    <t>Prep_o-2016.07.07-16.46.39.jpk-force</t>
  </si>
  <si>
    <t>Prep_o-2016.07.07-16.46.43.jpk-force</t>
  </si>
  <si>
    <t>Prep_o-2016.07.07-16.46.48.jpk-force</t>
  </si>
  <si>
    <t>Prep_o-2016.07.07-16.46.52.jpk-force</t>
  </si>
  <si>
    <t>Prep_p-2016.07.07-16.47.16.jpk-force</t>
  </si>
  <si>
    <t>Prep_p-2016.07.07-16.47.21.jpk-force</t>
  </si>
  <si>
    <t>Prep_p-2016.07.07-16.47.25.jpk-force</t>
  </si>
  <si>
    <t>Prep_p-2016.07.07-16.47.29.jpk-force</t>
  </si>
  <si>
    <t>Prep_p-2016.07.07-16.47.34.jpk-force</t>
  </si>
  <si>
    <t>Prep_q-2016.07.07-16.47.56.jpk-force</t>
  </si>
  <si>
    <t>Prep_q-2016.07.07-16.48.00.jpk-force</t>
  </si>
  <si>
    <t>Prep_q-2016.07.07-16.48.04.jpk-force</t>
  </si>
  <si>
    <t>Prep_q-2016.07.07-16.48.09.jpk-force</t>
  </si>
  <si>
    <t>Prep_q-2016.07.07-16.48.13.jpk-force</t>
  </si>
  <si>
    <t>Prep_r-2016.07.07-16.48.36.jpk-force</t>
  </si>
  <si>
    <t>Prep_r-2016.07.07-16.48.40.jpk-force</t>
  </si>
  <si>
    <t>Prep_r-2016.07.07-16.48.44.jpk-force</t>
  </si>
  <si>
    <t>Prep_r-2016.07.07-16.48.48.jpk-force</t>
  </si>
  <si>
    <t>Prep_s-2016.07.07-16.49.29.jpk-force</t>
  </si>
  <si>
    <t>Prep_s-2016.07.07-16.49.34.jpk-force</t>
  </si>
  <si>
    <t>Prep_s-2016.07.07-16.49.38.jpk-force</t>
  </si>
  <si>
    <t>Prep_s-2016.07.07-16.49.42.jpk-force</t>
  </si>
  <si>
    <t>Prep_s-2016.07.07-16.49.47.jpk-force</t>
  </si>
  <si>
    <t>Prep_t-2016.07.07-16.50.15.jpk-force</t>
  </si>
  <si>
    <t>Prep_t-2016.07.07-16.50.19.jpk-force</t>
  </si>
  <si>
    <t>Prep_t-2016.07.07-16.50.24.jpk-force</t>
  </si>
  <si>
    <t>Prep_t-2016.07.07-16.50.28.jpk-force</t>
  </si>
  <si>
    <t>Prep_t-2016.07.07-16.50.32.jpk-force</t>
  </si>
  <si>
    <t>Prep_u-2016.07.07-16.51.12.jpk-force</t>
  </si>
  <si>
    <t>Prep_u-2016.07.07-16.51.17.jpk-force</t>
  </si>
  <si>
    <t>Prep_u-2016.07.07-16.51.21.jpk-force</t>
  </si>
  <si>
    <t>Prep_u-2016.07.07-16.51.25.jpk-force</t>
  </si>
  <si>
    <t>Prep_u-2016.07.07-16.51.30.jpk-force</t>
  </si>
  <si>
    <t>Prep_v-2016.07.07-16.52.00.jpk-force</t>
  </si>
  <si>
    <t>Prep_v-2016.07.07-16.52.04.jpk-force</t>
  </si>
  <si>
    <t>Prep_v-2016.07.07-16.52.08.jpk-force</t>
  </si>
  <si>
    <t>Prep_v-2016.07.07-16.52.13.jpk-force</t>
  </si>
  <si>
    <t>Prep_v-2016.07.07-16.52.17.jpk-force</t>
  </si>
  <si>
    <t>Prep_w-2016.07.07-16.52.42.jpk-force</t>
  </si>
  <si>
    <t>Prep_w-2016.07.07-16.52.46.jpk-force</t>
  </si>
  <si>
    <t>Prep_w-2016.07.07-16.52.50.jpk-force</t>
  </si>
  <si>
    <t>Prep_w-2016.07.07-16.52.55.jpk-force</t>
  </si>
  <si>
    <t>Prep_w-2016.07.07-16.52.59.jpk-force</t>
  </si>
  <si>
    <t>Prep_x-2016.07.07-16.53.40.jpk-force</t>
  </si>
  <si>
    <t>Prep_x-2016.07.07-16.53.44.jpk-force</t>
  </si>
  <si>
    <t>Prep_x-2016.07.07-16.53.49.jpk-force</t>
  </si>
  <si>
    <t>Prep_y-2016.07.07-16.54.26.jpk-force</t>
  </si>
  <si>
    <t>Prep_y-2016.07.07-16.54.31.jpk-force</t>
  </si>
  <si>
    <t>Prep_y-2016.07.07-16.54.35.jpk-force</t>
  </si>
  <si>
    <t>Prep_y-2016.07.07-16.54.39.jpk-force</t>
  </si>
  <si>
    <t>Prep_z-2016.07.07-16.55.10.jpk-force</t>
  </si>
  <si>
    <t>Prep_z-2016.07.07-16.55.14.jpk-force</t>
  </si>
  <si>
    <t>Prep_z-2016.07.07-16.55.19.jpk-force</t>
  </si>
  <si>
    <t>Prep_z-2016.07.07-16.55.23.jpk-force</t>
  </si>
  <si>
    <t>Prep_z-2016.07.07-16.55.27.jpk-force</t>
  </si>
  <si>
    <t>Prep_za-2016.07.07-16.56.23.jpk-force</t>
  </si>
  <si>
    <t>Prep_za-2016.07.07-16.56.28.jpk-force</t>
  </si>
  <si>
    <t>Prep_za-2016.07.07-16.56.32.jpk-force</t>
  </si>
  <si>
    <t>Prep_za-2016.07.07-16.56.36.jpk-force</t>
  </si>
  <si>
    <t>Prep_za-2016.07.07-16.56.40.jpk-force</t>
  </si>
  <si>
    <t>control_a-2016.08.11-15.44.14.jpk-force</t>
  </si>
  <si>
    <t>control_a-2016.08.11-15.44.18.jpk-force</t>
  </si>
  <si>
    <t>control_a-2016.08.11-15.44.22.jpk-force</t>
  </si>
  <si>
    <t>control_a-2016.08.11-15.44.26.jpk-force</t>
  </si>
  <si>
    <t>control_a-2016.08.11-15.44.30.jpk-force</t>
  </si>
  <si>
    <t>control_b-2016.08.11-15.46.51.jpk-force</t>
  </si>
  <si>
    <t>control_b-2016.08.11-15.46.55.jpk-force</t>
  </si>
  <si>
    <t>control_b-2016.08.11-15.47.00.jpk-force</t>
  </si>
  <si>
    <t>control_b-2016.08.11-15.47.04.jpk-force</t>
  </si>
  <si>
    <t>control_b-2016.08.11-15.47.08.jpk-force</t>
  </si>
  <si>
    <t>control_c-2016.08.11-15.47.48.jpk-force</t>
  </si>
  <si>
    <t>control_c-2016.08.11-15.47.52.jpk-force</t>
  </si>
  <si>
    <t>control_c-2016.08.11-15.47.56.jpk-force</t>
  </si>
  <si>
    <t>control_c-2016.08.11-15.48.00.jpk-force</t>
  </si>
  <si>
    <t>control_c-2016.08.11-15.48.05.jpk-force</t>
  </si>
  <si>
    <t>control_e-2016.08.11-15.49.56.jpk-force</t>
  </si>
  <si>
    <t>control_e-2016.08.11-15.50.00.jpk-force</t>
  </si>
  <si>
    <t>control_e-2016.08.11-15.50.05.jpk-force</t>
  </si>
  <si>
    <t>control_e-2016.08.11-15.50.09.jpk-force</t>
  </si>
  <si>
    <t>control_e-2016.08.11-15.50.13.jpk-force</t>
  </si>
  <si>
    <t>control_f-2016.08.11-15.50.42.jpk-force</t>
  </si>
  <si>
    <t>control_f-2016.08.11-15.50.46.jpk-force</t>
  </si>
  <si>
    <t>control_f-2016.08.11-15.50.50.jpk-force</t>
  </si>
  <si>
    <t>control_f-2016.08.11-15.50.55.jpk-force</t>
  </si>
  <si>
    <t>control_f-2016.08.11-15.50.59.jpk-force</t>
  </si>
  <si>
    <t>control_g-2016.08.11-15.51.40.jpk-force</t>
  </si>
  <si>
    <t>control_g-2016.08.11-15.51.45.jpk-force</t>
  </si>
  <si>
    <t>control_g-2016.08.11-15.51.49.jpk-force</t>
  </si>
  <si>
    <t>control_g-2016.08.11-15.51.53.jpk-force</t>
  </si>
  <si>
    <t>control_g-2016.08.11-15.51.58.jpk-force</t>
  </si>
  <si>
    <t>control_h-2016.08.11-15.52.28.jpk-force</t>
  </si>
  <si>
    <t>control_h-2016.08.11-15.52.32.jpk-force</t>
  </si>
  <si>
    <t>control_h-2016.08.11-15.52.36.jpk-force</t>
  </si>
  <si>
    <t>control_h-2016.08.11-15.52.41.jpk-force</t>
  </si>
  <si>
    <t>control_h-2016.08.11-15.52.45.jpk-force</t>
  </si>
  <si>
    <t>control_i-2016.08.11-15.53.24.jpk-force</t>
  </si>
  <si>
    <t>control_i-2016.08.11-15.53.29.jpk-force</t>
  </si>
  <si>
    <t>control_i-2016.08.11-15.53.33.jpk-force</t>
  </si>
  <si>
    <t>control_i-2016.08.11-15.53.37.jpk-force</t>
  </si>
  <si>
    <t>control_i-2016.08.11-15.53.41.jpk-force</t>
  </si>
  <si>
    <t>control_j-2016.08.11-15.55.59.jpk-force</t>
  </si>
  <si>
    <t>control_j-2016.08.11-15.56.04.jpk-force</t>
  </si>
  <si>
    <t>control_j-2016.08.11-15.56.08.jpk-force</t>
  </si>
  <si>
    <t>control_j-2016.08.11-15.56.12.jpk-force</t>
  </si>
  <si>
    <t>control_j-2016.08.11-15.56.17.jpk-force</t>
  </si>
  <si>
    <t>control_k-2016.08.11-15.57.01.jpk-force</t>
  </si>
  <si>
    <t>control_k-2016.08.11-15.57.05.jpk-force</t>
  </si>
  <si>
    <t>control_k-2016.08.11-15.57.10.jpk-force</t>
  </si>
  <si>
    <t>control_k-2016.08.11-15.57.14.jpk-force</t>
  </si>
  <si>
    <t>control_k-2016.08.11-15.57.18.jpk-force</t>
  </si>
  <si>
    <t>control_l-2016.08.11-15.57.58.jpk-force</t>
  </si>
  <si>
    <t>control_l-2016.08.11-15.58.03.jpk-force</t>
  </si>
  <si>
    <t>control_l-2016.08.11-15.58.07.jpk-force</t>
  </si>
  <si>
    <t>control_l-2016.08.11-15.58.11.jpk-force</t>
  </si>
  <si>
    <t>control_m-2016.08.11-15.59.15.jpk-force</t>
  </si>
  <si>
    <t>control_m-2016.08.11-15.59.19.jpk-force</t>
  </si>
  <si>
    <t>control_m-2016.08.11-15.59.24.jpk-force</t>
  </si>
  <si>
    <t>control_m-2016.08.11-15.59.28.jpk-force</t>
  </si>
  <si>
    <t>control_m-2016.08.11-15.59.32.jpk-force</t>
  </si>
  <si>
    <t>control_n-2016.08.11-16.00.25.jpk-force</t>
  </si>
  <si>
    <t>control_n-2016.08.11-16.00.30.jpk-force</t>
  </si>
  <si>
    <t>control_n-2016.08.11-16.00.34.jpk-force</t>
  </si>
  <si>
    <t>control_n-2016.08.11-16.00.38.jpk-force</t>
  </si>
  <si>
    <t>control_o-2016.08.11-16.02.42.jpk-force</t>
  </si>
  <si>
    <t>control_o-2016.08.11-16.02.46.jpk-force</t>
  </si>
  <si>
    <t>control_o-2016.08.11-16.02.50.jpk-force</t>
  </si>
  <si>
    <t>control_o-2016.08.11-16.02.55.jpk-force</t>
  </si>
  <si>
    <t>control_p-2016.08.11-16.03.32.jpk-force</t>
  </si>
  <si>
    <t>control_p-2016.08.11-16.03.36.jpk-force</t>
  </si>
  <si>
    <t>control_p-2016.08.11-16.03.40.jpk-force</t>
  </si>
  <si>
    <t>control_p-2016.08.11-16.03.44.jpk-force</t>
  </si>
  <si>
    <t>control_p-2016.08.11-16.03.49.jpk-force</t>
  </si>
  <si>
    <t>control_q-2016.08.11-16.04.34.jpk-force</t>
  </si>
  <si>
    <t>control_r-2016.08.11-16.05.19.jpk-force</t>
  </si>
  <si>
    <t>control_r-2016.08.11-16.05.23.jpk-force</t>
  </si>
  <si>
    <t>control_r-2016.08.11-16.05.27.jpk-force</t>
  </si>
  <si>
    <t>control_r-2016.08.11-16.05.31.jpk-force</t>
  </si>
  <si>
    <t>control_r-2016.08.11-16.05.36.jpk-force</t>
  </si>
  <si>
    <t>control_s-2016.08.11-16.06.17.jpk-force</t>
  </si>
  <si>
    <t>control_s-2016.08.11-16.06.21.jpk-force</t>
  </si>
  <si>
    <t>control_t-2016.08.11-16.07.03.jpk-force</t>
  </si>
  <si>
    <t>control_t-2016.08.11-16.07.07.jpk-force</t>
  </si>
  <si>
    <t>control_t-2016.08.11-16.07.12.jpk-force</t>
  </si>
  <si>
    <t>control_t-2016.08.11-16.07.16.jpk-force</t>
  </si>
  <si>
    <t>control_t-2016.08.11-16.07.20.jpk-force</t>
  </si>
  <si>
    <t>control_u-2016.08.11-16.07.59.jpk-force</t>
  </si>
  <si>
    <t>control_u-2016.08.11-16.08.03.jpk-force</t>
  </si>
  <si>
    <t>control_u-2016.08.11-16.08.07.jpk-force</t>
  </si>
  <si>
    <t>control_u-2016.08.11-16.08.12.jpk-force</t>
  </si>
  <si>
    <t>control_v-2016.08.11-16.08.52.jpk-force</t>
  </si>
  <si>
    <t>control_v-2016.08.11-16.08.56.jpk-force</t>
  </si>
  <si>
    <t>control_v-2016.08.11-16.09.09.jpk-force</t>
  </si>
  <si>
    <t>control_w-2016.08.11-16.11.16.jpk-force</t>
  </si>
  <si>
    <t>control_w-2016.08.11-16.11.20.jpk-force</t>
  </si>
  <si>
    <t>control_w-2016.08.11-16.11.25.jpk-force</t>
  </si>
  <si>
    <t>control_w-2016.08.11-16.11.29.jpk-force</t>
  </si>
  <si>
    <t>control_w-2016.08.11-16.11.33.jpk-force</t>
  </si>
  <si>
    <t>control_x-2016.08.11-16.12.11.jpk-force</t>
  </si>
  <si>
    <t>control_x-2016.08.11-16.12.15.jpk-force</t>
  </si>
  <si>
    <t>control_x-2016.08.11-16.12.19.jpk-force</t>
  </si>
  <si>
    <t>control_x-2016.08.11-16.12.24.jpk-force</t>
  </si>
  <si>
    <t>control_x-2016.08.11-16.12.28.jpk-force</t>
  </si>
  <si>
    <t>control_y-2016.08.11-16.12.59.jpk-force</t>
  </si>
  <si>
    <t>control_y-2016.08.11-16.13.04.jpk-force</t>
  </si>
  <si>
    <t>control_y-2016.08.11-16.13.08.jpk-force</t>
  </si>
  <si>
    <t>control_y-2016.08.11-16.13.12.jpk-force</t>
  </si>
  <si>
    <t>control_y-2016.08.11-16.13.17.jpk-force</t>
  </si>
  <si>
    <t>control_z-2016.08.11-16.14.27.jpk-force</t>
  </si>
  <si>
    <t>control_z-2016.08.11-16.14.31.jpk-force</t>
  </si>
  <si>
    <t>control_z-2016.08.11-16.14.36.jpk-force</t>
  </si>
  <si>
    <t>control_z-2016.08.11-16.14.40.jpk-force</t>
  </si>
  <si>
    <t>control_z-2016.08.11-16.14.44.jpk-force</t>
  </si>
  <si>
    <t>control_za-2016.08.11-16.15.20.jpk-force</t>
  </si>
  <si>
    <t>control_za-2016.08.11-16.15.24.jpk-force</t>
  </si>
  <si>
    <t>control_za-2016.08.11-16.15.29.jpk-force</t>
  </si>
  <si>
    <t>control_za-2016.08.11-16.15.33.jpk-force</t>
  </si>
  <si>
    <t>control_za-2016.08.11-16.15.37.jpk-force</t>
  </si>
  <si>
    <t>control_zb-2016.08.11-16.16.08.jpk-force</t>
  </si>
  <si>
    <t>control_zb-2016.08.11-16.16.13.jpk-force</t>
  </si>
  <si>
    <t>control_zb-2016.08.11-16.16.17.jpk-force</t>
  </si>
  <si>
    <t>control_zb-2016.08.11-16.16.21.jpk-force</t>
  </si>
  <si>
    <t>control_zb-2016.08.11-16.16.26.jpk-force</t>
  </si>
  <si>
    <t>control_zc-2016.08.11-16.18.44.jpk-force</t>
  </si>
  <si>
    <t>control_zc-2016.08.11-16.18.48.jpk-force</t>
  </si>
  <si>
    <t>control_zc-2016.08.11-16.18.52.jpk-force</t>
  </si>
  <si>
    <t>control_zc-2016.08.11-16.18.57.jpk-force</t>
  </si>
  <si>
    <t>control_zc-2016.08.11-16.19.01.jpk-force</t>
  </si>
  <si>
    <t>control_zd-2016.08.11-16.20.20.jpk-force</t>
  </si>
  <si>
    <t>control_zd-2016.08.11-16.20.24.jpk-force</t>
  </si>
  <si>
    <t>control_zd-2016.08.11-16.20.29.jpk-force</t>
  </si>
  <si>
    <t>control_zd-2016.08.11-16.20.33.jpk-force</t>
  </si>
  <si>
    <t>control_ze-2016.08.11-16.21.11.jpk-force</t>
  </si>
  <si>
    <t>control_ze-2016.08.11-16.21.16.jpk-force</t>
  </si>
  <si>
    <t>control_ze-2016.08.11-16.21.20.jpk-force</t>
  </si>
  <si>
    <t>control_ze-2016.08.11-16.21.24.jpk-force</t>
  </si>
  <si>
    <t>control_ze-2016.08.11-16.21.29.jpk-force</t>
  </si>
  <si>
    <t>control_zf-2016.08.11-16.21.55.jpk-force</t>
  </si>
  <si>
    <t>control_zf-2016.08.11-16.21.59.jpk-force</t>
  </si>
  <si>
    <t>control_zf-2016.08.11-16.22.03.jpk-force</t>
  </si>
  <si>
    <t>control_zf-2016.08.11-16.22.08.jpk-force</t>
  </si>
  <si>
    <t>control_zf-2016.08.11-16.22.12.jpk-force</t>
  </si>
  <si>
    <t>control_zg-2016.08.11-16.22.55.jpk-force</t>
  </si>
  <si>
    <t>control_zg-2016.08.11-16.22.59.jpk-force</t>
  </si>
  <si>
    <t>control_zg-2016.08.11-16.23.03.jpk-force</t>
  </si>
  <si>
    <t>control_zg-2016.08.11-16.23.08.jpk-force</t>
  </si>
  <si>
    <t>control_zh-2016.08.11-16.23.48.jpk-force</t>
  </si>
  <si>
    <t>control_zh-2016.08.11-16.23.52.jpk-force</t>
  </si>
  <si>
    <t>control_zh-2016.08.11-16.23.56.jpk-force</t>
  </si>
  <si>
    <t>control_zh-2016.08.11-16.24.01.jpk-force</t>
  </si>
  <si>
    <t>control_zh-2016.08.11-16.24.05.jpk-force</t>
  </si>
  <si>
    <t>prep_6um-2016.08.11-17.39.49.jpk-force</t>
  </si>
  <si>
    <t>prep_6um-2016.08.11-17.40.32.jpk-force</t>
  </si>
  <si>
    <t>prep_6um-2016.08.11-17.40.40.jpk-force</t>
  </si>
  <si>
    <t>prep_6um-2016.08.11-17.40.49.jpk-force</t>
  </si>
  <si>
    <t>prep_6um-2016.08.11-17.40.57.jpk-force</t>
  </si>
  <si>
    <t>prep_6um-2016.08.11-17.41.05.jpk-force</t>
  </si>
  <si>
    <t>prep_6um-2016.08.11-17.41.38.jpk-force</t>
  </si>
  <si>
    <t>prep_6um-2016.08.11-17.41.46.jpk-force</t>
  </si>
  <si>
    <t>prep_6um-2016.08.11-17.42.11.jpk-force</t>
  </si>
  <si>
    <t>prep_6um-2016.08.11-17.42.47.jpk-force</t>
  </si>
  <si>
    <t>prep_6um-2016.08.11-17.42.55.jpk-force</t>
  </si>
  <si>
    <t>prep_6um-2016.08.11-17.43.57.jpk-force</t>
  </si>
  <si>
    <t>prep_6um-2016.08.11-17.44.06.jpk-force</t>
  </si>
  <si>
    <t>prep_6um-2016.08.11-17.44.14.jpk-force</t>
  </si>
  <si>
    <t>prep_6um-2016.08.11-17.44.22.jpk-force</t>
  </si>
  <si>
    <t>prep_6um-2016.08.11-17.44.30.jpk-force</t>
  </si>
  <si>
    <t>prep_a-2016.08.11-16.43.24.jpk-force</t>
  </si>
  <si>
    <t>prep_a-2016.08.11-16.43.29.jpk-force</t>
  </si>
  <si>
    <t>prep_a-2016.08.11-16.43.33.jpk-force</t>
  </si>
  <si>
    <t>prep_a-2016.08.11-16.43.37.jpk-force</t>
  </si>
  <si>
    <t>prep_a-2016.08.11-16.43.41.jpk-force</t>
  </si>
  <si>
    <t>prep_b-2016.08.11-16.44.50.jpk-force</t>
  </si>
  <si>
    <t>prep_b-2016.08.11-16.45.22.jpk-force</t>
  </si>
  <si>
    <t>prep_b-2016.08.11-16.45.27.jpk-force</t>
  </si>
  <si>
    <t>prep_b-2016.08.11-16.45.31.jpk-force</t>
  </si>
  <si>
    <t>prep_b-2016.08.11-16.45.36.jpk-force</t>
  </si>
  <si>
    <t>prep_c-2016.08.11-16.46.06.jpk-force</t>
  </si>
  <si>
    <t>prep_d-2016.08.11-16.46.50.jpk-force</t>
  </si>
  <si>
    <t>prep_d-2016.08.11-16.46.55.jpk-force</t>
  </si>
  <si>
    <t>prep_f-2016.08.11-16.49.05.jpk-force</t>
  </si>
  <si>
    <t>prep_g-2016.08.11-16.50.25.jpk-force</t>
  </si>
  <si>
    <t>prep_g-2016.08.11-16.50.29.jpk-force</t>
  </si>
  <si>
    <t>prep_g-2016.08.11-16.50.38.jpk-force</t>
  </si>
  <si>
    <t>prep_g-2016.08.11-16.50.42.jpk-force</t>
  </si>
  <si>
    <t>prep_h-2016.08.11-16.51.32.jpk-force</t>
  </si>
  <si>
    <t>prep_i-2016.08.11-16.51.59.jpk-force</t>
  </si>
  <si>
    <t>prep_i-2016.08.11-16.52.03.jpk-force</t>
  </si>
  <si>
    <t>prep_i-2016.08.11-16.52.08.jpk-force</t>
  </si>
  <si>
    <t>prep_i-2016.08.11-16.52.16.jpk-force</t>
  </si>
  <si>
    <t>prep_k-2016.08.11-16.53.53.jpk-force</t>
  </si>
  <si>
    <t>prep_k-2016.08.11-16.53.58.jpk-force</t>
  </si>
  <si>
    <t>prep_k-2016.08.11-16.54.02.jpk-force</t>
  </si>
  <si>
    <t>prep_k-2016.08.11-16.54.06.jpk-force</t>
  </si>
  <si>
    <t>prep_k-2016.08.11-16.54.10.jpk-force</t>
  </si>
  <si>
    <t>prep_l-2016.08.11-16.55.19.jpk-force</t>
  </si>
  <si>
    <t>prep_m-2016.08.11-16.55.53.jpk-force</t>
  </si>
  <si>
    <t>prep_m-2016.08.11-16.55.58.jpk-force</t>
  </si>
  <si>
    <t>prep_m-2016.08.11-16.56.02.jpk-force</t>
  </si>
  <si>
    <t>prep_m-2016.08.11-16.56.06.jpk-force</t>
  </si>
  <si>
    <t>prep_m-2016.08.11-16.56.11.jpk-force</t>
  </si>
  <si>
    <t>prep_n-2016.08.11-16.57.06.jpk-force</t>
  </si>
  <si>
    <t>prep_n-2016.08.11-16.57.10.jpk-force</t>
  </si>
  <si>
    <t>prep_n-2016.08.11-16.57.15.jpk-force</t>
  </si>
  <si>
    <t>prep_n-2016.08.11-16.57.19.jpk-force</t>
  </si>
  <si>
    <t>prep_o-2016.08.11-16.57.56.jpk-force</t>
  </si>
  <si>
    <t>prep_o-2016.08.11-16.58.01.jpk-force</t>
  </si>
  <si>
    <t>prep_o-2016.08.11-16.58.05.jpk-force</t>
  </si>
  <si>
    <t>prep_o-2016.08.11-16.58.09.jpk-force</t>
  </si>
  <si>
    <t>prep_o-2016.08.11-16.58.14.jpk-force</t>
  </si>
  <si>
    <t>prep_p-2016.08.11-16.58.51.jpk-force</t>
  </si>
  <si>
    <t>prep_p-2016.08.11-16.58.59.jpk-force</t>
  </si>
  <si>
    <t>prep_p-2016.08.11-16.59.03.jpk-force</t>
  </si>
  <si>
    <t>prep_p-2016.08.11-16.59.08.jpk-force</t>
  </si>
  <si>
    <t>prep_p-2016.08.11-16.59.50.jpk-force</t>
  </si>
  <si>
    <t>prep_p-2016.08.11-16.59.54.jpk-force</t>
  </si>
  <si>
    <t>prep_p-2016.08.11-17.00.03.jpk-force</t>
  </si>
  <si>
    <t>prep_p-2016.08.11-17.00.07.jpk-force</t>
  </si>
  <si>
    <t>prep_q-2016.08.11-17.00.39.jpk-force</t>
  </si>
  <si>
    <t>prep_q-2016.08.11-17.00.43.jpk-force</t>
  </si>
  <si>
    <t>prep_q-2016.08.11-17.00.47.jpk-force</t>
  </si>
  <si>
    <t>prep_q-2016.08.11-17.00.52.jpk-force</t>
  </si>
  <si>
    <t>prep_q-2016.08.11-17.00.56.jpk-force</t>
  </si>
  <si>
    <t>prep_r-2016.08.11-17.02.27.jpk-force</t>
  </si>
  <si>
    <t>prep_r-2016.08.11-17.02.32.jpk-force</t>
  </si>
  <si>
    <t>prep_r-2016.08.11-17.02.36.jpk-force</t>
  </si>
  <si>
    <t>prep_r-2016.08.11-17.02.40.jpk-force</t>
  </si>
  <si>
    <t>prep_r-2016.08.11-17.02.44.jpk-force</t>
  </si>
  <si>
    <t>prep_s-2016.08.11-17.03.23.jpk-force</t>
  </si>
  <si>
    <t>prep_s-2016.08.11-17.03.27.jpk-force</t>
  </si>
  <si>
    <t>prep_s-2016.08.11-17.03.31.jpk-force</t>
  </si>
  <si>
    <t>prep_s-2016.08.11-17.03.35.jpk-force</t>
  </si>
  <si>
    <t>prep_s-2016.08.11-17.03.40.jpk-force</t>
  </si>
  <si>
    <t>prep_t-2016.08.11-17.04.13.jpk-force</t>
  </si>
  <si>
    <t>prep_t-2016.08.11-17.04.17.jpk-force</t>
  </si>
  <si>
    <t>prep_t-2016.08.11-17.04.21.jpk-force</t>
  </si>
  <si>
    <t>prep_t-2016.08.11-17.04.26.jpk-force</t>
  </si>
  <si>
    <t>prep_t-2016.08.11-17.04.30.jpk-force</t>
  </si>
  <si>
    <t>prep_u-2016.08.11-17.05.26.jpk-force</t>
  </si>
  <si>
    <t>prep_u-2016.08.11-17.05.31.jpk-force</t>
  </si>
  <si>
    <t>prep_v-2016.08.11-17.07.06.jpk-force</t>
  </si>
  <si>
    <t>prep_v-2016.08.11-17.07.10.jpk-force</t>
  </si>
  <si>
    <t>prep_v-2016.08.11-17.07.14.jpk-force</t>
  </si>
  <si>
    <t>prep_v-2016.08.11-17.07.19.jpk-force</t>
  </si>
  <si>
    <t>prep_v-2016.08.11-17.07.23.jpk-force</t>
  </si>
  <si>
    <t>prep_w-2016.08.11-17.08.08.jpk-force</t>
  </si>
  <si>
    <t>prep_x-2016.08.11-17.08.34.jpk-force</t>
  </si>
  <si>
    <t>prep_x-2016.08.11-17.08.39.jpk-force</t>
  </si>
  <si>
    <t>prep_x-2016.08.11-17.08.43.jpk-force</t>
  </si>
  <si>
    <t>prep_x-2016.08.11-17.08.47.jpk-force</t>
  </si>
  <si>
    <t>prep_y-2016.08.11-17.09.41.jpk-force</t>
  </si>
  <si>
    <t>prep_y-2016.08.11-17.09.46.jpk-force</t>
  </si>
  <si>
    <t>prep_y-2016.08.11-17.09.50.jpk-force</t>
  </si>
  <si>
    <t>prep_y-2016.08.11-17.09.54.jpk-force</t>
  </si>
  <si>
    <t>prep_y-2016.08.11-17.09.58.jpk-force</t>
  </si>
  <si>
    <t>prep_z-2016.08.11-17.10.36.jpk-force</t>
  </si>
  <si>
    <t>prep_z-2016.08.11-17.10.41.jpk-force</t>
  </si>
  <si>
    <t>prep_z-2016.08.11-17.10.45.jpk-force</t>
  </si>
  <si>
    <t>prep_z-2016.08.11-17.10.49.jpk-force</t>
  </si>
  <si>
    <t>prep_z-2016.08.11-17.10.54.jpk-force</t>
  </si>
  <si>
    <t>prep_za-2016.08.11-17.14.33.jpk-force</t>
  </si>
  <si>
    <t>prep_za-2016.08.11-17.14.37.jpk-force</t>
  </si>
  <si>
    <t>prep_za-2016.08.11-17.14.41.jpk-force</t>
  </si>
  <si>
    <t>prep_za-2016.08.11-17.14.46.jpk-force</t>
  </si>
  <si>
    <t>prep_za-2016.08.11-17.14.50.jpk-force</t>
  </si>
  <si>
    <t>prep_zc-2016.08.11-17.17.49.jpk-force</t>
  </si>
  <si>
    <t>prep_zc-2016.08.11-17.17.54.jpk-force</t>
  </si>
  <si>
    <t>prep_zc-2016.08.11-17.17.58.jpk-force</t>
  </si>
  <si>
    <t>prep_zc-2016.08.11-17.18.02.jpk-force</t>
  </si>
  <si>
    <t>prep_zc-2016.08.11-17.18.07.jpk-force</t>
  </si>
  <si>
    <t>prep_zf-2016.08.11-17.19.53.jpk-force</t>
  </si>
  <si>
    <t>prep_zf-2016.08.11-17.19.57.jpk-force</t>
  </si>
  <si>
    <t>prep_zf-2016.08.11-17.20.02.jpk-force</t>
  </si>
  <si>
    <t>prep_zf-2016.08.11-17.20.06.jpk-force</t>
  </si>
  <si>
    <t>prep_zf-2016.08.11-17.20.10.jpk-force</t>
  </si>
  <si>
    <t>prep_zg-2016.08.11-17.21.00.jpk-force</t>
  </si>
  <si>
    <t>prep_zg-2016.08.11-17.21.04.jpk-force</t>
  </si>
  <si>
    <t>prep_zg-2016.08.11-17.21.09.jpk-force</t>
  </si>
  <si>
    <t>prep_zg-2016.08.11-17.21.13.jpk-force</t>
  </si>
  <si>
    <t>prep_zh-2016.08.11-17.22.02.jpk-force</t>
  </si>
  <si>
    <t>prep_zh-2016.08.11-17.22.07.jpk-force</t>
  </si>
  <si>
    <t>prep_zi-2016.08.11-17.22.38.jpk-force</t>
  </si>
  <si>
    <t>prep_zi-2016.08.11-17.22.42.jpk-force</t>
  </si>
  <si>
    <t>prep_zi-2016.08.11-17.22.46.jpk-force</t>
  </si>
  <si>
    <t>prep_zi-2016.08.11-17.22.51.jpk-force</t>
  </si>
  <si>
    <t>prep_zj-2016.08.11-17.23.24.jpk-force</t>
  </si>
  <si>
    <t>prep_zj-2016.08.11-17.23.28.jpk-force</t>
  </si>
  <si>
    <t>prep_zj-2016.08.11-17.23.37.jpk-force</t>
  </si>
  <si>
    <t>prep_zj-2016.08.11-17.23.41.jpk-force</t>
  </si>
  <si>
    <t>prep_zk-2016.08.11-17.24.20.jpk-force</t>
  </si>
  <si>
    <t>prep_zk-2016.08.11-17.24.24.jpk-force</t>
  </si>
  <si>
    <t>prep_zk-2016.08.11-17.24.28.jpk-force</t>
  </si>
  <si>
    <t>prep_zk-2016.08.11-17.24.32.jpk-force</t>
  </si>
  <si>
    <t>prep_zk-2016.08.11-17.24.37.jpk-force</t>
  </si>
  <si>
    <t>prep_zl-2016.08.11-17.25.15.jpk-force</t>
  </si>
  <si>
    <t>prep_zl-2016.08.11-17.25.19.jpk-force</t>
  </si>
  <si>
    <t>prep_zl-2016.08.11-17.25.23.jpk-force</t>
  </si>
  <si>
    <t>prep_zl-2016.08.11-17.25.27.jpk-force</t>
  </si>
  <si>
    <t>prep_zl-2016.08.11-17.25.32.jpk-force</t>
  </si>
  <si>
    <t>prep_zm-2016.08.11-17.26.47.jpk-force</t>
  </si>
  <si>
    <t>prep_zm-2016.08.11-17.26.52.jpk-force</t>
  </si>
  <si>
    <t>prep_zm-2016.08.11-17.26.56.jpk-force</t>
  </si>
  <si>
    <t>prep_zm-2016.08.11-17.27.00.jpk-force</t>
  </si>
  <si>
    <t>prep_zn-2016.08.11-17.27.40.jpk-force</t>
  </si>
  <si>
    <t>prep_zn-2016.08.11-17.27.45.jpk-force</t>
  </si>
  <si>
    <t>prep_zn-2016.08.11-17.27.49.jpk-force</t>
  </si>
  <si>
    <t>prep_zn-2016.08.11-17.27.53.jpk-force</t>
  </si>
  <si>
    <t>prep_zn-2016.08.11-17.27.57.jpk-force</t>
  </si>
  <si>
    <t>prep_zo-2016.08.11-17.30.05.jpk-force</t>
  </si>
  <si>
    <t>prep_zp-2016.08.11-17.30.37.jpk-force</t>
  </si>
  <si>
    <t>prep_zp-2016.08.11-17.30.42.jpk-force</t>
  </si>
  <si>
    <t>prep_zp-2016.08.11-17.30.46.jpk-force</t>
  </si>
  <si>
    <t>prep_zp-2016.08.11-17.30.50.jpk-force</t>
  </si>
  <si>
    <t>prep_zp-2016.08.11-17.30.54.jpk-force</t>
  </si>
  <si>
    <t>prep_zr-2016.08.11-17.32.20.jpk-force</t>
  </si>
  <si>
    <t>prep_zr-2016.08.11-17.32.25.jpk-force</t>
  </si>
  <si>
    <t>prep_zr-2016.08.11-17.32.29.jpk-force</t>
  </si>
  <si>
    <t>prep_zr-2016.08.11-17.32.33.jpk-force</t>
  </si>
  <si>
    <t>prep_zr-2016.08.11-17.32.38.jpk-force</t>
  </si>
  <si>
    <t>prep_zs-2016.08.11-17.33.24.jpk-force</t>
  </si>
  <si>
    <t>prep_zt-2016.08.11-17.34.24.jpk-force</t>
  </si>
  <si>
    <t>prep_zt-2016.08.11-17.34.28.jpk-force</t>
  </si>
  <si>
    <t>prep_zt-2016.08.11-17.34.33.jpk-force</t>
  </si>
  <si>
    <t>prep_zt-2016.08.11-17.34.37.jpk-force</t>
  </si>
  <si>
    <t>prep_zt-2016.08.11-17.34.41.jpk-force</t>
  </si>
  <si>
    <t>prep_zu-2016.08.11-17.36.45.jpk-force</t>
  </si>
  <si>
    <t>prep_zu-2016.08.11-17.36.49.jpk-force</t>
  </si>
  <si>
    <t>prep_zu-2016.08.11-17.36.53.jpk-force</t>
  </si>
  <si>
    <t>prep_zu-2016.08.11-17.36.57.jpk-force</t>
  </si>
  <si>
    <t>prep_zu-2016.08.11-17.37.02.jpk-force</t>
  </si>
  <si>
    <t>prep_zv-2016.08.11-17.37.36.jpk-force</t>
  </si>
  <si>
    <t>prep_zv-2016.08.11-17.37.40.jpk-force</t>
  </si>
  <si>
    <t>prep_zv-2016.08.11-17.37.44.jpk-force</t>
  </si>
  <si>
    <t>prep_zv-2016.08.11-17.37.49.jpk-force</t>
  </si>
  <si>
    <t>prep_zv-2016.08.11-17.37.53.jpk-force</t>
  </si>
  <si>
    <t>siLUC Hela cell</t>
  </si>
  <si>
    <t>siPREP1 Hela cell</t>
  </si>
  <si>
    <t>siLUC Hela nucleus</t>
  </si>
  <si>
    <t>siPREP Hela nucleus</t>
  </si>
  <si>
    <t>IP</t>
  </si>
  <si>
    <t>IgG</t>
  </si>
  <si>
    <t>TMPO</t>
  </si>
  <si>
    <t>sSUN2_aa_-2018.04.11-16.50.39.jpk-force</t>
  </si>
  <si>
    <t>sSUN2_aa_-2018.04.11-16.50.44.jpk-force</t>
  </si>
  <si>
    <t>sSUN2_aa_-2018.04.11-16.50.48.jpk-force</t>
  </si>
  <si>
    <t>sSUN2_aa_-2018.04.11-16.50.52.jpk-force</t>
  </si>
  <si>
    <t>sSUN2_aa_-2018.04.11-16.50.57.jpk-force</t>
  </si>
  <si>
    <t>sSUN2_ab_-2018.04.11-16.52.24.jpk-force</t>
  </si>
  <si>
    <t>sSUN2_ab_-2018.04.11-16.52.28.jpk-force</t>
  </si>
  <si>
    <t>sSUN2_ab_-2018.04.11-16.52.33.jpk-force</t>
  </si>
  <si>
    <t>sSUN2_ab_-2018.04.11-16.52.37.jpk-force</t>
  </si>
  <si>
    <t>sSUN2_ab_-2018.04.11-16.52.41.jpk-force</t>
  </si>
  <si>
    <t>sSUN2_b_-2018.04.11-16.08.13.jpk-force</t>
  </si>
  <si>
    <t>sSUN2_b_-2018.04.11-16.08.18.jpk-force</t>
  </si>
  <si>
    <t>sSUN2_b_-2018.04.11-16.08.22.jpk-force</t>
  </si>
  <si>
    <t>sSUN2_b_-2018.04.11-16.08.26.jpk-force</t>
  </si>
  <si>
    <t>sSUN2_b_-2018.04.11-16.08.31.jpk-force</t>
  </si>
  <si>
    <t>sSUN2_b_-2018.04.11-16.09.08.jpk-force</t>
  </si>
  <si>
    <t>sSUN2_b_-2018.04.11-16.09.13.jpk-force</t>
  </si>
  <si>
    <t>sSUN2_b_-2018.04.11-16.09.17.jpk-force</t>
  </si>
  <si>
    <t>sSUN2_b_-2018.04.11-16.09.21.jpk-force</t>
  </si>
  <si>
    <t>sSUN2_b_-2018.04.11-16.09.26.jpk-force</t>
  </si>
  <si>
    <t>sSUN2_c_-2018.04.11-16.11.04.jpk-force</t>
  </si>
  <si>
    <t>sSUN2_c_-2018.04.11-16.11.08.jpk-force</t>
  </si>
  <si>
    <t>sSUN2_d_-2018.04.11-16.12.50.jpk-force</t>
  </si>
  <si>
    <t>sSUN2_d_-2018.04.11-16.12.54.jpk-force</t>
  </si>
  <si>
    <t>sSUN2_d_-2018.04.11-16.12.58.jpk-force</t>
  </si>
  <si>
    <t>sSUN2_d_-2018.04.11-16.13.03.jpk-force</t>
  </si>
  <si>
    <t>sSUN2_d_-2018.04.11-16.13.07.jpk-force</t>
  </si>
  <si>
    <t>sSUN2_e_-2018.04.11-16.15.45.jpk-force</t>
  </si>
  <si>
    <t>sSUN2_e_-2018.04.11-16.15.49.jpk-force</t>
  </si>
  <si>
    <t>sSUN2_e_-2018.04.11-16.15.53.jpk-force</t>
  </si>
  <si>
    <t>sSUN2_e_-2018.04.11-16.15.57.jpk-force</t>
  </si>
  <si>
    <t>sSUN2_e_-2018.04.11-16.16.02.jpk-force</t>
  </si>
  <si>
    <t>sSUN2_f_-2018.04.11-16.17.16.jpk-force</t>
  </si>
  <si>
    <t>sSUN2_f_-2018.04.11-16.17.29.jpk-force</t>
  </si>
  <si>
    <t>sSUN2_f_-2018.04.11-16.17.33.jpk-force</t>
  </si>
  <si>
    <t>sSUN2_g_-2018.04.11-16.18.17.jpk-force</t>
  </si>
  <si>
    <t>sSUN2_g_-2018.04.11-16.18.21.jpk-force</t>
  </si>
  <si>
    <t>sSUN2_g_-2018.04.11-16.18.25.jpk-force</t>
  </si>
  <si>
    <t>sSUN2_g_-2018.04.11-16.18.30.jpk-force</t>
  </si>
  <si>
    <t>sSUN2_g_-2018.04.11-16.18.34.jpk-force</t>
  </si>
  <si>
    <t>sSUN2_h_-2018.04.11-16.20.14.jpk-force</t>
  </si>
  <si>
    <t>sSUN2_h_-2018.04.11-16.20.19.jpk-force</t>
  </si>
  <si>
    <t>sSUN2_h_-2018.04.11-16.20.23.jpk-force</t>
  </si>
  <si>
    <t>sSUN2_h_-2018.04.11-16.20.27.jpk-force</t>
  </si>
  <si>
    <t>sSUN2_h_-2018.04.11-16.20.31.jpk-force</t>
  </si>
  <si>
    <t>sSUN2_i_-2018.04.11-16.21.17.jpk-force</t>
  </si>
  <si>
    <t>sSUN2_i_-2018.04.11-16.21.22.jpk-force</t>
  </si>
  <si>
    <t>sSUN2_i_-2018.04.11-16.21.26.jpk-force</t>
  </si>
  <si>
    <t>sSUN2_i_-2018.04.11-16.21.30.jpk-force</t>
  </si>
  <si>
    <t>sSUN2_i_-2018.04.11-16.21.35.jpk-force</t>
  </si>
  <si>
    <t>sSUN2_j_-2018.04.11-16.22.30.jpk-force</t>
  </si>
  <si>
    <t>sSUN2_j_-2018.04.11-16.22.34.jpk-force</t>
  </si>
  <si>
    <t>sSUN2_j_-2018.04.11-16.22.39.jpk-force</t>
  </si>
  <si>
    <t>sSUN2_j_-2018.04.11-16.22.43.jpk-force</t>
  </si>
  <si>
    <t>sSUN2_j_-2018.04.11-16.22.47.jpk-force</t>
  </si>
  <si>
    <t>sSUN2_k_-2018.04.11-16.23.32.jpk-force</t>
  </si>
  <si>
    <t>sSUN2_k_-2018.04.11-16.23.37.jpk-force</t>
  </si>
  <si>
    <t>sSUN2_k_-2018.04.11-16.23.41.jpk-force</t>
  </si>
  <si>
    <t>sSUN2_k_-2018.04.11-16.23.45.jpk-force</t>
  </si>
  <si>
    <t>sSUN2_k_-2018.04.11-16.23.50.jpk-force</t>
  </si>
  <si>
    <t>sSUN2_l_-2018.04.11-16.25.57.jpk-force</t>
  </si>
  <si>
    <t>sSUN2_l_-2018.04.11-16.26.02.jpk-force</t>
  </si>
  <si>
    <t>sSUN2_l_-2018.04.11-16.26.06.jpk-force</t>
  </si>
  <si>
    <t>sSUN2_l_-2018.04.11-16.26.10.jpk-force</t>
  </si>
  <si>
    <t>sSUN2_l_-2018.04.11-16.26.15.jpk-force</t>
  </si>
  <si>
    <t>sSUN2_m_-2018.04.11-16.27.27.jpk-force</t>
  </si>
  <si>
    <t>sSUN2_m_-2018.04.11-16.27.31.jpk-force</t>
  </si>
  <si>
    <t>sSUN2_m_-2018.04.11-16.27.35.jpk-force</t>
  </si>
  <si>
    <t>sSUN2_m_-2018.04.11-16.27.39.jpk-force</t>
  </si>
  <si>
    <t>sSUN2_m_-2018.04.11-16.27.44.jpk-force</t>
  </si>
  <si>
    <t>sSUN2_o_-2018.04.11-16.30.04.jpk-force</t>
  </si>
  <si>
    <t>sSUN2_o_-2018.04.11-16.30.08.jpk-force</t>
  </si>
  <si>
    <t>sSUN2_o_-2018.04.11-16.30.12.jpk-force</t>
  </si>
  <si>
    <t>sSUN2_o_-2018.04.11-16.30.16.jpk-force</t>
  </si>
  <si>
    <t>sSUN2_o_-2018.04.11-16.30.21.jpk-force</t>
  </si>
  <si>
    <t>sSUN2_p_-2018.04.11-16.35.04.jpk-force</t>
  </si>
  <si>
    <t>sSUN2_p_-2018.04.11-16.35.08.jpk-force</t>
  </si>
  <si>
    <t>sSUN2_p_-2018.04.11-16.35.13.jpk-force</t>
  </si>
  <si>
    <t>sSUN2_p_-2018.04.11-16.35.17.jpk-force</t>
  </si>
  <si>
    <t>sSUN2_q_-2018.04.11-16.36.35.jpk-force</t>
  </si>
  <si>
    <t>sSUN2_q_-2018.04.11-16.36.39.jpk-force</t>
  </si>
  <si>
    <t>sSUN2_r_-2018.04.11-16.37.44.jpk-force</t>
  </si>
  <si>
    <t>sSUN2_r_-2018.04.11-16.37.49.jpk-force</t>
  </si>
  <si>
    <t>sSUN2_r_-2018.04.11-16.37.53.jpk-force</t>
  </si>
  <si>
    <t>sSUN2_r_-2018.04.11-16.37.57.jpk-force</t>
  </si>
  <si>
    <t>sSUN2_r_-2018.04.11-16.38.02.jpk-force</t>
  </si>
  <si>
    <t>sSUN2_s_-2018.04.11-16.39.44.jpk-force</t>
  </si>
  <si>
    <t>sSUN2_s_-2018.04.11-16.39.48.jpk-force</t>
  </si>
  <si>
    <t>sSUN2_s_-2018.04.11-16.39.52.jpk-force</t>
  </si>
  <si>
    <t>sSUN2_s_-2018.04.11-16.39.57.jpk-force</t>
  </si>
  <si>
    <t>sSUN2_s_-2018.04.11-16.40.01.jpk-force</t>
  </si>
  <si>
    <t>sSUN2_t_-2018.04.11-16.40.56.jpk-force</t>
  </si>
  <si>
    <t>sSUN2_t_-2018.04.11-16.41.01.jpk-force</t>
  </si>
  <si>
    <t>sSUN2_t_-2018.04.11-16.41.05.jpk-force</t>
  </si>
  <si>
    <t>sSUN2_t_-2018.04.11-16.41.09.jpk-force</t>
  </si>
  <si>
    <t>sSUN2_t_-2018.04.11-16.41.14.jpk-force</t>
  </si>
  <si>
    <t>sSUN2_u_-2018.04.11-16.42.09.jpk-force</t>
  </si>
  <si>
    <t>sSUN2_u_-2018.04.11-16.42.13.jpk-force</t>
  </si>
  <si>
    <t>sSUN2_u_-2018.04.11-16.42.17.jpk-force</t>
  </si>
  <si>
    <t>sSUN2_u_-2018.04.11-16.42.22.jpk-force</t>
  </si>
  <si>
    <t>sSUN2_u_-2018.04.11-16.42.26.jpk-force</t>
  </si>
  <si>
    <t>sSUN2_v_-2018.04.11-16.43.37.jpk-force</t>
  </si>
  <si>
    <t>sSUN2_v_-2018.04.11-16.43.41.jpk-force</t>
  </si>
  <si>
    <t>sSUN2_v_-2018.04.11-16.43.45.jpk-force</t>
  </si>
  <si>
    <t>sSUN2_v_-2018.04.11-16.43.50.jpk-force</t>
  </si>
  <si>
    <t>sSUN2_v_-2018.04.11-16.43.54.jpk-force</t>
  </si>
  <si>
    <t>sSUN2_w_-2018.04.11-16.44.50.jpk-force</t>
  </si>
  <si>
    <t>sSUN2_w_-2018.04.11-16.44.54.jpk-force</t>
  </si>
  <si>
    <t>sSUN2_w_-2018.04.11-16.44.59.jpk-force</t>
  </si>
  <si>
    <t>sSUN2_w_-2018.04.11-16.45.03.jpk-force</t>
  </si>
  <si>
    <t>sSUN2_w_-2018.04.11-16.45.07.jpk-force</t>
  </si>
  <si>
    <t>sSUN2_x_-2018.04.11-16.46.08.jpk-force</t>
  </si>
  <si>
    <t>sSUN2_x_-2018.04.11-16.46.12.jpk-force</t>
  </si>
  <si>
    <t>sSUN2_x_-2018.04.11-16.46.16.jpk-force</t>
  </si>
  <si>
    <t>sSUN2_x_-2018.04.11-16.46.21.jpk-force</t>
  </si>
  <si>
    <t>sSUN2_x_-2018.04.11-16.46.25.jpk-force</t>
  </si>
  <si>
    <t>sSUN2_y_-2018.04.11-16.47.45.jpk-force</t>
  </si>
  <si>
    <t>sSUN2_y_-2018.04.11-16.47.49.jpk-force</t>
  </si>
  <si>
    <t>sSUN2_y_-2018.04.11-16.47.54.jpk-force</t>
  </si>
  <si>
    <t>sSUN2_y_-2018.04.11-16.47.58.jpk-force</t>
  </si>
  <si>
    <t>sSUN2_z_-2018.04.11-16.48.48.jpk-force</t>
  </si>
  <si>
    <t>sSUN2_z_-2018.04.11-16.48.52.jpk-force</t>
  </si>
  <si>
    <t>sSUN2_z_-2018.04.11-16.48.56.jpk-force</t>
  </si>
  <si>
    <t>sSUN2_z_-2018.04.11-16.49.00.jpk-force</t>
  </si>
  <si>
    <t>sSUN2_z_-2018.04.11-16.49.05.jpk-force</t>
  </si>
  <si>
    <t>CellLine</t>
  </si>
  <si>
    <t>Infection</t>
  </si>
  <si>
    <t>BorderLaminFragmentation</t>
  </si>
  <si>
    <t>PercentOfNucleiWithMicroNuclei</t>
  </si>
  <si>
    <t>PercentOfRoundNuclei</t>
  </si>
  <si>
    <t>PercentOfLaminFragNuclei</t>
  </si>
  <si>
    <t>PercentOfBorderLaminFragNuclei</t>
  </si>
  <si>
    <t>PercentOfSevereLaminFragNuclei</t>
  </si>
  <si>
    <t>PercentOfHugeSevereLaminFragNuclei</t>
  </si>
  <si>
    <t>Plate-Divya-siPREP-Test2 &gt; 2022-01-10 14:02:39</t>
  </si>
  <si>
    <t>A1</t>
  </si>
  <si>
    <t>DMSO</t>
  </si>
  <si>
    <t>http://columbus.ad.ifom.eu/browse/measurement/3032/well=1.1</t>
  </si>
  <si>
    <t>A2</t>
  </si>
  <si>
    <t>blebbistatin</t>
  </si>
  <si>
    <t>http://columbus.ad.ifom.eu/browse/measurement/3032/well=1.2</t>
  </si>
  <si>
    <t>A3</t>
  </si>
  <si>
    <t>http://columbus.ad.ifom.eu/browse/measurement/3032/well=1.3</t>
  </si>
  <si>
    <t>A4</t>
  </si>
  <si>
    <t>http://columbus.ad.ifom.eu/browse/measurement/3032/well=1.4</t>
  </si>
  <si>
    <t>series 6 (nuclei 44)</t>
  </si>
  <si>
    <t>series 2 (nuceli 46)</t>
  </si>
  <si>
    <t>series 8 (nuclei 72)</t>
  </si>
  <si>
    <t xml:space="preserve">series 3 (nuclei 28) </t>
  </si>
  <si>
    <t>series 10 (nuclei 34)</t>
  </si>
  <si>
    <t>series 5 (nuclei 56)</t>
  </si>
  <si>
    <t>series 8 (nuclei 49)</t>
  </si>
  <si>
    <t>series 4 (nuclei 38)</t>
  </si>
  <si>
    <t>series 12 (nuclei 45)</t>
  </si>
  <si>
    <t>series 8 (nuclei 35)</t>
  </si>
  <si>
    <t>series 14 (nuclei 35)</t>
  </si>
  <si>
    <t>series 12 (nuclei 29)</t>
  </si>
  <si>
    <t>series 21 (nuclei 72)</t>
  </si>
  <si>
    <t>JASON LUC</t>
  </si>
  <si>
    <t>T avg</t>
  </si>
  <si>
    <t>U avg</t>
  </si>
  <si>
    <t>JASON PREP1</t>
  </si>
  <si>
    <t>1_C1-Luc_5um_1006</t>
  </si>
  <si>
    <t>1_Prep_5um_1008</t>
  </si>
  <si>
    <t>2_C1-Luc_5um_1007</t>
  </si>
  <si>
    <t>2_C1-Prep_5um_1009</t>
  </si>
  <si>
    <t>3_LUC2-40X</t>
  </si>
  <si>
    <t>3_C1-Prep_5um_1010</t>
  </si>
  <si>
    <t>4_LUC2-40X-1</t>
  </si>
  <si>
    <t>4_Prep1_2-40X005</t>
  </si>
  <si>
    <t>5_LUC2-40X-2</t>
  </si>
  <si>
    <t>5_C1-Prep1_2-40X006</t>
  </si>
  <si>
    <t>6_LUC2-40X002-1</t>
  </si>
  <si>
    <t>6_Prep1_3um_1</t>
  </si>
  <si>
    <t>7-LUC2-40X002-2</t>
  </si>
  <si>
    <t>8_C1-Prep1_3um_1002</t>
  </si>
  <si>
    <t>8-LUC2-40X003</t>
  </si>
  <si>
    <t>9_C1-Prep1_3um_1003</t>
  </si>
  <si>
    <t>10_C1-Prep1_3um_1005</t>
  </si>
  <si>
    <t>pillars_1-1</t>
  </si>
  <si>
    <t>pillars_1</t>
  </si>
  <si>
    <t>pillars_2-1</t>
  </si>
  <si>
    <t>pillars_3-1</t>
  </si>
  <si>
    <t>pillars_4-1</t>
  </si>
  <si>
    <t>pillars_2-2</t>
  </si>
  <si>
    <t>pillars_5-1</t>
  </si>
  <si>
    <t>pillars_2-3</t>
  </si>
  <si>
    <t>pillars_6-1</t>
  </si>
  <si>
    <t>pillars_2-3new</t>
  </si>
  <si>
    <t>pillars_7-1</t>
  </si>
  <si>
    <t>pillars_2-4</t>
  </si>
  <si>
    <t>pillars_3-2</t>
  </si>
  <si>
    <t>pillars_3-3</t>
  </si>
  <si>
    <t>pillars_3-4</t>
  </si>
  <si>
    <t>pillars_3-5</t>
  </si>
  <si>
    <t>pillars_4-2</t>
  </si>
  <si>
    <t>pillars_4-3</t>
  </si>
  <si>
    <t>pillars_4-4</t>
  </si>
  <si>
    <t>pillars_4-4new</t>
  </si>
  <si>
    <t>pillars_5-2</t>
  </si>
  <si>
    <t>pillars_5-3</t>
  </si>
  <si>
    <t>pillars_5-4</t>
  </si>
  <si>
    <t>Expt 1 190220</t>
  </si>
  <si>
    <t>SM22</t>
  </si>
  <si>
    <t>VCL</t>
  </si>
  <si>
    <t>Expt 2 190213</t>
  </si>
  <si>
    <t xml:space="preserve">Expt 3 </t>
  </si>
  <si>
    <t>label</t>
  </si>
  <si>
    <t>C3-siLUC_YAP_SUN2_phall.lei - YAP_SUN2_phall_Series013:0204-0239</t>
  </si>
  <si>
    <t>U2OS siSUN1</t>
  </si>
  <si>
    <t>C3-siSUN1_YAP_SUN1_phall.lei - YAP_SUN1_phall_Series014:0204-0239</t>
  </si>
  <si>
    <t>C3-siSUN2_YAP_SUN2_phall.lei - YAP_SUN2_phall_Series010:0204-0239</t>
  </si>
  <si>
    <t>C3-siSUN2_YAP_SUN2_phall.lei - YAP_SUN2_phall_Series008:0204-0239</t>
  </si>
  <si>
    <t>C3-siLUC_YAP_SUN2_phall.lei - YAP_SUN2_phall_Series009:0204-0239</t>
  </si>
  <si>
    <t>C3-siSUN1_YAP_SUN1_phall.lei - YAP_SUN1_phall_Series010:0204-0239</t>
  </si>
  <si>
    <t>MAX_C3-siSUN1_YAP_SUN1_phall.lei - YAP_SUN1_phall_Series007:0204-0239</t>
  </si>
  <si>
    <t>MAX_C3-siSUN2_YAP_SUN2_phall.lei - YAP_SUN2_phall_Series006:0204-0239</t>
  </si>
  <si>
    <t>MAX_C3-siLUC_YAP_SUN2_phall.lei - YAP_SUN2_phall_Series006:0204-0239</t>
  </si>
  <si>
    <t>MAX_C3-siSUN1_YAP_SUN1_phall.lei - YAP_SUN1_phall_Series005:0204-0239</t>
  </si>
  <si>
    <t>MAX_C3-siSUN2_YAP_SUN2_phall.lei - YAP_SUN2_phall_Series004:0204-0239</t>
  </si>
  <si>
    <t>MAX_C3-siLUC_YAP_SUN2_phall.lei - YAP_SUN2_phall_Series004:0204-0239</t>
  </si>
  <si>
    <t>MAX_C3-siSUN2_YAP_SUN2_phall.lei - YAP_SUN2_phall_Series002:0204-0239</t>
  </si>
  <si>
    <t>MAX_C3-siSUN1_YAP_SUN1_phall.lei - YAP_SUN1_phall_Series003:0204-0239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</si>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</sst>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  <charset val="134"/>
      <scheme val="minor"/>
    </font>
    <font>
      <sz val="12"/>
      <name val="Calibri"/>
      <family val="2"/>
      <charset val="134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66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0" fontId="0" fillId="3" borderId="0" xfId="0" applyFill="1"/>
    <xf numFmtId="0" fontId="3" fillId="0" borderId="0" xfId="0" applyFont="1"/>
    <xf numFmtId="11" fontId="0" fillId="0" borderId="0" xfId="0" applyNumberFormat="1"/>
    <xf numFmtId="0" fontId="3" fillId="4" borderId="0" xfId="0" applyFont="1" applyFill="1"/>
    <xf numFmtId="0" fontId="0" fillId="4" borderId="0" xfId="0" applyFill="1"/>
    <xf numFmtId="0" fontId="2" fillId="0" borderId="0" xfId="0" applyFont="1"/>
    <xf numFmtId="0" fontId="2" fillId="4" borderId="0" xfId="0" applyFont="1" applyFill="1"/>
    <xf numFmtId="0" fontId="4" fillId="0" borderId="0" xfId="0" applyFont="1"/>
    <xf numFmtId="0" fontId="4" fillId="4" borderId="0" xfId="0" applyFont="1" applyFill="1"/>
    <xf numFmtId="0" fontId="0" fillId="5" borderId="0" xfId="0" applyFill="1"/>
    <xf numFmtId="0" fontId="5" fillId="0" borderId="0" xfId="0" applyFont="1"/>
    <xf numFmtId="1" fontId="0" fillId="0" borderId="0" xfId="1" applyNumberFormat="1" applyFont="1"/>
    <xf numFmtId="0" fontId="0" fillId="0" borderId="0" xfId="1" applyNumberFormat="1" applyFont="1"/>
    <xf numFmtId="9" fontId="0" fillId="0" borderId="0" xfId="1" applyFont="1"/>
    <xf numFmtId="0" fontId="6" fillId="0" borderId="0" xfId="0" applyFont="1"/>
    <xf numFmtId="0" fontId="6" fillId="6" borderId="0" xfId="0" applyFont="1" applyFill="1"/>
    <xf numFmtId="0" fontId="6" fillId="7" borderId="0" xfId="0" applyFont="1" applyFill="1"/>
    <xf numFmtId="0" fontId="6" fillId="8" borderId="0" xfId="0" applyFont="1" applyFill="1"/>
    <xf numFmtId="0" fontId="6" fillId="4" borderId="0" xfId="0" applyFont="1" applyFill="1"/>
    <xf numFmtId="0" fontId="6" fillId="9" borderId="0" xfId="0" applyFont="1" applyFill="1"/>
    <xf numFmtId="0" fontId="7" fillId="0" borderId="0" xfId="0" applyFont="1"/>
    <xf numFmtId="0" fontId="7" fillId="4" borderId="0" xfId="0" applyFont="1" applyFill="1"/>
    <xf numFmtId="0" fontId="8" fillId="10" borderId="0" xfId="0" applyFont="1" applyFill="1"/>
    <xf numFmtId="0" fontId="9" fillId="0" borderId="0" xfId="0" applyFont="1"/>
    <xf numFmtId="0" fontId="10" fillId="14" borderId="0" xfId="0" applyFont="1" applyFill="1"/>
    <xf numFmtId="0" fontId="0" fillId="17" borderId="0" xfId="0" applyFill="1" applyAlignment="1">
      <alignment horizontal="center"/>
    </xf>
    <xf numFmtId="0" fontId="9" fillId="4" borderId="0" xfId="0" applyFont="1" applyFill="1"/>
    <xf numFmtId="0" fontId="5" fillId="4" borderId="0" xfId="0" applyFont="1" applyFill="1"/>
    <xf numFmtId="0" fontId="0" fillId="0" borderId="0" xfId="0" applyFill="1"/>
    <xf numFmtId="0" fontId="5" fillId="9" borderId="0" xfId="0" applyFont="1" applyFill="1"/>
    <xf numFmtId="0" fontId="11" fillId="4" borderId="0" xfId="0" applyFont="1" applyFill="1"/>
    <xf numFmtId="0" fontId="2" fillId="6" borderId="0" xfId="0" applyFont="1" applyFill="1"/>
    <xf numFmtId="0" fontId="2" fillId="9" borderId="0" xfId="0" applyFont="1" applyFill="1"/>
    <xf numFmtId="11" fontId="9" fillId="0" borderId="0" xfId="0" applyNumberFormat="1" applyFont="1"/>
    <xf numFmtId="0" fontId="9" fillId="9" borderId="0" xfId="0" applyFont="1" applyFill="1"/>
    <xf numFmtId="0" fontId="0" fillId="18" borderId="0" xfId="0" applyFill="1"/>
    <xf numFmtId="0" fontId="9" fillId="11" borderId="0" xfId="0" applyFont="1" applyFill="1" applyAlignment="1">
      <alignment horizontal="center" vertical="center"/>
    </xf>
    <xf numFmtId="0" fontId="9" fillId="12" borderId="0" xfId="0" applyFont="1" applyFill="1" applyAlignment="1">
      <alignment horizontal="center" vertical="center"/>
    </xf>
    <xf numFmtId="0" fontId="9" fillId="13" borderId="0" xfId="0" applyFont="1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0" fillId="16" borderId="0" xfId="0" applyFill="1" applyAlignment="1">
      <alignment horizontal="center" vertic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391A2-2B6C-634E-A35C-590ABE7145FB}">
  <dimension ref="A5:H25"/>
  <sheetViews>
    <sheetView workbookViewId="0">
      <selection activeCell="C30" sqref="C30"/>
    </sheetView>
  </sheetViews>
  <sheetFormatPr baseColWidth="10" defaultRowHeight="16" x14ac:dyDescent="0.2"/>
  <sheetData>
    <row r="5" spans="1:8" x14ac:dyDescent="0.2">
      <c r="C5" t="s">
        <v>0</v>
      </c>
    </row>
    <row r="6" spans="1:8" x14ac:dyDescent="0.2">
      <c r="C6" t="s">
        <v>1</v>
      </c>
      <c r="D6" t="s">
        <v>2</v>
      </c>
    </row>
    <row r="7" spans="1:8" x14ac:dyDescent="0.2">
      <c r="C7">
        <f>B12+C12+B16+C16+B20+C20+B24+C24</f>
        <v>606</v>
      </c>
      <c r="D7">
        <f>B13+C13+B17+C17+B21+C21+B25+C25</f>
        <v>884</v>
      </c>
    </row>
    <row r="11" spans="1:8" x14ac:dyDescent="0.2">
      <c r="A11" t="s">
        <v>3</v>
      </c>
      <c r="B11" t="s">
        <v>4</v>
      </c>
      <c r="C11" t="s">
        <v>5</v>
      </c>
      <c r="G11" t="s">
        <v>6</v>
      </c>
    </row>
    <row r="12" spans="1:8" x14ac:dyDescent="0.2">
      <c r="A12" s="1" t="s">
        <v>1</v>
      </c>
      <c r="B12" s="1">
        <v>182</v>
      </c>
      <c r="C12" s="1">
        <v>28</v>
      </c>
      <c r="D12" s="1">
        <f>(C12/B12)*100</f>
        <v>15.384615384615385</v>
      </c>
      <c r="G12" s="1" t="s">
        <v>1</v>
      </c>
      <c r="H12" s="2" t="s">
        <v>7</v>
      </c>
    </row>
    <row r="13" spans="1:8" x14ac:dyDescent="0.2">
      <c r="A13" s="2" t="s">
        <v>7</v>
      </c>
      <c r="B13" s="2">
        <v>214</v>
      </c>
      <c r="C13" s="2">
        <v>141</v>
      </c>
      <c r="D13" s="2">
        <f>(C13/B13)*100</f>
        <v>65.887850467289724</v>
      </c>
      <c r="G13" s="1">
        <v>15.384615384615385</v>
      </c>
      <c r="H13" s="2">
        <v>65.887850467289724</v>
      </c>
    </row>
    <row r="14" spans="1:8" x14ac:dyDescent="0.2">
      <c r="G14" s="1">
        <v>13.09</v>
      </c>
      <c r="H14" s="2">
        <v>51.1</v>
      </c>
    </row>
    <row r="15" spans="1:8" x14ac:dyDescent="0.2">
      <c r="A15" t="s">
        <v>8</v>
      </c>
      <c r="G15" s="1">
        <v>12.63</v>
      </c>
      <c r="H15" s="2">
        <v>46.03</v>
      </c>
    </row>
    <row r="16" spans="1:8" x14ac:dyDescent="0.2">
      <c r="A16" s="1" t="s">
        <v>1</v>
      </c>
      <c r="B16" s="1">
        <v>168</v>
      </c>
      <c r="C16" s="1">
        <v>22</v>
      </c>
      <c r="D16" s="1">
        <v>13.09</v>
      </c>
      <c r="G16" s="1">
        <v>7.6</v>
      </c>
      <c r="H16" s="2">
        <v>53.2</v>
      </c>
    </row>
    <row r="17" spans="1:8" x14ac:dyDescent="0.2">
      <c r="A17" s="2" t="s">
        <v>7</v>
      </c>
      <c r="B17" s="2">
        <v>135</v>
      </c>
      <c r="C17" s="2">
        <v>69</v>
      </c>
      <c r="D17" s="2">
        <v>51.1</v>
      </c>
      <c r="G17">
        <f>AVERAGE(G13:G16)</f>
        <v>12.176153846153847</v>
      </c>
      <c r="H17">
        <f>AVERAGE(H13:H16)</f>
        <v>54.054462616822434</v>
      </c>
    </row>
    <row r="18" spans="1:8" x14ac:dyDescent="0.2">
      <c r="G18">
        <f>_xlfn.STDEV.P(G13:G16)</f>
        <v>2.8406205568377159</v>
      </c>
      <c r="H18">
        <f>_xlfn.STDEV.P(H13:H16)</f>
        <v>7.3123187845257966</v>
      </c>
    </row>
    <row r="19" spans="1:8" x14ac:dyDescent="0.2">
      <c r="A19" t="s">
        <v>9</v>
      </c>
    </row>
    <row r="20" spans="1:8" x14ac:dyDescent="0.2">
      <c r="A20" s="1" t="s">
        <v>1</v>
      </c>
      <c r="B20" s="1">
        <v>95</v>
      </c>
      <c r="C20" s="1">
        <v>12</v>
      </c>
      <c r="D20" s="1">
        <v>12.63</v>
      </c>
    </row>
    <row r="21" spans="1:8" x14ac:dyDescent="0.2">
      <c r="A21" s="2" t="s">
        <v>7</v>
      </c>
      <c r="B21" s="2">
        <v>126</v>
      </c>
      <c r="C21" s="2">
        <v>58</v>
      </c>
      <c r="D21" s="2">
        <v>46.03</v>
      </c>
    </row>
    <row r="22" spans="1:8" x14ac:dyDescent="0.2">
      <c r="F22" t="s">
        <v>10</v>
      </c>
    </row>
    <row r="23" spans="1:8" x14ac:dyDescent="0.2">
      <c r="A23" t="s">
        <v>9</v>
      </c>
    </row>
    <row r="24" spans="1:8" x14ac:dyDescent="0.2">
      <c r="A24" s="1" t="s">
        <v>1</v>
      </c>
      <c r="B24" s="1">
        <v>92</v>
      </c>
      <c r="C24" s="1">
        <v>7</v>
      </c>
      <c r="D24" s="1">
        <v>7.6</v>
      </c>
    </row>
    <row r="25" spans="1:8" x14ac:dyDescent="0.2">
      <c r="A25" s="2" t="s">
        <v>7</v>
      </c>
      <c r="B25" s="2">
        <v>92</v>
      </c>
      <c r="C25" s="2">
        <v>49</v>
      </c>
      <c r="D25" s="2">
        <v>53.2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5213F-843D-9248-85AA-FD58C0DB69ED}">
  <dimension ref="A1:H22"/>
  <sheetViews>
    <sheetView workbookViewId="0">
      <selection activeCell="B25" sqref="B25"/>
    </sheetView>
  </sheetViews>
  <sheetFormatPr baseColWidth="10" defaultRowHeight="16" x14ac:dyDescent="0.2"/>
  <sheetData>
    <row r="1" spans="1:8" x14ac:dyDescent="0.2">
      <c r="A1" s="12" t="s">
        <v>657</v>
      </c>
      <c r="B1" s="12"/>
      <c r="C1" s="12"/>
      <c r="D1" s="12"/>
      <c r="E1" s="12"/>
      <c r="F1" s="12"/>
      <c r="G1" s="12"/>
      <c r="H1" s="12"/>
    </row>
    <row r="2" spans="1:8" x14ac:dyDescent="0.2">
      <c r="A2" s="12" t="s">
        <v>640</v>
      </c>
      <c r="B2" s="12" t="s">
        <v>658</v>
      </c>
      <c r="C2" s="12" t="s">
        <v>326</v>
      </c>
      <c r="D2" s="12" t="s">
        <v>276</v>
      </c>
      <c r="E2" s="12" t="s">
        <v>277</v>
      </c>
      <c r="F2" s="12" t="s">
        <v>328</v>
      </c>
      <c r="G2" s="12" t="s">
        <v>327</v>
      </c>
      <c r="H2" s="12" t="s">
        <v>642</v>
      </c>
    </row>
    <row r="3" spans="1:8" x14ac:dyDescent="0.2">
      <c r="A3" s="12" t="s">
        <v>659</v>
      </c>
      <c r="B3" s="12" t="s">
        <v>1</v>
      </c>
      <c r="C3" s="12">
        <v>1</v>
      </c>
      <c r="D3" s="12">
        <v>1</v>
      </c>
      <c r="E3" s="12">
        <v>1</v>
      </c>
      <c r="F3" s="12">
        <v>1</v>
      </c>
      <c r="G3" s="12">
        <v>1</v>
      </c>
      <c r="H3" s="12"/>
    </row>
    <row r="4" spans="1:8" x14ac:dyDescent="0.2">
      <c r="A4" s="12" t="s">
        <v>660</v>
      </c>
      <c r="B4" s="12" t="s">
        <v>1</v>
      </c>
      <c r="C4" s="12">
        <v>1</v>
      </c>
      <c r="D4" s="12">
        <v>1</v>
      </c>
      <c r="E4" s="12">
        <v>1</v>
      </c>
      <c r="F4" s="12">
        <v>1</v>
      </c>
      <c r="G4" s="12">
        <v>1</v>
      </c>
      <c r="H4" s="12"/>
    </row>
    <row r="5" spans="1:8" x14ac:dyDescent="0.2">
      <c r="A5" s="12" t="s">
        <v>661</v>
      </c>
      <c r="B5" s="12" t="s">
        <v>1</v>
      </c>
      <c r="C5" s="12">
        <v>1</v>
      </c>
      <c r="D5" s="12">
        <v>1</v>
      </c>
      <c r="E5" s="12">
        <v>1</v>
      </c>
      <c r="F5" s="12">
        <v>1</v>
      </c>
      <c r="G5" s="12"/>
      <c r="H5" s="12"/>
    </row>
    <row r="6" spans="1:8" x14ac:dyDescent="0.2">
      <c r="A6" s="12" t="s">
        <v>662</v>
      </c>
      <c r="B6" s="12" t="s">
        <v>1</v>
      </c>
      <c r="C6" s="12">
        <v>1</v>
      </c>
      <c r="D6" s="12">
        <v>1</v>
      </c>
      <c r="E6" s="12">
        <v>1</v>
      </c>
      <c r="F6" s="12">
        <v>1</v>
      </c>
      <c r="G6" s="12"/>
      <c r="H6" s="12">
        <v>1</v>
      </c>
    </row>
    <row r="7" spans="1:8" x14ac:dyDescent="0.2">
      <c r="A7" s="12" t="s">
        <v>663</v>
      </c>
      <c r="B7" s="12" t="s">
        <v>1</v>
      </c>
      <c r="C7" s="12">
        <v>1</v>
      </c>
      <c r="D7" s="12">
        <v>1</v>
      </c>
      <c r="E7" s="12">
        <v>1</v>
      </c>
      <c r="F7" s="12">
        <v>1</v>
      </c>
      <c r="G7" s="12">
        <v>1</v>
      </c>
      <c r="H7" s="12"/>
    </row>
    <row r="8" spans="1:8" x14ac:dyDescent="0.2">
      <c r="A8" s="12" t="s">
        <v>664</v>
      </c>
      <c r="B8" s="12" t="s">
        <v>665</v>
      </c>
      <c r="C8" s="12"/>
      <c r="D8" s="12"/>
      <c r="E8" s="12"/>
      <c r="F8" s="12"/>
      <c r="G8" s="12"/>
      <c r="H8" s="12">
        <v>1</v>
      </c>
    </row>
    <row r="9" spans="1:8" x14ac:dyDescent="0.2">
      <c r="A9" s="12" t="s">
        <v>664</v>
      </c>
      <c r="B9" s="12" t="s">
        <v>1</v>
      </c>
      <c r="C9" s="12"/>
      <c r="D9" s="12"/>
      <c r="E9" s="12"/>
      <c r="F9" s="12"/>
      <c r="G9" s="12"/>
      <c r="H9" s="12">
        <v>1</v>
      </c>
    </row>
    <row r="10" spans="1:8" x14ac:dyDescent="0.2">
      <c r="A10" s="12" t="s">
        <v>664</v>
      </c>
      <c r="B10" s="12" t="s">
        <v>1</v>
      </c>
      <c r="C10" s="12"/>
      <c r="D10" s="12"/>
      <c r="E10" s="12"/>
      <c r="F10" s="12"/>
      <c r="G10" s="12"/>
      <c r="H10" s="12">
        <v>1</v>
      </c>
    </row>
    <row r="11" spans="1:8" x14ac:dyDescent="0.2">
      <c r="A11" s="12"/>
      <c r="B11" s="12"/>
      <c r="C11" s="12"/>
      <c r="D11" s="12"/>
      <c r="E11" s="12"/>
      <c r="F11" s="12"/>
      <c r="G11" s="12"/>
      <c r="H11" s="12"/>
    </row>
    <row r="12" spans="1:8" x14ac:dyDescent="0.2">
      <c r="A12" s="12"/>
      <c r="B12" s="12"/>
      <c r="C12" s="12"/>
      <c r="D12" s="12"/>
      <c r="E12" s="12"/>
      <c r="F12" s="12"/>
      <c r="G12" s="12"/>
      <c r="H12" s="12"/>
    </row>
    <row r="13" spans="1:8" x14ac:dyDescent="0.2">
      <c r="A13" s="12"/>
      <c r="B13" s="12"/>
      <c r="C13" s="12"/>
      <c r="D13" s="12"/>
      <c r="E13" s="12"/>
      <c r="F13" s="12"/>
      <c r="G13" s="12"/>
      <c r="H13" s="12"/>
    </row>
    <row r="14" spans="1:8" x14ac:dyDescent="0.2">
      <c r="A14" s="12" t="s">
        <v>659</v>
      </c>
      <c r="B14" s="12" t="s">
        <v>7</v>
      </c>
      <c r="C14" s="12">
        <v>2.1</v>
      </c>
      <c r="D14" s="12">
        <v>0.28000000000000003</v>
      </c>
      <c r="E14" s="12"/>
      <c r="F14" s="12">
        <v>1.23</v>
      </c>
      <c r="G14" s="12">
        <v>2.46</v>
      </c>
      <c r="H14" s="12"/>
    </row>
    <row r="15" spans="1:8" x14ac:dyDescent="0.2">
      <c r="A15" s="12" t="s">
        <v>660</v>
      </c>
      <c r="B15" s="12" t="s">
        <v>317</v>
      </c>
      <c r="C15" s="12">
        <v>1.88</v>
      </c>
      <c r="D15" s="12">
        <v>0.39</v>
      </c>
      <c r="E15" s="12">
        <v>1.06</v>
      </c>
      <c r="F15" s="12">
        <v>1.1000000000000001</v>
      </c>
      <c r="G15" s="12">
        <v>3.3</v>
      </c>
      <c r="H15" s="12"/>
    </row>
    <row r="16" spans="1:8" x14ac:dyDescent="0.2">
      <c r="A16" s="12"/>
      <c r="B16" s="12" t="s">
        <v>318</v>
      </c>
      <c r="C16" s="12">
        <v>1.85</v>
      </c>
      <c r="D16" s="12">
        <v>0.43</v>
      </c>
      <c r="E16" s="12">
        <v>1.17</v>
      </c>
      <c r="F16" s="12">
        <v>1.1100000000000001</v>
      </c>
      <c r="G16" s="12">
        <v>2.83</v>
      </c>
      <c r="H16" s="12"/>
    </row>
    <row r="17" spans="1:8" x14ac:dyDescent="0.2">
      <c r="A17" s="12" t="s">
        <v>661</v>
      </c>
      <c r="B17" s="12" t="s">
        <v>7</v>
      </c>
      <c r="C17" s="12">
        <v>2.2000000000000002</v>
      </c>
      <c r="D17" s="12">
        <v>0.55000000000000004</v>
      </c>
      <c r="E17" s="12"/>
      <c r="F17" s="12">
        <v>1.47</v>
      </c>
      <c r="G17" s="12"/>
      <c r="H17" s="12"/>
    </row>
    <row r="18" spans="1:8" x14ac:dyDescent="0.2">
      <c r="A18" s="12" t="s">
        <v>662</v>
      </c>
      <c r="B18" s="12" t="s">
        <v>7</v>
      </c>
      <c r="C18" s="12">
        <v>1.72</v>
      </c>
      <c r="D18" s="12">
        <v>0.44</v>
      </c>
      <c r="E18" s="12">
        <v>1</v>
      </c>
      <c r="F18" s="12">
        <v>1.24</v>
      </c>
      <c r="G18" s="12"/>
      <c r="H18" s="12">
        <v>1.7</v>
      </c>
    </row>
    <row r="19" spans="1:8" x14ac:dyDescent="0.2">
      <c r="A19" s="12" t="s">
        <v>663</v>
      </c>
      <c r="B19" s="12" t="s">
        <v>7</v>
      </c>
      <c r="C19" s="12">
        <v>2.0699999999999998</v>
      </c>
      <c r="D19" s="12">
        <v>0.48</v>
      </c>
      <c r="E19" s="12">
        <v>1.22</v>
      </c>
      <c r="F19" s="12">
        <v>1.07</v>
      </c>
      <c r="G19" s="12">
        <v>3.2</v>
      </c>
      <c r="H19" s="12"/>
    </row>
    <row r="20" spans="1:8" x14ac:dyDescent="0.2">
      <c r="A20" s="12" t="s">
        <v>666</v>
      </c>
      <c r="B20" s="12" t="s">
        <v>7</v>
      </c>
      <c r="C20" s="12"/>
      <c r="D20" s="12"/>
      <c r="E20" s="12"/>
      <c r="F20" s="12"/>
      <c r="G20" s="12"/>
      <c r="H20" s="12">
        <v>1.31</v>
      </c>
    </row>
    <row r="21" spans="1:8" x14ac:dyDescent="0.2">
      <c r="A21" s="12" t="s">
        <v>666</v>
      </c>
      <c r="B21" s="12" t="s">
        <v>7</v>
      </c>
      <c r="C21" s="12"/>
      <c r="D21" s="12"/>
      <c r="E21" s="12"/>
      <c r="F21" s="12"/>
      <c r="G21" s="12"/>
      <c r="H21" s="12">
        <v>0.72</v>
      </c>
    </row>
    <row r="22" spans="1:8" x14ac:dyDescent="0.2">
      <c r="A22" s="12" t="s">
        <v>666</v>
      </c>
      <c r="B22" s="12" t="s">
        <v>7</v>
      </c>
      <c r="C22" s="12"/>
      <c r="D22" s="12"/>
      <c r="E22" s="12"/>
      <c r="F22" s="12"/>
      <c r="G22" s="12"/>
      <c r="H22" s="12">
        <v>1.5329999999999999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9FAE2-3297-0041-8C01-FAB90FF5419F}">
  <dimension ref="A1:H4"/>
  <sheetViews>
    <sheetView workbookViewId="0">
      <selection activeCell="B11" sqref="B11"/>
    </sheetView>
  </sheetViews>
  <sheetFormatPr baseColWidth="10" defaultRowHeight="16" x14ac:dyDescent="0.2"/>
  <sheetData>
    <row r="1" spans="1:8" x14ac:dyDescent="0.2">
      <c r="A1" s="12">
        <v>190910</v>
      </c>
      <c r="B1" s="12"/>
      <c r="C1" s="12" t="s">
        <v>667</v>
      </c>
      <c r="D1" s="12" t="s">
        <v>668</v>
      </c>
      <c r="E1" s="12"/>
      <c r="F1" s="12">
        <v>200708</v>
      </c>
      <c r="G1" s="12" t="s">
        <v>1</v>
      </c>
      <c r="H1" s="12" t="s">
        <v>668</v>
      </c>
    </row>
    <row r="2" spans="1:8" x14ac:dyDescent="0.2">
      <c r="A2" s="12"/>
      <c r="B2" s="12" t="s">
        <v>669</v>
      </c>
      <c r="C2" s="12">
        <v>391</v>
      </c>
      <c r="D2" s="12">
        <v>389</v>
      </c>
      <c r="E2" s="12"/>
      <c r="F2" s="12"/>
      <c r="G2" s="12">
        <v>185</v>
      </c>
      <c r="H2" s="12">
        <v>234</v>
      </c>
    </row>
    <row r="3" spans="1:8" x14ac:dyDescent="0.2">
      <c r="A3" s="12"/>
      <c r="B3" s="12" t="s">
        <v>670</v>
      </c>
      <c r="C3" s="12">
        <v>58</v>
      </c>
      <c r="D3" s="12">
        <v>77</v>
      </c>
      <c r="E3" s="12"/>
      <c r="F3" s="12"/>
      <c r="G3" s="12">
        <v>26</v>
      </c>
      <c r="H3" s="12">
        <v>39</v>
      </c>
    </row>
    <row r="4" spans="1:8" x14ac:dyDescent="0.2">
      <c r="A4" s="12"/>
      <c r="B4" s="12" t="s">
        <v>671</v>
      </c>
      <c r="C4" s="12">
        <v>14.8</v>
      </c>
      <c r="D4" s="12">
        <v>19.79</v>
      </c>
      <c r="E4" s="12"/>
      <c r="F4" s="12"/>
      <c r="G4" s="12">
        <v>14</v>
      </c>
      <c r="H4" s="12">
        <v>16.66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FCFA8-777A-2847-A23A-C49694DE6964}">
  <dimension ref="A1:U13"/>
  <sheetViews>
    <sheetView workbookViewId="0">
      <selection activeCell="E21" sqref="E21"/>
    </sheetView>
  </sheetViews>
  <sheetFormatPr baseColWidth="10" defaultRowHeight="16" x14ac:dyDescent="0.2"/>
  <sheetData>
    <row r="1" spans="1:21" x14ac:dyDescent="0.2">
      <c r="A1">
        <v>190309</v>
      </c>
      <c r="C1" t="s">
        <v>667</v>
      </c>
      <c r="D1" t="s">
        <v>7</v>
      </c>
      <c r="E1" t="s">
        <v>672</v>
      </c>
      <c r="G1">
        <v>190910</v>
      </c>
      <c r="I1" t="s">
        <v>1</v>
      </c>
      <c r="J1" t="s">
        <v>673</v>
      </c>
      <c r="K1" t="s">
        <v>674</v>
      </c>
      <c r="L1" t="s">
        <v>675</v>
      </c>
      <c r="M1" t="s">
        <v>668</v>
      </c>
      <c r="O1">
        <v>200708</v>
      </c>
      <c r="Q1" t="s">
        <v>1</v>
      </c>
      <c r="R1" t="s">
        <v>673</v>
      </c>
      <c r="S1" t="s">
        <v>674</v>
      </c>
      <c r="T1" t="s">
        <v>675</v>
      </c>
      <c r="U1" t="s">
        <v>668</v>
      </c>
    </row>
    <row r="2" spans="1:21" x14ac:dyDescent="0.2">
      <c r="B2" t="s">
        <v>669</v>
      </c>
      <c r="C2">
        <v>161</v>
      </c>
      <c r="D2">
        <v>126</v>
      </c>
      <c r="E2">
        <v>216</v>
      </c>
      <c r="H2" t="s">
        <v>669</v>
      </c>
      <c r="I2" s="13">
        <v>391</v>
      </c>
      <c r="J2" s="14">
        <v>359</v>
      </c>
      <c r="K2" s="14">
        <v>364</v>
      </c>
      <c r="L2" s="14">
        <v>343</v>
      </c>
      <c r="M2" s="14">
        <v>389</v>
      </c>
      <c r="P2" t="s">
        <v>669</v>
      </c>
      <c r="Q2" s="14">
        <v>185</v>
      </c>
      <c r="R2" s="14">
        <v>185</v>
      </c>
      <c r="S2">
        <v>187</v>
      </c>
      <c r="T2">
        <v>212</v>
      </c>
      <c r="U2">
        <v>234</v>
      </c>
    </row>
    <row r="3" spans="1:21" x14ac:dyDescent="0.2">
      <c r="B3" t="s">
        <v>670</v>
      </c>
      <c r="C3">
        <v>32</v>
      </c>
      <c r="D3">
        <v>63</v>
      </c>
      <c r="E3">
        <v>103</v>
      </c>
      <c r="H3" t="s">
        <v>5</v>
      </c>
      <c r="I3" s="13">
        <v>58</v>
      </c>
      <c r="J3" s="14">
        <v>190</v>
      </c>
      <c r="K3" s="14">
        <v>177</v>
      </c>
      <c r="L3" s="14">
        <v>158</v>
      </c>
      <c r="M3" s="14">
        <v>87</v>
      </c>
      <c r="P3" t="s">
        <v>5</v>
      </c>
      <c r="Q3" s="14">
        <v>26</v>
      </c>
      <c r="R3" s="14">
        <v>91</v>
      </c>
      <c r="S3">
        <v>95</v>
      </c>
      <c r="T3">
        <v>109</v>
      </c>
      <c r="U3">
        <v>39</v>
      </c>
    </row>
    <row r="4" spans="1:21" x14ac:dyDescent="0.2">
      <c r="B4" t="s">
        <v>671</v>
      </c>
      <c r="C4">
        <v>19.8</v>
      </c>
      <c r="D4">
        <v>50</v>
      </c>
      <c r="E4">
        <v>47.68</v>
      </c>
      <c r="H4" t="s">
        <v>676</v>
      </c>
      <c r="I4" s="14">
        <f>I3/I2*100</f>
        <v>14.833759590792839</v>
      </c>
      <c r="J4" s="14">
        <f>J3/J2*100</f>
        <v>52.924791086350979</v>
      </c>
      <c r="K4" s="14">
        <f>K3/K2*100</f>
        <v>48.626373626373628</v>
      </c>
      <c r="L4" s="14">
        <f t="shared" ref="L4:M4" si="0">L3/L2*100</f>
        <v>46.064139941690961</v>
      </c>
      <c r="M4" s="14">
        <f t="shared" si="0"/>
        <v>22.36503856041131</v>
      </c>
      <c r="P4" t="s">
        <v>676</v>
      </c>
      <c r="Q4" s="14">
        <f>Q3/Q2*100</f>
        <v>14.054054054054054</v>
      </c>
      <c r="R4" s="14">
        <f>R3/R2*100</f>
        <v>49.189189189189193</v>
      </c>
      <c r="S4" s="14">
        <f t="shared" ref="S4:U4" si="1">S3/S2*100</f>
        <v>50.802139037433157</v>
      </c>
      <c r="T4" s="14">
        <f t="shared" si="1"/>
        <v>51.415094339622648</v>
      </c>
      <c r="U4" s="14">
        <f t="shared" si="1"/>
        <v>16.666666666666664</v>
      </c>
    </row>
    <row r="5" spans="1:21" x14ac:dyDescent="0.2">
      <c r="I5" s="15"/>
      <c r="J5" s="14"/>
      <c r="K5" s="15"/>
      <c r="L5" s="15"/>
      <c r="M5" s="15"/>
      <c r="Q5" s="14"/>
      <c r="R5" s="14"/>
    </row>
    <row r="6" spans="1:21" x14ac:dyDescent="0.2">
      <c r="I6" s="15"/>
      <c r="J6" s="14"/>
      <c r="K6" s="15"/>
      <c r="L6" s="15"/>
      <c r="M6" s="15"/>
      <c r="Q6" s="14"/>
      <c r="R6" s="14"/>
    </row>
    <row r="9" spans="1:21" x14ac:dyDescent="0.2">
      <c r="A9" t="s">
        <v>1</v>
      </c>
      <c r="B9" t="s">
        <v>7</v>
      </c>
      <c r="C9" t="s">
        <v>672</v>
      </c>
      <c r="D9" t="s">
        <v>674</v>
      </c>
    </row>
    <row r="10" spans="1:21" x14ac:dyDescent="0.2">
      <c r="A10">
        <v>19.8</v>
      </c>
      <c r="B10">
        <v>50</v>
      </c>
      <c r="C10">
        <v>47.68</v>
      </c>
      <c r="D10">
        <v>48.626373626373628</v>
      </c>
    </row>
    <row r="11" spans="1:21" x14ac:dyDescent="0.2">
      <c r="A11">
        <v>15</v>
      </c>
      <c r="B11">
        <v>53</v>
      </c>
      <c r="C11">
        <v>46</v>
      </c>
      <c r="D11">
        <v>50.802139037433157</v>
      </c>
    </row>
    <row r="12" spans="1:21" x14ac:dyDescent="0.2">
      <c r="A12">
        <v>14</v>
      </c>
      <c r="B12">
        <v>49</v>
      </c>
      <c r="C12">
        <v>52</v>
      </c>
    </row>
    <row r="13" spans="1:21" x14ac:dyDescent="0.2">
      <c r="A13">
        <f>AVERAGE(A10:A12)</f>
        <v>16.266666666666666</v>
      </c>
      <c r="B13">
        <f t="shared" ref="B13:C13" si="2">AVERAGE(B10:B12)</f>
        <v>50.666666666666664</v>
      </c>
      <c r="C13">
        <f t="shared" si="2"/>
        <v>48.56</v>
      </c>
      <c r="D13">
        <f>AVERAGE(D10:D12)</f>
        <v>49.714256331903393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3F88A-CFAC-0B4F-BE25-DB3013AD406F}">
  <dimension ref="A1:E16"/>
  <sheetViews>
    <sheetView workbookViewId="0">
      <selection activeCell="C19" sqref="C19"/>
    </sheetView>
  </sheetViews>
  <sheetFormatPr baseColWidth="10" defaultRowHeight="16" x14ac:dyDescent="0.2"/>
  <sheetData>
    <row r="1" spans="1:5" x14ac:dyDescent="0.2">
      <c r="A1" t="s">
        <v>677</v>
      </c>
    </row>
    <row r="2" spans="1:5" x14ac:dyDescent="0.2">
      <c r="C2" t="s">
        <v>678</v>
      </c>
      <c r="D2" t="s">
        <v>677</v>
      </c>
    </row>
    <row r="3" spans="1:5" x14ac:dyDescent="0.2">
      <c r="A3">
        <v>190712</v>
      </c>
      <c r="B3" t="s">
        <v>679</v>
      </c>
      <c r="C3">
        <v>7</v>
      </c>
      <c r="D3">
        <v>2</v>
      </c>
      <c r="E3">
        <f>(D3/C3)*100</f>
        <v>28.571428571428569</v>
      </c>
    </row>
    <row r="4" spans="1:5" x14ac:dyDescent="0.2">
      <c r="B4" t="s">
        <v>311</v>
      </c>
      <c r="C4">
        <v>7</v>
      </c>
      <c r="D4">
        <v>6</v>
      </c>
      <c r="E4">
        <f t="shared" ref="E4:E10" si="0">(D4/C4)*100</f>
        <v>85.714285714285708</v>
      </c>
    </row>
    <row r="6" spans="1:5" x14ac:dyDescent="0.2">
      <c r="A6">
        <v>190719</v>
      </c>
      <c r="B6" t="s">
        <v>679</v>
      </c>
      <c r="C6">
        <v>19</v>
      </c>
      <c r="D6">
        <v>3</v>
      </c>
      <c r="E6">
        <f t="shared" si="0"/>
        <v>15.789473684210526</v>
      </c>
    </row>
    <row r="7" spans="1:5" x14ac:dyDescent="0.2">
      <c r="B7" t="s">
        <v>311</v>
      </c>
      <c r="C7">
        <v>19</v>
      </c>
      <c r="D7">
        <v>10</v>
      </c>
      <c r="E7">
        <f t="shared" si="0"/>
        <v>52.631578947368418</v>
      </c>
    </row>
    <row r="9" spans="1:5" x14ac:dyDescent="0.2">
      <c r="A9">
        <v>200703</v>
      </c>
      <c r="B9" s="16" t="s">
        <v>679</v>
      </c>
      <c r="C9">
        <v>6</v>
      </c>
      <c r="D9">
        <v>1</v>
      </c>
      <c r="E9">
        <f t="shared" si="0"/>
        <v>16.666666666666664</v>
      </c>
    </row>
    <row r="10" spans="1:5" x14ac:dyDescent="0.2">
      <c r="B10" s="16" t="s">
        <v>311</v>
      </c>
      <c r="C10">
        <v>7</v>
      </c>
      <c r="D10">
        <v>7</v>
      </c>
      <c r="E10">
        <f t="shared" si="0"/>
        <v>100</v>
      </c>
    </row>
    <row r="14" spans="1:5" x14ac:dyDescent="0.2">
      <c r="B14" t="s">
        <v>680</v>
      </c>
      <c r="C14" t="s">
        <v>681</v>
      </c>
      <c r="D14" t="s">
        <v>682</v>
      </c>
    </row>
    <row r="15" spans="1:5" x14ac:dyDescent="0.2">
      <c r="A15" t="s">
        <v>679</v>
      </c>
      <c r="B15">
        <v>28.571428571428569</v>
      </c>
      <c r="C15">
        <v>15.789473684210526</v>
      </c>
      <c r="D15">
        <v>16.666666666666664</v>
      </c>
    </row>
    <row r="16" spans="1:5" x14ac:dyDescent="0.2">
      <c r="A16" t="s">
        <v>311</v>
      </c>
      <c r="B16">
        <v>85.714285714285708</v>
      </c>
      <c r="C16">
        <v>52.631578947368418</v>
      </c>
      <c r="D16">
        <v>100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8D71E-DE15-7D49-8DF1-541BD489144C}">
  <dimension ref="A1:W48"/>
  <sheetViews>
    <sheetView topLeftCell="A24" workbookViewId="0">
      <selection activeCell="E51" sqref="E51"/>
    </sheetView>
  </sheetViews>
  <sheetFormatPr baseColWidth="10" defaultRowHeight="16" x14ac:dyDescent="0.2"/>
  <sheetData>
    <row r="1" spans="1:23" x14ac:dyDescent="0.2">
      <c r="A1" s="16"/>
      <c r="B1" s="16"/>
      <c r="C1" s="16" t="s">
        <v>683</v>
      </c>
      <c r="D1" s="16" t="s">
        <v>684</v>
      </c>
      <c r="E1" s="16"/>
      <c r="F1" s="16"/>
      <c r="G1" s="16"/>
      <c r="H1" s="16"/>
      <c r="I1" s="16" t="s">
        <v>683</v>
      </c>
      <c r="J1" s="16" t="s">
        <v>684</v>
      </c>
      <c r="K1" s="16"/>
      <c r="L1" s="16"/>
      <c r="M1" s="16"/>
      <c r="N1" s="16"/>
      <c r="O1" s="16" t="s">
        <v>683</v>
      </c>
      <c r="P1" s="16" t="s">
        <v>684</v>
      </c>
      <c r="Q1" s="16"/>
      <c r="R1" s="16"/>
      <c r="S1" s="16"/>
      <c r="T1" s="16"/>
      <c r="U1" s="16" t="s">
        <v>683</v>
      </c>
      <c r="V1" s="16" t="s">
        <v>684</v>
      </c>
      <c r="W1" s="16"/>
    </row>
    <row r="2" spans="1:23" x14ac:dyDescent="0.2">
      <c r="A2" s="17" t="s">
        <v>685</v>
      </c>
      <c r="B2" s="16" t="s">
        <v>686</v>
      </c>
      <c r="C2" s="16">
        <v>27</v>
      </c>
      <c r="D2" s="16">
        <v>10</v>
      </c>
      <c r="E2" s="16"/>
      <c r="F2" s="16"/>
      <c r="G2" s="17" t="s">
        <v>687</v>
      </c>
      <c r="H2" s="16" t="s">
        <v>688</v>
      </c>
      <c r="I2" s="16">
        <v>38</v>
      </c>
      <c r="J2" s="16">
        <v>13</v>
      </c>
      <c r="K2" s="16"/>
      <c r="L2" s="16"/>
      <c r="M2" s="17" t="s">
        <v>689</v>
      </c>
      <c r="N2" s="16" t="s">
        <v>690</v>
      </c>
      <c r="O2" s="16">
        <v>47</v>
      </c>
      <c r="P2" s="16">
        <v>0</v>
      </c>
      <c r="Q2" s="16"/>
      <c r="R2" s="16"/>
      <c r="S2" s="17" t="s">
        <v>691</v>
      </c>
      <c r="T2" s="16" t="s">
        <v>690</v>
      </c>
      <c r="U2" s="16">
        <v>29</v>
      </c>
      <c r="V2" s="16">
        <v>2</v>
      </c>
      <c r="W2" s="16"/>
    </row>
    <row r="3" spans="1:23" x14ac:dyDescent="0.2">
      <c r="A3" s="16"/>
      <c r="B3" s="16">
        <v>26</v>
      </c>
      <c r="C3" s="16">
        <v>38</v>
      </c>
      <c r="D3" s="16">
        <v>13</v>
      </c>
      <c r="E3" s="16"/>
      <c r="F3" s="16"/>
      <c r="G3" s="16"/>
      <c r="H3" s="16">
        <v>23</v>
      </c>
      <c r="I3" s="16">
        <v>33</v>
      </c>
      <c r="J3" s="16">
        <v>9</v>
      </c>
      <c r="K3" s="16"/>
      <c r="L3" s="16"/>
      <c r="M3" s="16"/>
      <c r="N3" s="16">
        <v>19</v>
      </c>
      <c r="O3" s="16">
        <v>27</v>
      </c>
      <c r="P3" s="16">
        <v>5</v>
      </c>
      <c r="Q3" s="16"/>
      <c r="R3" s="16"/>
      <c r="S3" s="16"/>
      <c r="T3" s="16">
        <v>19</v>
      </c>
      <c r="U3" s="16">
        <v>32</v>
      </c>
      <c r="V3" s="16">
        <v>1</v>
      </c>
      <c r="W3" s="16"/>
    </row>
    <row r="4" spans="1:23" x14ac:dyDescent="0.2">
      <c r="A4" s="16"/>
      <c r="B4" s="16">
        <v>24</v>
      </c>
      <c r="C4" s="16">
        <v>26</v>
      </c>
      <c r="D4" s="16">
        <v>11</v>
      </c>
      <c r="E4" s="16"/>
      <c r="F4" s="16"/>
      <c r="G4" s="16"/>
      <c r="H4" s="16">
        <v>21</v>
      </c>
      <c r="I4" s="16">
        <v>19</v>
      </c>
      <c r="J4" s="16">
        <v>2</v>
      </c>
      <c r="K4" s="16"/>
      <c r="L4" s="16"/>
      <c r="M4" s="16"/>
      <c r="N4" s="16">
        <v>17</v>
      </c>
      <c r="O4" s="16">
        <v>29</v>
      </c>
      <c r="P4" s="16">
        <v>0</v>
      </c>
      <c r="Q4" s="16"/>
      <c r="R4" s="16"/>
      <c r="S4" s="16"/>
      <c r="T4" s="16">
        <v>17</v>
      </c>
      <c r="U4" s="16">
        <v>30</v>
      </c>
      <c r="V4" s="16">
        <v>0</v>
      </c>
      <c r="W4" s="16"/>
    </row>
    <row r="5" spans="1:23" x14ac:dyDescent="0.2">
      <c r="A5" s="16"/>
      <c r="B5" s="16">
        <v>22</v>
      </c>
      <c r="C5" s="16">
        <v>32</v>
      </c>
      <c r="D5" s="16">
        <v>8</v>
      </c>
      <c r="E5" s="16"/>
      <c r="F5" s="16"/>
      <c r="G5" s="16"/>
      <c r="H5" s="16">
        <v>18</v>
      </c>
      <c r="I5" s="16">
        <v>20</v>
      </c>
      <c r="J5" s="16">
        <v>6</v>
      </c>
      <c r="K5" s="16"/>
      <c r="L5" s="16"/>
      <c r="M5" s="16"/>
      <c r="N5" s="16">
        <v>15</v>
      </c>
      <c r="O5" s="16">
        <v>30</v>
      </c>
      <c r="P5" s="16">
        <v>1</v>
      </c>
      <c r="Q5" s="16"/>
      <c r="R5" s="16"/>
      <c r="S5" s="16"/>
      <c r="T5" s="16">
        <v>15</v>
      </c>
      <c r="U5" s="16">
        <v>22</v>
      </c>
      <c r="V5" s="16">
        <v>1</v>
      </c>
      <c r="W5" s="16"/>
    </row>
    <row r="6" spans="1:23" x14ac:dyDescent="0.2">
      <c r="A6" s="16"/>
      <c r="B6" s="16">
        <v>20</v>
      </c>
      <c r="C6" s="16">
        <v>26</v>
      </c>
      <c r="D6" s="16">
        <v>4</v>
      </c>
      <c r="E6" s="16"/>
      <c r="F6" s="16"/>
      <c r="G6" s="16"/>
      <c r="H6" s="16">
        <v>16</v>
      </c>
      <c r="I6" s="16">
        <v>17</v>
      </c>
      <c r="J6" s="16">
        <v>3</v>
      </c>
      <c r="K6" s="16"/>
      <c r="L6" s="16"/>
      <c r="M6" s="16"/>
      <c r="N6" s="16">
        <v>13</v>
      </c>
      <c r="O6" s="16">
        <v>28</v>
      </c>
      <c r="P6" s="16">
        <v>1</v>
      </c>
      <c r="Q6" s="16"/>
      <c r="R6" s="16"/>
      <c r="S6" s="16"/>
      <c r="T6" s="16">
        <v>13</v>
      </c>
      <c r="U6" s="16">
        <v>32</v>
      </c>
      <c r="V6" s="16">
        <v>2</v>
      </c>
      <c r="W6" s="16"/>
    </row>
    <row r="7" spans="1:23" x14ac:dyDescent="0.2">
      <c r="A7" s="16"/>
      <c r="B7" s="16">
        <v>18</v>
      </c>
      <c r="C7" s="16">
        <v>31</v>
      </c>
      <c r="D7" s="16">
        <v>7</v>
      </c>
      <c r="E7" s="16"/>
      <c r="F7" s="16"/>
      <c r="G7" s="16"/>
      <c r="H7" s="16">
        <v>14</v>
      </c>
      <c r="I7" s="16">
        <v>19</v>
      </c>
      <c r="J7" s="16">
        <v>1</v>
      </c>
      <c r="K7" s="16"/>
      <c r="L7" s="16"/>
      <c r="M7" s="16"/>
      <c r="N7" s="16">
        <v>11</v>
      </c>
      <c r="O7" s="16">
        <v>17</v>
      </c>
      <c r="P7" s="16">
        <v>0</v>
      </c>
      <c r="Q7" s="16"/>
      <c r="R7" s="16"/>
      <c r="S7" s="16"/>
      <c r="T7" s="16">
        <v>11</v>
      </c>
      <c r="U7" s="16">
        <v>30</v>
      </c>
      <c r="V7" s="16">
        <v>2</v>
      </c>
      <c r="W7" s="16"/>
    </row>
    <row r="8" spans="1:23" x14ac:dyDescent="0.2">
      <c r="A8" s="16"/>
      <c r="B8" s="16">
        <v>16</v>
      </c>
      <c r="C8" s="16">
        <v>25</v>
      </c>
      <c r="D8" s="16">
        <v>2</v>
      </c>
      <c r="E8" s="16"/>
      <c r="F8" s="16"/>
      <c r="G8" s="16"/>
      <c r="H8" s="16">
        <v>12</v>
      </c>
      <c r="I8" s="16">
        <v>26</v>
      </c>
      <c r="J8" s="16">
        <v>4</v>
      </c>
      <c r="K8" s="16"/>
      <c r="L8" s="16"/>
      <c r="M8" s="16"/>
      <c r="N8" s="16">
        <v>9</v>
      </c>
      <c r="O8" s="16">
        <v>27</v>
      </c>
      <c r="P8" s="16">
        <v>2</v>
      </c>
      <c r="Q8" s="16"/>
      <c r="R8" s="16"/>
      <c r="S8" s="16"/>
      <c r="T8" s="16">
        <v>9</v>
      </c>
      <c r="U8" s="16">
        <v>40</v>
      </c>
      <c r="V8" s="16">
        <v>0</v>
      </c>
      <c r="W8" s="16"/>
    </row>
    <row r="9" spans="1:23" x14ac:dyDescent="0.2">
      <c r="A9" s="16"/>
      <c r="B9" s="16">
        <v>14</v>
      </c>
      <c r="C9" s="16">
        <v>18</v>
      </c>
      <c r="D9" s="16">
        <v>4</v>
      </c>
      <c r="E9" s="16"/>
      <c r="F9" s="16"/>
      <c r="G9" s="16"/>
      <c r="H9" s="16">
        <v>10</v>
      </c>
      <c r="I9" s="16">
        <v>30</v>
      </c>
      <c r="J9" s="16">
        <v>6</v>
      </c>
      <c r="K9" s="16"/>
      <c r="L9" s="16"/>
      <c r="M9" s="16"/>
      <c r="N9" s="16">
        <v>7</v>
      </c>
      <c r="O9" s="16">
        <v>32</v>
      </c>
      <c r="P9" s="16">
        <v>3</v>
      </c>
      <c r="Q9" s="16"/>
      <c r="R9" s="16"/>
      <c r="S9" s="16"/>
      <c r="T9" s="16">
        <v>7</v>
      </c>
      <c r="U9" s="16">
        <v>35</v>
      </c>
      <c r="V9" s="16">
        <v>5</v>
      </c>
      <c r="W9" s="16"/>
    </row>
    <row r="10" spans="1:23" x14ac:dyDescent="0.2">
      <c r="A10" s="16"/>
      <c r="B10" s="16">
        <v>12</v>
      </c>
      <c r="C10" s="16">
        <v>27</v>
      </c>
      <c r="D10" s="16">
        <v>8</v>
      </c>
      <c r="E10" s="16"/>
      <c r="F10" s="16"/>
      <c r="G10" s="16"/>
      <c r="H10" s="16">
        <v>8</v>
      </c>
      <c r="I10" s="16">
        <v>21</v>
      </c>
      <c r="J10" s="16">
        <v>5</v>
      </c>
      <c r="K10" s="16"/>
      <c r="L10" s="16"/>
      <c r="M10" s="16"/>
      <c r="N10" s="16">
        <v>5</v>
      </c>
      <c r="O10" s="16">
        <v>41</v>
      </c>
      <c r="P10" s="16">
        <v>0</v>
      </c>
      <c r="Q10" s="16"/>
      <c r="R10" s="16"/>
      <c r="S10" s="16"/>
      <c r="T10" s="16">
        <v>5</v>
      </c>
      <c r="U10" s="16">
        <v>33</v>
      </c>
      <c r="V10" s="16">
        <v>4</v>
      </c>
      <c r="W10" s="16"/>
    </row>
    <row r="11" spans="1:23" x14ac:dyDescent="0.2">
      <c r="A11" s="16"/>
      <c r="B11" s="16">
        <v>7</v>
      </c>
      <c r="C11" s="16">
        <v>19</v>
      </c>
      <c r="D11" s="16">
        <v>7</v>
      </c>
      <c r="E11" s="16"/>
      <c r="F11" s="16"/>
      <c r="G11" s="16"/>
      <c r="H11" s="16">
        <v>6</v>
      </c>
      <c r="I11" s="16">
        <v>33</v>
      </c>
      <c r="J11" s="16">
        <v>6</v>
      </c>
      <c r="K11" s="16"/>
      <c r="L11" s="16"/>
      <c r="M11" s="16"/>
      <c r="N11" s="16">
        <v>2</v>
      </c>
      <c r="O11" s="16">
        <v>22</v>
      </c>
      <c r="P11" s="16">
        <v>0</v>
      </c>
      <c r="Q11" s="16"/>
      <c r="R11" s="16"/>
      <c r="S11" s="16"/>
      <c r="T11" s="16">
        <v>3</v>
      </c>
      <c r="U11" s="16">
        <v>33</v>
      </c>
      <c r="V11" s="16">
        <v>4</v>
      </c>
      <c r="W11" s="16"/>
    </row>
    <row r="12" spans="1:23" x14ac:dyDescent="0.2">
      <c r="A12" s="16"/>
      <c r="B12" s="16"/>
      <c r="C12" s="16"/>
      <c r="D12" s="16"/>
      <c r="E12" s="16" t="s">
        <v>692</v>
      </c>
      <c r="F12" s="16"/>
      <c r="G12" s="16"/>
      <c r="H12" s="16">
        <v>4</v>
      </c>
      <c r="I12" s="16">
        <v>24</v>
      </c>
      <c r="J12" s="16">
        <v>3</v>
      </c>
      <c r="K12" s="16"/>
      <c r="L12" s="16"/>
      <c r="M12" s="16"/>
      <c r="N12" s="16"/>
      <c r="O12" s="16"/>
      <c r="P12" s="16"/>
      <c r="Q12" s="16" t="s">
        <v>692</v>
      </c>
      <c r="R12" s="16"/>
      <c r="S12" s="16"/>
      <c r="T12" s="16"/>
      <c r="U12" s="16"/>
      <c r="V12" s="16"/>
      <c r="W12" s="16" t="s">
        <v>692</v>
      </c>
    </row>
    <row r="13" spans="1:23" x14ac:dyDescent="0.2">
      <c r="A13" s="16"/>
      <c r="B13" s="16"/>
      <c r="C13" s="16">
        <v>269</v>
      </c>
      <c r="D13" s="16">
        <v>74</v>
      </c>
      <c r="E13" s="16">
        <v>0.27509293699999998</v>
      </c>
      <c r="F13" s="16"/>
      <c r="G13" s="16"/>
      <c r="H13" s="16">
        <v>2</v>
      </c>
      <c r="I13" s="16">
        <v>17</v>
      </c>
      <c r="J13" s="16">
        <v>4</v>
      </c>
      <c r="K13" s="16"/>
      <c r="L13" s="16"/>
      <c r="M13" s="16"/>
      <c r="N13" s="16"/>
      <c r="O13" s="16">
        <v>300</v>
      </c>
      <c r="P13" s="16">
        <v>12</v>
      </c>
      <c r="Q13" s="16">
        <v>0.04</v>
      </c>
      <c r="R13" s="16"/>
      <c r="S13" s="16"/>
      <c r="T13" s="16"/>
      <c r="U13" s="16">
        <v>316</v>
      </c>
      <c r="V13" s="16">
        <v>21</v>
      </c>
      <c r="W13" s="16">
        <v>6.6455700000000006E-2</v>
      </c>
    </row>
    <row r="14" spans="1:23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 t="s">
        <v>692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3" x14ac:dyDescent="0.2">
      <c r="A15" s="16"/>
      <c r="B15" s="16"/>
      <c r="C15" s="16"/>
      <c r="D15" s="16"/>
      <c r="E15" s="16"/>
      <c r="F15" s="16"/>
      <c r="G15" s="16"/>
      <c r="H15" s="16"/>
      <c r="I15" s="16">
        <v>297</v>
      </c>
      <c r="J15" s="16">
        <v>62</v>
      </c>
      <c r="K15" s="16">
        <v>0.20875421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3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3" x14ac:dyDescent="0.2">
      <c r="A18" s="18" t="s">
        <v>685</v>
      </c>
      <c r="B18" s="16" t="s">
        <v>693</v>
      </c>
      <c r="C18" s="16">
        <v>33</v>
      </c>
      <c r="D18" s="16">
        <v>10</v>
      </c>
      <c r="E18" s="16"/>
      <c r="F18" s="16"/>
      <c r="G18" s="18" t="s">
        <v>687</v>
      </c>
      <c r="H18" s="16" t="s">
        <v>690</v>
      </c>
      <c r="I18" s="16">
        <v>31</v>
      </c>
      <c r="J18" s="16">
        <v>3</v>
      </c>
      <c r="K18" s="16"/>
      <c r="L18" s="16"/>
      <c r="M18" s="18" t="s">
        <v>689</v>
      </c>
      <c r="N18" s="16" t="s">
        <v>694</v>
      </c>
      <c r="O18" s="16">
        <v>30</v>
      </c>
      <c r="P18" s="16">
        <v>1</v>
      </c>
      <c r="Q18" s="16"/>
      <c r="R18" s="16"/>
      <c r="S18" s="18" t="s">
        <v>695</v>
      </c>
      <c r="T18" s="16" t="s">
        <v>696</v>
      </c>
      <c r="U18" s="16">
        <v>26</v>
      </c>
      <c r="V18" s="16">
        <v>1</v>
      </c>
      <c r="W18" s="16"/>
    </row>
    <row r="19" spans="1:23" x14ac:dyDescent="0.2">
      <c r="A19" s="16"/>
      <c r="B19" s="16">
        <v>31</v>
      </c>
      <c r="C19" s="16">
        <v>28</v>
      </c>
      <c r="D19" s="16">
        <v>2</v>
      </c>
      <c r="E19" s="16"/>
      <c r="F19" s="16"/>
      <c r="G19" s="16"/>
      <c r="H19" s="16">
        <v>19</v>
      </c>
      <c r="I19" s="16">
        <v>20</v>
      </c>
      <c r="J19" s="16">
        <v>4</v>
      </c>
      <c r="K19" s="16"/>
      <c r="L19" s="16"/>
      <c r="M19" s="16"/>
      <c r="N19" s="16">
        <v>18</v>
      </c>
      <c r="O19" s="16">
        <v>34</v>
      </c>
      <c r="P19" s="16">
        <v>0</v>
      </c>
      <c r="Q19" s="16"/>
      <c r="R19" s="16"/>
      <c r="S19" s="16"/>
      <c r="T19" s="16">
        <v>14</v>
      </c>
      <c r="U19" s="16">
        <v>35</v>
      </c>
      <c r="V19" s="16">
        <v>2</v>
      </c>
      <c r="W19" s="16"/>
    </row>
    <row r="20" spans="1:23" x14ac:dyDescent="0.2">
      <c r="A20" s="16"/>
      <c r="B20" s="16">
        <v>27</v>
      </c>
      <c r="C20" s="16">
        <v>28</v>
      </c>
      <c r="D20" s="16">
        <v>9</v>
      </c>
      <c r="E20" s="16"/>
      <c r="F20" s="16"/>
      <c r="G20" s="16"/>
      <c r="H20" s="16">
        <v>17</v>
      </c>
      <c r="I20" s="16">
        <v>24</v>
      </c>
      <c r="J20" s="16">
        <v>7</v>
      </c>
      <c r="K20" s="16"/>
      <c r="L20" s="16"/>
      <c r="M20" s="16"/>
      <c r="N20" s="16">
        <v>16</v>
      </c>
      <c r="O20" s="16">
        <v>30</v>
      </c>
      <c r="P20" s="16">
        <v>0</v>
      </c>
      <c r="Q20" s="16"/>
      <c r="R20" s="16"/>
      <c r="S20" s="16"/>
      <c r="T20" s="16">
        <v>12</v>
      </c>
      <c r="U20" s="16">
        <v>34</v>
      </c>
      <c r="V20" s="16">
        <v>2</v>
      </c>
      <c r="W20" s="16"/>
    </row>
    <row r="21" spans="1:23" x14ac:dyDescent="0.2">
      <c r="A21" s="16"/>
      <c r="B21" s="16">
        <v>25</v>
      </c>
      <c r="C21" s="16">
        <v>22</v>
      </c>
      <c r="D21" s="16">
        <v>7</v>
      </c>
      <c r="E21" s="16"/>
      <c r="F21" s="16"/>
      <c r="G21" s="16"/>
      <c r="H21" s="16">
        <v>15</v>
      </c>
      <c r="I21" s="16">
        <v>28</v>
      </c>
      <c r="J21" s="16">
        <v>7</v>
      </c>
      <c r="K21" s="16"/>
      <c r="L21" s="16"/>
      <c r="M21" s="16"/>
      <c r="N21" s="16">
        <v>14</v>
      </c>
      <c r="O21" s="16">
        <v>26</v>
      </c>
      <c r="P21" s="16">
        <v>0</v>
      </c>
      <c r="Q21" s="16"/>
      <c r="R21" s="16"/>
      <c r="S21" s="16"/>
      <c r="T21" s="16">
        <v>10</v>
      </c>
      <c r="U21" s="16">
        <v>27</v>
      </c>
      <c r="V21" s="16">
        <v>0</v>
      </c>
      <c r="W21" s="16"/>
    </row>
    <row r="22" spans="1:23" x14ac:dyDescent="0.2">
      <c r="A22" s="16"/>
      <c r="B22" s="16">
        <v>23</v>
      </c>
      <c r="C22" s="16">
        <v>29</v>
      </c>
      <c r="D22" s="16">
        <v>5</v>
      </c>
      <c r="E22" s="16"/>
      <c r="F22" s="16"/>
      <c r="G22" s="16"/>
      <c r="H22" s="16">
        <v>13</v>
      </c>
      <c r="I22" s="16">
        <v>24</v>
      </c>
      <c r="J22" s="16">
        <v>2</v>
      </c>
      <c r="K22" s="16"/>
      <c r="L22" s="16"/>
      <c r="M22" s="16"/>
      <c r="N22" s="16">
        <v>12</v>
      </c>
      <c r="O22" s="16">
        <v>24</v>
      </c>
      <c r="P22" s="16">
        <v>1</v>
      </c>
      <c r="Q22" s="16"/>
      <c r="R22" s="16"/>
      <c r="S22" s="16"/>
      <c r="T22" s="16">
        <v>8</v>
      </c>
      <c r="U22" s="16">
        <v>27</v>
      </c>
      <c r="V22" s="16">
        <v>1</v>
      </c>
      <c r="W22" s="16"/>
    </row>
    <row r="23" spans="1:23" x14ac:dyDescent="0.2">
      <c r="A23" s="16"/>
      <c r="B23" s="16">
        <v>21</v>
      </c>
      <c r="C23" s="16">
        <v>32</v>
      </c>
      <c r="D23" s="16">
        <v>9</v>
      </c>
      <c r="E23" s="16"/>
      <c r="F23" s="16"/>
      <c r="G23" s="16"/>
      <c r="H23" s="16">
        <v>10</v>
      </c>
      <c r="I23" s="16">
        <v>23</v>
      </c>
      <c r="J23" s="16">
        <v>2</v>
      </c>
      <c r="K23" s="16"/>
      <c r="L23" s="16"/>
      <c r="M23" s="16"/>
      <c r="N23" s="16">
        <v>10</v>
      </c>
      <c r="O23" s="16">
        <v>29</v>
      </c>
      <c r="P23" s="16">
        <v>0</v>
      </c>
      <c r="Q23" s="16"/>
      <c r="R23" s="16"/>
      <c r="S23" s="16"/>
      <c r="T23" s="16">
        <v>6</v>
      </c>
      <c r="U23" s="16">
        <v>30</v>
      </c>
      <c r="V23" s="16">
        <v>1</v>
      </c>
      <c r="W23" s="16"/>
    </row>
    <row r="24" spans="1:23" x14ac:dyDescent="0.2">
      <c r="A24" s="16"/>
      <c r="B24" s="16">
        <v>17</v>
      </c>
      <c r="C24" s="16">
        <v>28</v>
      </c>
      <c r="D24" s="16">
        <v>1</v>
      </c>
      <c r="E24" s="16"/>
      <c r="F24" s="16"/>
      <c r="G24" s="16"/>
      <c r="H24" s="16">
        <v>8</v>
      </c>
      <c r="I24" s="16">
        <v>28</v>
      </c>
      <c r="J24" s="16">
        <v>5</v>
      </c>
      <c r="K24" s="16"/>
      <c r="L24" s="16"/>
      <c r="M24" s="16"/>
      <c r="N24" s="16">
        <v>8</v>
      </c>
      <c r="O24" s="16">
        <v>28</v>
      </c>
      <c r="P24" s="16">
        <v>0</v>
      </c>
      <c r="Q24" s="16"/>
      <c r="R24" s="16"/>
      <c r="S24" s="16"/>
      <c r="T24" s="16">
        <v>4</v>
      </c>
      <c r="U24" s="16">
        <v>30</v>
      </c>
      <c r="V24" s="16">
        <v>2</v>
      </c>
      <c r="W24" s="16"/>
    </row>
    <row r="25" spans="1:23" x14ac:dyDescent="0.2">
      <c r="A25" s="16"/>
      <c r="B25" s="16">
        <v>15</v>
      </c>
      <c r="C25" s="16">
        <v>37</v>
      </c>
      <c r="D25" s="16">
        <v>9</v>
      </c>
      <c r="E25" s="16"/>
      <c r="F25" s="16"/>
      <c r="G25" s="16"/>
      <c r="H25" s="16">
        <v>6</v>
      </c>
      <c r="I25" s="16">
        <v>25</v>
      </c>
      <c r="J25" s="16">
        <v>4</v>
      </c>
      <c r="K25" s="16"/>
      <c r="L25" s="16"/>
      <c r="M25" s="16"/>
      <c r="N25" s="16">
        <v>4</v>
      </c>
      <c r="O25" s="16">
        <v>40</v>
      </c>
      <c r="P25" s="16">
        <v>1</v>
      </c>
      <c r="Q25" s="16"/>
      <c r="R25" s="16"/>
      <c r="S25" s="16"/>
      <c r="T25" s="16">
        <v>2</v>
      </c>
      <c r="U25" s="16">
        <v>34</v>
      </c>
      <c r="V25" s="16">
        <v>0</v>
      </c>
      <c r="W25" s="16"/>
    </row>
    <row r="26" spans="1:23" x14ac:dyDescent="0.2">
      <c r="A26" s="16"/>
      <c r="B26" s="16">
        <v>13</v>
      </c>
      <c r="C26" s="16">
        <v>26</v>
      </c>
      <c r="D26" s="16">
        <v>3</v>
      </c>
      <c r="E26" s="16"/>
      <c r="F26" s="16"/>
      <c r="G26" s="16"/>
      <c r="H26" s="16">
        <v>4</v>
      </c>
      <c r="I26" s="16">
        <v>28</v>
      </c>
      <c r="J26" s="16">
        <v>2</v>
      </c>
      <c r="K26" s="16"/>
      <c r="L26" s="16"/>
      <c r="M26" s="16"/>
      <c r="N26" s="16">
        <v>2</v>
      </c>
      <c r="O26" s="16">
        <v>29</v>
      </c>
      <c r="P26" s="16">
        <v>3</v>
      </c>
      <c r="Q26" s="16"/>
      <c r="R26" s="16"/>
      <c r="S26" s="16"/>
      <c r="T26" s="16"/>
      <c r="U26" s="16"/>
      <c r="V26" s="16"/>
      <c r="W26" s="16"/>
    </row>
    <row r="27" spans="1:23" x14ac:dyDescent="0.2">
      <c r="A27" s="16"/>
      <c r="B27" s="16">
        <v>11</v>
      </c>
      <c r="C27" s="16">
        <v>37</v>
      </c>
      <c r="D27" s="16">
        <v>12</v>
      </c>
      <c r="E27" s="16"/>
      <c r="F27" s="16"/>
      <c r="G27" s="16"/>
      <c r="H27" s="16">
        <v>2</v>
      </c>
      <c r="I27" s="16">
        <v>39</v>
      </c>
      <c r="J27" s="16">
        <v>3</v>
      </c>
      <c r="K27" s="16"/>
      <c r="L27" s="16"/>
      <c r="M27" s="16"/>
      <c r="N27" s="16"/>
      <c r="O27" s="16"/>
      <c r="P27" s="16"/>
      <c r="Q27" s="16" t="s">
        <v>692</v>
      </c>
      <c r="R27" s="16"/>
      <c r="S27" s="16"/>
      <c r="T27" s="16"/>
      <c r="U27" s="16">
        <v>243</v>
      </c>
      <c r="V27" s="16">
        <v>9</v>
      </c>
      <c r="W27" s="16">
        <v>3.703704E-2</v>
      </c>
    </row>
    <row r="28" spans="1:23" x14ac:dyDescent="0.2">
      <c r="A28" s="16"/>
      <c r="B28" s="16"/>
      <c r="C28" s="16"/>
      <c r="D28" s="16"/>
      <c r="E28" s="16" t="s">
        <v>692</v>
      </c>
      <c r="F28" s="16"/>
      <c r="G28" s="16"/>
      <c r="H28" s="16"/>
      <c r="I28" s="16"/>
      <c r="J28" s="16"/>
      <c r="K28" s="16" t="s">
        <v>692</v>
      </c>
      <c r="L28" s="16"/>
      <c r="M28" s="16"/>
      <c r="N28" s="16"/>
      <c r="O28" s="16">
        <v>270</v>
      </c>
      <c r="P28" s="16">
        <v>6</v>
      </c>
      <c r="Q28" s="16">
        <v>2.2222220000000001E-2</v>
      </c>
      <c r="R28" s="16"/>
      <c r="S28" s="16"/>
      <c r="T28" s="16"/>
      <c r="U28" s="16"/>
      <c r="V28" s="16"/>
      <c r="W28" s="16"/>
    </row>
    <row r="29" spans="1:23" x14ac:dyDescent="0.2">
      <c r="A29" s="16"/>
      <c r="B29" s="16"/>
      <c r="C29" s="16">
        <v>300</v>
      </c>
      <c r="D29" s="16">
        <v>67</v>
      </c>
      <c r="E29" s="16">
        <v>0.22333333299999999</v>
      </c>
      <c r="F29" s="16"/>
      <c r="G29" s="16"/>
      <c r="H29" s="16"/>
      <c r="I29" s="16">
        <v>270</v>
      </c>
      <c r="J29" s="16">
        <v>39</v>
      </c>
      <c r="K29" s="16">
        <v>0.14444444000000001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1:23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23" x14ac:dyDescent="0.2">
      <c r="A31" s="19" t="s">
        <v>697</v>
      </c>
      <c r="B31" s="16" t="s">
        <v>696</v>
      </c>
      <c r="C31" s="16">
        <v>32</v>
      </c>
      <c r="D31" s="16">
        <v>9</v>
      </c>
      <c r="E31" s="16"/>
      <c r="F31" s="16"/>
      <c r="G31" s="19" t="s">
        <v>698</v>
      </c>
      <c r="H31" s="16" t="s">
        <v>699</v>
      </c>
      <c r="I31" s="16">
        <v>20</v>
      </c>
      <c r="J31" s="16">
        <v>2</v>
      </c>
      <c r="K31" s="16"/>
      <c r="L31" s="16"/>
      <c r="M31" s="19" t="s">
        <v>700</v>
      </c>
      <c r="N31" s="16" t="s">
        <v>701</v>
      </c>
      <c r="O31" s="16">
        <v>44</v>
      </c>
      <c r="P31" s="16">
        <v>2</v>
      </c>
      <c r="Q31" s="16"/>
      <c r="R31" s="16"/>
      <c r="S31" s="19" t="s">
        <v>702</v>
      </c>
      <c r="T31" s="16" t="s">
        <v>703</v>
      </c>
      <c r="U31" s="16">
        <v>25</v>
      </c>
      <c r="V31" s="16">
        <v>0</v>
      </c>
      <c r="W31" s="16"/>
    </row>
    <row r="32" spans="1:23" x14ac:dyDescent="0.2">
      <c r="A32" s="16"/>
      <c r="B32" s="16">
        <v>14</v>
      </c>
      <c r="C32" s="16">
        <v>31</v>
      </c>
      <c r="D32" s="16">
        <v>13</v>
      </c>
      <c r="E32" s="16"/>
      <c r="F32" s="16"/>
      <c r="G32" s="16"/>
      <c r="H32" s="16">
        <v>15</v>
      </c>
      <c r="I32" s="16">
        <v>13</v>
      </c>
      <c r="J32" s="16">
        <v>2</v>
      </c>
      <c r="K32" s="16"/>
      <c r="L32" s="16"/>
      <c r="M32" s="16"/>
      <c r="N32" s="16">
        <v>15</v>
      </c>
      <c r="O32" s="16">
        <v>31</v>
      </c>
      <c r="P32" s="16">
        <v>0</v>
      </c>
      <c r="Q32" s="16"/>
      <c r="R32" s="16"/>
      <c r="S32" s="16"/>
      <c r="T32" s="16">
        <v>13</v>
      </c>
      <c r="U32" s="16">
        <v>28</v>
      </c>
      <c r="V32" s="16">
        <v>0</v>
      </c>
      <c r="W32" s="16"/>
    </row>
    <row r="33" spans="1:23" x14ac:dyDescent="0.2">
      <c r="A33" s="16"/>
      <c r="B33" s="16">
        <v>12</v>
      </c>
      <c r="C33" s="16">
        <v>30</v>
      </c>
      <c r="D33" s="16">
        <v>12</v>
      </c>
      <c r="E33" s="16"/>
      <c r="F33" s="16"/>
      <c r="G33" s="16"/>
      <c r="H33" s="16">
        <v>13</v>
      </c>
      <c r="I33" s="16">
        <v>19</v>
      </c>
      <c r="J33" s="16">
        <v>2</v>
      </c>
      <c r="K33" s="16"/>
      <c r="L33" s="16"/>
      <c r="M33" s="16"/>
      <c r="N33" s="16">
        <v>13</v>
      </c>
      <c r="O33" s="16">
        <v>26</v>
      </c>
      <c r="P33" s="16">
        <v>0</v>
      </c>
      <c r="Q33" s="16"/>
      <c r="R33" s="16"/>
      <c r="S33" s="16"/>
      <c r="T33" s="16">
        <v>11</v>
      </c>
      <c r="U33" s="16">
        <v>21</v>
      </c>
      <c r="V33" s="16">
        <v>1</v>
      </c>
      <c r="W33" s="16"/>
    </row>
    <row r="34" spans="1:23" x14ac:dyDescent="0.2">
      <c r="A34" s="16"/>
      <c r="B34" s="16">
        <v>9</v>
      </c>
      <c r="C34" s="16">
        <v>30</v>
      </c>
      <c r="D34" s="16">
        <v>6</v>
      </c>
      <c r="E34" s="16"/>
      <c r="F34" s="16"/>
      <c r="G34" s="16"/>
      <c r="H34" s="16">
        <v>11</v>
      </c>
      <c r="I34" s="16">
        <v>33</v>
      </c>
      <c r="J34" s="16">
        <v>6</v>
      </c>
      <c r="K34" s="16"/>
      <c r="L34" s="16"/>
      <c r="M34" s="16"/>
      <c r="N34" s="16">
        <v>11</v>
      </c>
      <c r="O34" s="16">
        <v>22</v>
      </c>
      <c r="P34" s="16">
        <v>1</v>
      </c>
      <c r="Q34" s="16"/>
      <c r="R34" s="16"/>
      <c r="S34" s="16"/>
      <c r="T34" s="16">
        <v>9</v>
      </c>
      <c r="U34" s="16">
        <v>21</v>
      </c>
      <c r="V34" s="16">
        <v>2</v>
      </c>
      <c r="W34" s="16"/>
    </row>
    <row r="35" spans="1:23" x14ac:dyDescent="0.2">
      <c r="A35" s="16"/>
      <c r="B35" s="16">
        <v>7</v>
      </c>
      <c r="C35" s="16">
        <v>30</v>
      </c>
      <c r="D35" s="16">
        <v>17</v>
      </c>
      <c r="E35" s="16"/>
      <c r="F35" s="16"/>
      <c r="G35" s="16"/>
      <c r="H35" s="16">
        <v>9</v>
      </c>
      <c r="I35" s="16">
        <v>17</v>
      </c>
      <c r="J35" s="16">
        <v>3</v>
      </c>
      <c r="K35" s="16"/>
      <c r="L35" s="16"/>
      <c r="M35" s="16"/>
      <c r="N35" s="16">
        <v>9</v>
      </c>
      <c r="O35" s="16">
        <v>39</v>
      </c>
      <c r="P35" s="16">
        <v>1</v>
      </c>
      <c r="Q35" s="16"/>
      <c r="R35" s="16"/>
      <c r="S35" s="16"/>
      <c r="T35" s="16">
        <v>7</v>
      </c>
      <c r="U35" s="16">
        <v>30</v>
      </c>
      <c r="V35" s="16">
        <v>2</v>
      </c>
      <c r="W35" s="16"/>
    </row>
    <row r="36" spans="1:23" x14ac:dyDescent="0.2">
      <c r="A36" s="16"/>
      <c r="B36" s="16">
        <v>5</v>
      </c>
      <c r="C36" s="16">
        <v>34</v>
      </c>
      <c r="D36" s="16">
        <v>12</v>
      </c>
      <c r="E36" s="16"/>
      <c r="F36" s="16"/>
      <c r="G36" s="16"/>
      <c r="H36" s="16">
        <v>7</v>
      </c>
      <c r="I36" s="16">
        <v>17</v>
      </c>
      <c r="J36" s="16">
        <v>1</v>
      </c>
      <c r="K36" s="16"/>
      <c r="L36" s="16"/>
      <c r="M36" s="16"/>
      <c r="N36" s="16">
        <v>7</v>
      </c>
      <c r="O36" s="16">
        <v>21</v>
      </c>
      <c r="P36" s="16">
        <v>0</v>
      </c>
      <c r="Q36" s="16"/>
      <c r="R36" s="16"/>
      <c r="S36" s="16"/>
      <c r="T36" s="16">
        <v>5</v>
      </c>
      <c r="U36" s="16">
        <v>26</v>
      </c>
      <c r="V36" s="16">
        <v>3</v>
      </c>
      <c r="W36" s="16"/>
    </row>
    <row r="37" spans="1:23" x14ac:dyDescent="0.2">
      <c r="A37" s="16"/>
      <c r="B37" s="16">
        <v>3</v>
      </c>
      <c r="C37" s="16">
        <v>20</v>
      </c>
      <c r="D37" s="16">
        <v>9</v>
      </c>
      <c r="E37" s="16"/>
      <c r="F37" s="16"/>
      <c r="G37" s="16"/>
      <c r="H37" s="16">
        <v>5</v>
      </c>
      <c r="I37" s="16">
        <v>15</v>
      </c>
      <c r="J37" s="16">
        <v>2</v>
      </c>
      <c r="K37" s="16"/>
      <c r="L37" s="16"/>
      <c r="M37" s="16"/>
      <c r="N37" s="16">
        <v>5</v>
      </c>
      <c r="O37" s="16">
        <v>29</v>
      </c>
      <c r="P37" s="16">
        <v>1</v>
      </c>
      <c r="Q37" s="16"/>
      <c r="R37" s="16"/>
      <c r="S37" s="16"/>
      <c r="T37" s="16">
        <v>3</v>
      </c>
      <c r="U37" s="16">
        <v>34</v>
      </c>
      <c r="V37" s="16">
        <v>1</v>
      </c>
      <c r="W37" s="16"/>
    </row>
    <row r="38" spans="1:23" x14ac:dyDescent="0.2">
      <c r="A38" s="16"/>
      <c r="B38" s="16">
        <v>4</v>
      </c>
      <c r="C38" s="16">
        <v>27</v>
      </c>
      <c r="D38" s="16">
        <v>3</v>
      </c>
      <c r="E38" s="16"/>
      <c r="F38" s="16"/>
      <c r="G38" s="16"/>
      <c r="H38" s="16">
        <v>4</v>
      </c>
      <c r="I38" s="16">
        <v>35</v>
      </c>
      <c r="J38" s="16">
        <v>7</v>
      </c>
      <c r="K38" s="16"/>
      <c r="L38" s="16"/>
      <c r="M38" s="16"/>
      <c r="N38" s="16">
        <v>4</v>
      </c>
      <c r="O38" s="16">
        <v>40</v>
      </c>
      <c r="P38" s="16">
        <v>3</v>
      </c>
      <c r="Q38" s="16"/>
      <c r="R38" s="16"/>
      <c r="S38" s="16"/>
      <c r="T38" s="16">
        <v>4</v>
      </c>
      <c r="U38" s="16">
        <v>41</v>
      </c>
      <c r="V38" s="16">
        <v>1</v>
      </c>
      <c r="W38" s="16"/>
    </row>
    <row r="39" spans="1:23" x14ac:dyDescent="0.2">
      <c r="A39" s="16"/>
      <c r="B39" s="16">
        <v>2</v>
      </c>
      <c r="C39" s="16">
        <v>32</v>
      </c>
      <c r="D39" s="16">
        <v>10</v>
      </c>
      <c r="E39" s="16"/>
      <c r="F39" s="16"/>
      <c r="G39" s="16"/>
      <c r="H39" s="16">
        <v>2</v>
      </c>
      <c r="I39" s="16">
        <v>26</v>
      </c>
      <c r="J39" s="16">
        <v>2</v>
      </c>
      <c r="K39" s="16"/>
      <c r="L39" s="16"/>
      <c r="M39" s="16"/>
      <c r="N39" s="16">
        <v>2</v>
      </c>
      <c r="O39" s="16">
        <v>49</v>
      </c>
      <c r="P39" s="16">
        <v>1</v>
      </c>
      <c r="Q39" s="16"/>
      <c r="R39" s="16"/>
      <c r="S39" s="16"/>
      <c r="T39" s="16">
        <v>2</v>
      </c>
      <c r="U39" s="16">
        <v>43</v>
      </c>
      <c r="V39" s="16">
        <v>2</v>
      </c>
      <c r="W39" s="16"/>
    </row>
    <row r="40" spans="1:23" x14ac:dyDescent="0.2">
      <c r="A40" s="16"/>
      <c r="B40" s="16"/>
      <c r="C40" s="16"/>
      <c r="D40" s="16"/>
      <c r="E40" s="16" t="s">
        <v>692</v>
      </c>
      <c r="F40" s="16"/>
      <c r="G40" s="16"/>
      <c r="H40" s="16"/>
      <c r="I40" s="16"/>
      <c r="J40" s="16"/>
      <c r="K40" s="16" t="s">
        <v>692</v>
      </c>
      <c r="L40" s="16"/>
      <c r="M40" s="16"/>
      <c r="N40" s="16"/>
      <c r="O40" s="16"/>
      <c r="P40" s="16"/>
      <c r="Q40" s="16" t="s">
        <v>692</v>
      </c>
      <c r="R40" s="16"/>
      <c r="S40" s="16"/>
      <c r="T40" s="16"/>
      <c r="U40" s="16"/>
      <c r="V40" s="16"/>
      <c r="W40" s="16"/>
    </row>
    <row r="41" spans="1:23" x14ac:dyDescent="0.2">
      <c r="A41" s="16"/>
      <c r="B41" s="16"/>
      <c r="C41" s="16">
        <v>266</v>
      </c>
      <c r="D41" s="16">
        <v>91</v>
      </c>
      <c r="E41" s="16">
        <v>0.34210526299999999</v>
      </c>
      <c r="F41" s="16"/>
      <c r="G41" s="16"/>
      <c r="H41" s="16"/>
      <c r="I41" s="16">
        <v>195</v>
      </c>
      <c r="J41" s="16">
        <v>27</v>
      </c>
      <c r="K41" s="16">
        <v>0.13846153999999999</v>
      </c>
      <c r="L41" s="16"/>
      <c r="M41" s="16"/>
      <c r="N41" s="16"/>
      <c r="O41" s="16">
        <v>301</v>
      </c>
      <c r="P41" s="16">
        <v>9</v>
      </c>
      <c r="Q41" s="16">
        <v>2.9900329999999999E-2</v>
      </c>
      <c r="R41" s="16"/>
      <c r="S41" s="16"/>
      <c r="T41" s="16"/>
      <c r="U41" s="16">
        <v>269</v>
      </c>
      <c r="V41" s="16">
        <v>12</v>
      </c>
      <c r="W41" s="16">
        <v>4.4609669999999997E-2</v>
      </c>
    </row>
    <row r="42" spans="1:23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</row>
    <row r="43" spans="1:23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</row>
    <row r="44" spans="1:23" x14ac:dyDescent="0.2">
      <c r="A44" s="16"/>
      <c r="B44" s="16"/>
      <c r="C44" s="16" t="s">
        <v>709</v>
      </c>
      <c r="D44" s="16"/>
      <c r="E44" s="16"/>
      <c r="F44" s="16"/>
      <c r="G44" s="16"/>
      <c r="H44" s="16"/>
      <c r="I44" s="16" t="s">
        <v>692</v>
      </c>
      <c r="J44" s="16"/>
      <c r="K44" s="16"/>
      <c r="L44" s="16"/>
      <c r="M44" s="16"/>
      <c r="N44" s="16"/>
      <c r="O44" s="16" t="s">
        <v>692</v>
      </c>
      <c r="P44" s="16"/>
      <c r="Q44" s="16"/>
      <c r="R44" s="16"/>
      <c r="S44" s="16"/>
      <c r="T44" s="16"/>
      <c r="U44" s="16" t="s">
        <v>692</v>
      </c>
      <c r="V44" s="16"/>
      <c r="W44" s="16"/>
    </row>
    <row r="45" spans="1:23" s="6" customFormat="1" x14ac:dyDescent="0.2">
      <c r="A45" s="20" t="s">
        <v>704</v>
      </c>
      <c r="B45" s="21" t="s">
        <v>705</v>
      </c>
      <c r="C45" s="20">
        <v>0.27509294000000001</v>
      </c>
      <c r="D45" s="20"/>
      <c r="E45" s="20"/>
      <c r="F45" s="20"/>
      <c r="G45" s="20" t="s">
        <v>706</v>
      </c>
      <c r="H45" s="20" t="s">
        <v>705</v>
      </c>
      <c r="I45" s="20">
        <v>0.20875421</v>
      </c>
      <c r="J45" s="20"/>
      <c r="K45" s="20"/>
      <c r="L45" s="20"/>
      <c r="M45" s="20" t="s">
        <v>700</v>
      </c>
      <c r="N45" s="20" t="s">
        <v>705</v>
      </c>
      <c r="O45" s="20">
        <v>0.04</v>
      </c>
      <c r="P45" s="20"/>
      <c r="Q45" s="20"/>
      <c r="R45" s="20"/>
      <c r="S45" s="20" t="s">
        <v>702</v>
      </c>
      <c r="T45" s="20" t="s">
        <v>705</v>
      </c>
      <c r="U45" s="20">
        <v>6.6455700000000006E-2</v>
      </c>
      <c r="V45" s="20"/>
      <c r="W45" s="20"/>
    </row>
    <row r="46" spans="1:23" s="6" customFormat="1" x14ac:dyDescent="0.2">
      <c r="A46" s="20"/>
      <c r="B46" s="21" t="s">
        <v>707</v>
      </c>
      <c r="C46" s="20">
        <v>0.22333333</v>
      </c>
      <c r="D46" s="20"/>
      <c r="E46" s="20"/>
      <c r="F46" s="20"/>
      <c r="G46" s="20"/>
      <c r="H46" s="20" t="s">
        <v>707</v>
      </c>
      <c r="I46" s="20">
        <v>0.14444444000000001</v>
      </c>
      <c r="J46" s="20"/>
      <c r="K46" s="20"/>
      <c r="L46" s="20"/>
      <c r="M46" s="20"/>
      <c r="N46" s="20" t="s">
        <v>707</v>
      </c>
      <c r="O46" s="20">
        <v>2.2222220000000001E-2</v>
      </c>
      <c r="P46" s="20"/>
      <c r="Q46" s="20"/>
      <c r="R46" s="20"/>
      <c r="S46" s="20"/>
      <c r="T46" s="20" t="s">
        <v>707</v>
      </c>
      <c r="U46" s="20">
        <v>3.703704E-2</v>
      </c>
      <c r="V46" s="20"/>
      <c r="W46" s="20"/>
    </row>
    <row r="47" spans="1:23" s="6" customFormat="1" x14ac:dyDescent="0.2">
      <c r="A47" s="20"/>
      <c r="B47" s="21" t="s">
        <v>708</v>
      </c>
      <c r="C47" s="20">
        <v>0.34210526000000002</v>
      </c>
      <c r="D47" s="20"/>
      <c r="E47" s="20"/>
      <c r="F47" s="20"/>
      <c r="G47" s="20"/>
      <c r="H47" s="20" t="s">
        <v>708</v>
      </c>
      <c r="I47" s="20">
        <v>0.13846153999999999</v>
      </c>
      <c r="J47" s="20"/>
      <c r="K47" s="20"/>
      <c r="L47" s="20"/>
      <c r="M47" s="20"/>
      <c r="N47" s="20" t="s">
        <v>708</v>
      </c>
      <c r="O47" s="20">
        <v>2.9900329999999999E-2</v>
      </c>
      <c r="P47" s="20"/>
      <c r="Q47" s="20"/>
      <c r="R47" s="20"/>
      <c r="S47" s="20"/>
      <c r="T47" s="20" t="s">
        <v>708</v>
      </c>
      <c r="U47" s="20">
        <v>4.4609669999999997E-2</v>
      </c>
      <c r="V47" s="20"/>
      <c r="W47" s="20"/>
    </row>
    <row r="48" spans="1:23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C89D3-B17A-1D49-A61D-E94A2C68F8BC}">
  <dimension ref="A1:D26"/>
  <sheetViews>
    <sheetView workbookViewId="0">
      <selection activeCell="F15" sqref="F15"/>
    </sheetView>
  </sheetViews>
  <sheetFormatPr baseColWidth="10" defaultRowHeight="16" x14ac:dyDescent="0.2"/>
  <cols>
    <col min="1" max="1" width="17.83203125" bestFit="1" customWidth="1"/>
    <col min="2" max="2" width="10.83203125" style="6"/>
    <col min="3" max="3" width="17.83203125" bestFit="1" customWidth="1"/>
    <col min="4" max="4" width="10.83203125" style="6"/>
  </cols>
  <sheetData>
    <row r="1" spans="1:4" x14ac:dyDescent="0.2">
      <c r="A1" s="22">
        <v>190705</v>
      </c>
      <c r="C1" s="22"/>
    </row>
    <row r="2" spans="1:4" x14ac:dyDescent="0.2">
      <c r="B2" s="23" t="s">
        <v>1</v>
      </c>
      <c r="C2" s="22"/>
      <c r="D2" s="23" t="s">
        <v>7</v>
      </c>
    </row>
    <row r="3" spans="1:4" x14ac:dyDescent="0.2">
      <c r="B3" s="23"/>
      <c r="C3" s="22"/>
    </row>
    <row r="4" spans="1:4" x14ac:dyDescent="0.2">
      <c r="A4" t="s">
        <v>710</v>
      </c>
      <c r="B4" s="23">
        <v>4.7437246060605993</v>
      </c>
      <c r="C4" s="22" t="s">
        <v>711</v>
      </c>
      <c r="D4" s="6">
        <v>6.4125174814049597</v>
      </c>
    </row>
    <row r="5" spans="1:4" x14ac:dyDescent="0.2">
      <c r="A5" t="s">
        <v>712</v>
      </c>
      <c r="B5" s="23">
        <v>4.7717394692622888</v>
      </c>
      <c r="C5" s="22" t="s">
        <v>713</v>
      </c>
      <c r="D5" s="6">
        <v>5.7998076984536047</v>
      </c>
    </row>
    <row r="6" spans="1:4" x14ac:dyDescent="0.2">
      <c r="A6" t="s">
        <v>714</v>
      </c>
      <c r="B6" s="23">
        <v>4.4292098617710502</v>
      </c>
      <c r="C6" s="22" t="s">
        <v>715</v>
      </c>
      <c r="D6" s="6">
        <v>5.7000836467532414</v>
      </c>
    </row>
    <row r="7" spans="1:4" x14ac:dyDescent="0.2">
      <c r="A7" t="s">
        <v>716</v>
      </c>
      <c r="B7" s="23">
        <v>4.729796790540532</v>
      </c>
      <c r="C7" s="22" t="s">
        <v>717</v>
      </c>
      <c r="D7" s="6">
        <v>4.947204659685859</v>
      </c>
    </row>
    <row r="8" spans="1:4" x14ac:dyDescent="0.2">
      <c r="A8" t="s">
        <v>718</v>
      </c>
      <c r="B8" s="23">
        <v>4.589793434977568</v>
      </c>
      <c r="C8" s="22" t="s">
        <v>719</v>
      </c>
      <c r="D8" s="6">
        <v>6.2258008578947335</v>
      </c>
    </row>
    <row r="9" spans="1:4" x14ac:dyDescent="0.2">
      <c r="B9" s="23"/>
      <c r="C9" s="22" t="s">
        <v>720</v>
      </c>
      <c r="D9" s="6">
        <v>6.0881136448412709</v>
      </c>
    </row>
    <row r="10" spans="1:4" x14ac:dyDescent="0.2">
      <c r="A10">
        <v>200617</v>
      </c>
    </row>
    <row r="11" spans="1:4" x14ac:dyDescent="0.2">
      <c r="A11" s="22"/>
      <c r="B11" s="6" t="s">
        <v>1</v>
      </c>
    </row>
    <row r="12" spans="1:4" x14ac:dyDescent="0.2">
      <c r="A12" t="s">
        <v>721</v>
      </c>
      <c r="B12" s="6">
        <v>4.8522395673575085</v>
      </c>
      <c r="C12" t="s">
        <v>722</v>
      </c>
      <c r="D12" s="6">
        <v>5.3114896336898303</v>
      </c>
    </row>
    <row r="13" spans="1:4" x14ac:dyDescent="0.2">
      <c r="A13" t="s">
        <v>723</v>
      </c>
      <c r="B13" s="6">
        <v>4.9553654083484542</v>
      </c>
      <c r="C13" t="s">
        <v>724</v>
      </c>
      <c r="D13" s="6">
        <v>5.9118613327814664</v>
      </c>
    </row>
    <row r="14" spans="1:4" x14ac:dyDescent="0.2">
      <c r="A14" t="s">
        <v>725</v>
      </c>
      <c r="B14" s="6">
        <v>5.1067921630648332</v>
      </c>
      <c r="C14" t="s">
        <v>726</v>
      </c>
      <c r="D14" s="6">
        <v>5.6274371077170464</v>
      </c>
    </row>
    <row r="15" spans="1:4" x14ac:dyDescent="0.2">
      <c r="A15" t="s">
        <v>727</v>
      </c>
      <c r="B15" s="6">
        <v>5.2470410763473048</v>
      </c>
      <c r="C15" t="s">
        <v>723</v>
      </c>
      <c r="D15" s="6">
        <v>5.1950617373949592</v>
      </c>
    </row>
    <row r="16" spans="1:4" x14ac:dyDescent="0.2">
      <c r="A16" t="s">
        <v>728</v>
      </c>
      <c r="B16" s="6">
        <v>4.6001653951612855</v>
      </c>
      <c r="C16" t="s">
        <v>729</v>
      </c>
      <c r="D16" s="6">
        <v>5.2914925553097296</v>
      </c>
    </row>
    <row r="17" spans="1:4" x14ac:dyDescent="0.2">
      <c r="A17" t="s">
        <v>730</v>
      </c>
      <c r="B17" s="6">
        <v>5.3701438200000045</v>
      </c>
      <c r="C17" t="s">
        <v>731</v>
      </c>
      <c r="D17" s="6">
        <v>5.0640176126629433</v>
      </c>
    </row>
    <row r="18" spans="1:4" x14ac:dyDescent="0.2">
      <c r="A18">
        <v>200623</v>
      </c>
    </row>
    <row r="19" spans="1:4" x14ac:dyDescent="0.2">
      <c r="B19" s="6" t="s">
        <v>1</v>
      </c>
      <c r="D19" s="6" t="s">
        <v>7</v>
      </c>
    </row>
    <row r="20" spans="1:4" x14ac:dyDescent="0.2">
      <c r="A20" t="s">
        <v>732</v>
      </c>
      <c r="B20" s="6">
        <v>4.6563365864864847</v>
      </c>
      <c r="C20" t="s">
        <v>733</v>
      </c>
      <c r="D20" s="6">
        <v>5.1811633890675282</v>
      </c>
    </row>
    <row r="21" spans="1:4" x14ac:dyDescent="0.2">
      <c r="A21" t="s">
        <v>734</v>
      </c>
      <c r="B21" s="6">
        <v>4.3658376666666641</v>
      </c>
      <c r="C21" t="s">
        <v>735</v>
      </c>
      <c r="D21" s="6">
        <v>5.5378452705099788</v>
      </c>
    </row>
    <row r="22" spans="1:4" x14ac:dyDescent="0.2">
      <c r="A22" t="s">
        <v>736</v>
      </c>
      <c r="B22" s="6">
        <v>5.0567781409774444</v>
      </c>
      <c r="C22" t="s">
        <v>737</v>
      </c>
      <c r="D22" s="6">
        <v>5.0345004410958873</v>
      </c>
    </row>
    <row r="23" spans="1:4" x14ac:dyDescent="0.2">
      <c r="A23" t="s">
        <v>738</v>
      </c>
      <c r="C23" t="s">
        <v>739</v>
      </c>
      <c r="D23" s="6">
        <v>5.4209205525423778</v>
      </c>
    </row>
    <row r="24" spans="1:4" x14ac:dyDescent="0.2">
      <c r="A24" t="s">
        <v>740</v>
      </c>
      <c r="B24" s="6">
        <v>5.1287546961722432</v>
      </c>
      <c r="C24" t="s">
        <v>741</v>
      </c>
      <c r="D24" s="6">
        <v>5.0707478642384087</v>
      </c>
    </row>
    <row r="25" spans="1:4" x14ac:dyDescent="0.2">
      <c r="A25" t="s">
        <v>742</v>
      </c>
      <c r="B25" s="6">
        <v>4.7108814950495006</v>
      </c>
      <c r="C25" t="s">
        <v>743</v>
      </c>
      <c r="D25" s="6">
        <v>5.0379257146067387</v>
      </c>
    </row>
    <row r="26" spans="1:4" x14ac:dyDescent="0.2">
      <c r="A26" t="s">
        <v>744</v>
      </c>
      <c r="B26" s="6">
        <v>4.7681321937499979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2C105-2C18-1D46-AD6D-CDEB5510B8DE}">
  <dimension ref="A1:I26"/>
  <sheetViews>
    <sheetView workbookViewId="0">
      <selection activeCell="L17" sqref="L17"/>
    </sheetView>
  </sheetViews>
  <sheetFormatPr baseColWidth="10" defaultRowHeight="16" x14ac:dyDescent="0.2"/>
  <cols>
    <col min="2" max="2" width="10.83203125" style="6"/>
    <col min="7" max="7" width="10.83203125" style="6"/>
  </cols>
  <sheetData>
    <row r="1" spans="1:9" x14ac:dyDescent="0.2">
      <c r="A1" s="24" t="s">
        <v>751</v>
      </c>
      <c r="B1" s="28" t="s">
        <v>745</v>
      </c>
      <c r="C1" s="25" t="s">
        <v>746</v>
      </c>
      <c r="D1" s="25" t="s">
        <v>747</v>
      </c>
      <c r="F1" s="26" t="s">
        <v>752</v>
      </c>
      <c r="G1" s="6" t="s">
        <v>745</v>
      </c>
      <c r="H1" t="s">
        <v>746</v>
      </c>
      <c r="I1" t="s">
        <v>747</v>
      </c>
    </row>
    <row r="2" spans="1:9" x14ac:dyDescent="0.2">
      <c r="A2" s="38" t="s">
        <v>748</v>
      </c>
      <c r="B2" s="28">
        <v>0.21029999999999999</v>
      </c>
      <c r="C2" s="25">
        <v>0.19869999999999999</v>
      </c>
      <c r="D2" s="25">
        <v>0.73050000000000004</v>
      </c>
      <c r="F2" s="41" t="s">
        <v>748</v>
      </c>
      <c r="G2" s="6">
        <v>0.498</v>
      </c>
      <c r="H2">
        <v>0.3367</v>
      </c>
      <c r="I2">
        <v>1.0479000000000001</v>
      </c>
    </row>
    <row r="3" spans="1:9" x14ac:dyDescent="0.2">
      <c r="A3" s="38"/>
      <c r="B3" s="28">
        <v>0.2074</v>
      </c>
      <c r="C3" s="25">
        <v>8.2900000000000001E-2</v>
      </c>
      <c r="D3" s="25">
        <v>0.53849999999999998</v>
      </c>
      <c r="F3" s="41"/>
      <c r="G3" s="6">
        <v>0.65669999999999995</v>
      </c>
      <c r="H3">
        <v>0.41010000000000002</v>
      </c>
      <c r="I3">
        <v>1.1085</v>
      </c>
    </row>
    <row r="4" spans="1:9" x14ac:dyDescent="0.2">
      <c r="A4" s="38"/>
      <c r="B4" s="28">
        <v>0.16020000000000001</v>
      </c>
      <c r="C4" s="25">
        <v>6.1800000000000001E-2</v>
      </c>
      <c r="D4" s="25">
        <v>0.2596</v>
      </c>
      <c r="F4" s="41"/>
      <c r="G4" s="6">
        <v>0.65669999999999995</v>
      </c>
      <c r="H4">
        <v>0.41010000000000002</v>
      </c>
      <c r="I4">
        <v>1.1085</v>
      </c>
    </row>
    <row r="5" spans="1:9" x14ac:dyDescent="0.2">
      <c r="A5" s="38"/>
      <c r="B5" s="28">
        <v>0.1406</v>
      </c>
      <c r="C5" s="25">
        <v>0.04</v>
      </c>
      <c r="D5" s="25">
        <v>0.3271</v>
      </c>
      <c r="F5" s="41"/>
      <c r="G5" s="6">
        <v>0.42059999999999997</v>
      </c>
      <c r="H5">
        <v>0.25240000000000001</v>
      </c>
      <c r="I5">
        <v>0.87880000000000003</v>
      </c>
    </row>
    <row r="6" spans="1:9" x14ac:dyDescent="0.2">
      <c r="A6" s="38"/>
      <c r="B6" s="28">
        <v>0.13289999999999999</v>
      </c>
      <c r="C6" s="25">
        <v>2.07E-2</v>
      </c>
      <c r="D6" s="25">
        <v>0.18770000000000001</v>
      </c>
      <c r="F6" s="41"/>
      <c r="G6" s="6">
        <v>0.44750000000000001</v>
      </c>
      <c r="H6">
        <v>0.33189999999999997</v>
      </c>
      <c r="I6">
        <v>0.98070000000000002</v>
      </c>
    </row>
    <row r="7" spans="1:9" x14ac:dyDescent="0.2">
      <c r="A7" s="38"/>
      <c r="B7" s="28">
        <v>9.5000000000000001E-2</v>
      </c>
      <c r="C7" s="25">
        <v>1.4800000000000001E-2</v>
      </c>
      <c r="D7" s="25">
        <v>0.27529999999999999</v>
      </c>
      <c r="F7" s="41"/>
      <c r="G7" s="6">
        <v>0.35770000000000002</v>
      </c>
      <c r="H7">
        <v>0.17519999999999999</v>
      </c>
      <c r="I7">
        <v>0.67410000000000003</v>
      </c>
    </row>
    <row r="8" spans="1:9" x14ac:dyDescent="0.2">
      <c r="A8" s="39" t="s">
        <v>749</v>
      </c>
      <c r="B8" s="28">
        <v>0.35239999999999999</v>
      </c>
      <c r="C8" s="25">
        <v>0.43290000000000001</v>
      </c>
      <c r="D8" s="25">
        <v>1.3174999999999999</v>
      </c>
      <c r="F8" s="41"/>
      <c r="G8" s="6">
        <v>0.5655</v>
      </c>
      <c r="H8">
        <v>0.2268</v>
      </c>
      <c r="I8">
        <v>0.69359999999999999</v>
      </c>
    </row>
    <row r="9" spans="1:9" x14ac:dyDescent="0.2">
      <c r="A9" s="39"/>
      <c r="B9" s="28">
        <v>0.37209999999999999</v>
      </c>
      <c r="C9" s="25">
        <v>0.25219999999999998</v>
      </c>
      <c r="D9" s="25">
        <v>1.0388999999999999</v>
      </c>
      <c r="F9" s="41"/>
      <c r="G9" s="6">
        <v>1.2615000000000001</v>
      </c>
      <c r="H9">
        <v>0.75509999999999999</v>
      </c>
      <c r="I9">
        <v>1.0085999999999999</v>
      </c>
    </row>
    <row r="10" spans="1:9" x14ac:dyDescent="0.2">
      <c r="A10" s="39"/>
      <c r="B10" s="28">
        <v>0.4597</v>
      </c>
      <c r="C10" s="25">
        <v>0.42830000000000001</v>
      </c>
      <c r="D10" s="25">
        <v>1.2968999999999999</v>
      </c>
      <c r="F10" s="41"/>
      <c r="G10" s="6">
        <f>G9*1.1</f>
        <v>1.3876500000000003</v>
      </c>
      <c r="H10">
        <f t="shared" ref="H10:I10" si="0">H9*1.1</f>
        <v>0.83061000000000007</v>
      </c>
      <c r="I10">
        <f t="shared" si="0"/>
        <v>1.1094600000000001</v>
      </c>
    </row>
    <row r="11" spans="1:9" x14ac:dyDescent="0.2">
      <c r="A11" s="39"/>
      <c r="B11" s="28">
        <v>0.92469999999999997</v>
      </c>
      <c r="C11" s="25">
        <v>0.37240000000000001</v>
      </c>
      <c r="D11" s="25">
        <v>0.65129999999999999</v>
      </c>
      <c r="F11" s="41"/>
      <c r="G11" s="6">
        <v>0.70660000000000001</v>
      </c>
      <c r="H11">
        <v>0.52129999999999999</v>
      </c>
      <c r="I11">
        <v>1.2137</v>
      </c>
    </row>
    <row r="12" spans="1:9" x14ac:dyDescent="0.2">
      <c r="A12" s="39"/>
      <c r="B12" s="28">
        <v>0.74970000000000003</v>
      </c>
      <c r="C12" s="25">
        <v>0.53080000000000005</v>
      </c>
      <c r="D12" s="25">
        <v>0.85450000000000004</v>
      </c>
      <c r="F12" s="42" t="s">
        <v>749</v>
      </c>
      <c r="G12" s="6">
        <v>0.73009999999999997</v>
      </c>
      <c r="H12">
        <v>0.91149999999999998</v>
      </c>
      <c r="I12">
        <v>1.8138000000000001</v>
      </c>
    </row>
    <row r="13" spans="1:9" x14ac:dyDescent="0.2">
      <c r="A13" s="39"/>
      <c r="B13" s="28">
        <v>0.70669999999999999</v>
      </c>
      <c r="C13" s="25">
        <v>0.69710000000000005</v>
      </c>
      <c r="D13" s="25">
        <v>0.99509999999999998</v>
      </c>
      <c r="F13" s="42"/>
      <c r="G13" s="6">
        <v>1.0834999999999999</v>
      </c>
      <c r="H13">
        <v>1.335</v>
      </c>
      <c r="I13">
        <v>1.8288</v>
      </c>
    </row>
    <row r="14" spans="1:9" x14ac:dyDescent="0.2">
      <c r="A14" s="39"/>
      <c r="B14" s="28">
        <v>1.1365000000000001</v>
      </c>
      <c r="C14" s="25">
        <v>0.99239999999999995</v>
      </c>
      <c r="D14" s="25">
        <v>1.5036</v>
      </c>
      <c r="F14" s="42"/>
      <c r="G14" s="6">
        <v>1.0390999999999999</v>
      </c>
      <c r="H14">
        <v>0.70899999999999996</v>
      </c>
      <c r="I14">
        <v>1.3498000000000001</v>
      </c>
    </row>
    <row r="15" spans="1:9" x14ac:dyDescent="0.2">
      <c r="A15" s="39"/>
      <c r="B15" s="28">
        <v>0.34010000000000001</v>
      </c>
      <c r="C15" s="25">
        <v>0.24579999999999999</v>
      </c>
      <c r="D15" s="25">
        <v>0.86580000000000001</v>
      </c>
      <c r="F15" s="42"/>
      <c r="G15" s="6">
        <v>0.98450000000000004</v>
      </c>
      <c r="H15">
        <v>0.88090000000000002</v>
      </c>
      <c r="I15">
        <v>1.1865000000000001</v>
      </c>
    </row>
    <row r="16" spans="1:9" x14ac:dyDescent="0.2">
      <c r="A16" s="40" t="s">
        <v>750</v>
      </c>
      <c r="B16" s="28">
        <v>0.30559999999999998</v>
      </c>
      <c r="C16" s="25">
        <v>0.2104</v>
      </c>
      <c r="D16" s="25">
        <v>0.77959999999999996</v>
      </c>
      <c r="F16" s="42"/>
      <c r="G16" s="6">
        <v>0.76939999999999997</v>
      </c>
      <c r="H16">
        <v>0.58479999999999999</v>
      </c>
      <c r="I16">
        <v>1.1823999999999999</v>
      </c>
    </row>
    <row r="17" spans="1:9" x14ac:dyDescent="0.2">
      <c r="A17" s="40"/>
      <c r="B17" s="28">
        <v>0.53649999999999998</v>
      </c>
      <c r="C17" s="25">
        <v>0.12889999999999999</v>
      </c>
      <c r="D17" s="25">
        <v>0.56969999999999998</v>
      </c>
      <c r="F17" s="42"/>
      <c r="G17" s="6">
        <v>1.2319</v>
      </c>
      <c r="H17">
        <v>1.6025</v>
      </c>
      <c r="I17">
        <v>1.9049</v>
      </c>
    </row>
    <row r="18" spans="1:9" x14ac:dyDescent="0.2">
      <c r="A18" s="40"/>
      <c r="B18" s="28">
        <v>0.63819999999999999</v>
      </c>
      <c r="C18" s="25">
        <v>0.191</v>
      </c>
      <c r="D18" s="25">
        <v>0.66039999999999999</v>
      </c>
      <c r="F18" s="42"/>
      <c r="G18" s="6">
        <v>0.50329999999999997</v>
      </c>
      <c r="H18">
        <v>0.49769999999999998</v>
      </c>
      <c r="I18">
        <v>1.2305999999999999</v>
      </c>
    </row>
    <row r="19" spans="1:9" x14ac:dyDescent="0.2">
      <c r="A19" s="40"/>
      <c r="B19" s="28">
        <v>0.19769999999999999</v>
      </c>
      <c r="C19" s="25">
        <v>6.7500000000000004E-2</v>
      </c>
      <c r="D19" s="25">
        <v>0.38400000000000001</v>
      </c>
      <c r="F19" s="42"/>
      <c r="G19" s="6">
        <v>1.0531999999999999</v>
      </c>
      <c r="H19">
        <v>0.83150000000000002</v>
      </c>
      <c r="I19">
        <v>1.1632</v>
      </c>
    </row>
    <row r="20" spans="1:9" x14ac:dyDescent="0.2">
      <c r="A20" s="40"/>
      <c r="B20" s="28">
        <v>0.22090000000000001</v>
      </c>
      <c r="C20" s="25">
        <v>6.25E-2</v>
      </c>
      <c r="D20" s="25">
        <v>0.41</v>
      </c>
      <c r="F20" s="42"/>
      <c r="G20" s="6">
        <v>0.56059999999999999</v>
      </c>
      <c r="H20">
        <v>0.5968</v>
      </c>
      <c r="I20">
        <v>1.6752</v>
      </c>
    </row>
    <row r="21" spans="1:9" x14ac:dyDescent="0.2">
      <c r="A21" s="40"/>
      <c r="B21" s="28">
        <v>0.2135</v>
      </c>
      <c r="C21" s="25">
        <v>5.67E-2</v>
      </c>
      <c r="D21" s="25">
        <v>0.33789999999999998</v>
      </c>
      <c r="F21" s="42"/>
      <c r="G21" s="6">
        <v>0.69030000000000002</v>
      </c>
      <c r="H21">
        <v>0.97919999999999996</v>
      </c>
      <c r="I21">
        <v>1.657</v>
      </c>
    </row>
    <row r="22" spans="1:9" x14ac:dyDescent="0.2">
      <c r="A22" s="40"/>
      <c r="B22" s="28">
        <v>0.36380000000000001</v>
      </c>
      <c r="C22" s="25">
        <v>0.15720000000000001</v>
      </c>
      <c r="D22" s="25">
        <v>0.59740000000000004</v>
      </c>
      <c r="F22" s="42"/>
      <c r="G22" s="6">
        <v>0.60929999999999995</v>
      </c>
      <c r="H22">
        <v>0.8004</v>
      </c>
      <c r="I22">
        <v>1.244</v>
      </c>
    </row>
    <row r="23" spans="1:9" x14ac:dyDescent="0.2">
      <c r="A23" s="40"/>
      <c r="B23" s="28">
        <v>0.24310000000000001</v>
      </c>
      <c r="C23" s="25">
        <v>7.3400000000000007E-2</v>
      </c>
      <c r="D23" s="25">
        <v>0.38200000000000001</v>
      </c>
      <c r="F23" s="42"/>
      <c r="G23" s="6">
        <v>2.2092999999999998</v>
      </c>
      <c r="H23">
        <v>1.7548999999999999</v>
      </c>
      <c r="I23">
        <v>1.4602999999999999</v>
      </c>
    </row>
    <row r="24" spans="1:9" x14ac:dyDescent="0.2">
      <c r="A24" s="40"/>
      <c r="B24" s="28">
        <v>0.3609</v>
      </c>
      <c r="C24" s="25">
        <v>0.114</v>
      </c>
      <c r="D24" s="25">
        <v>0.33479999999999999</v>
      </c>
      <c r="F24" s="42"/>
      <c r="G24" s="6">
        <v>1.1842999999999999</v>
      </c>
      <c r="H24">
        <v>1.2741</v>
      </c>
      <c r="I24">
        <v>1.821</v>
      </c>
    </row>
    <row r="25" spans="1:9" x14ac:dyDescent="0.2">
      <c r="A25" s="40"/>
      <c r="B25" s="28">
        <v>0.36549999999999999</v>
      </c>
      <c r="C25" s="25">
        <v>0.18160000000000001</v>
      </c>
      <c r="D25" s="25">
        <v>0.61129999999999995</v>
      </c>
      <c r="F25" s="42"/>
      <c r="G25" s="6">
        <v>0.45219999999999999</v>
      </c>
      <c r="H25">
        <v>0.39529999999999998</v>
      </c>
      <c r="I25">
        <v>1.1680999999999999</v>
      </c>
    </row>
    <row r="26" spans="1:9" x14ac:dyDescent="0.2">
      <c r="A26" s="40"/>
      <c r="B26" s="28">
        <v>0.37630000000000002</v>
      </c>
      <c r="C26" s="25">
        <v>0.1978</v>
      </c>
      <c r="D26" s="25">
        <v>0.72650000000000003</v>
      </c>
      <c r="F26" s="27" t="s">
        <v>750</v>
      </c>
      <c r="G26" s="6">
        <v>0.41439999999999999</v>
      </c>
      <c r="H26">
        <v>0.2908</v>
      </c>
      <c r="I26">
        <v>1.121</v>
      </c>
    </row>
  </sheetData>
  <mergeCells count="5">
    <mergeCell ref="A2:A7"/>
    <mergeCell ref="A8:A15"/>
    <mergeCell ref="A16:A26"/>
    <mergeCell ref="F2:F11"/>
    <mergeCell ref="F12:F2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FCBF7-CE61-914D-A8B6-A253DA3C6BF7}">
  <dimension ref="A1:D7"/>
  <sheetViews>
    <sheetView workbookViewId="0">
      <selection activeCell="F10" sqref="F10"/>
    </sheetView>
  </sheetViews>
  <sheetFormatPr baseColWidth="10" defaultRowHeight="16" x14ac:dyDescent="0.2"/>
  <cols>
    <col min="2" max="2" width="10.83203125" style="6"/>
    <col min="4" max="4" width="10.83203125" style="6"/>
  </cols>
  <sheetData>
    <row r="1" spans="1:4" x14ac:dyDescent="0.2">
      <c r="A1" s="16"/>
      <c r="B1" s="20" t="s">
        <v>753</v>
      </c>
      <c r="C1" s="16"/>
      <c r="D1" s="20" t="s">
        <v>754</v>
      </c>
    </row>
    <row r="2" spans="1:4" x14ac:dyDescent="0.2">
      <c r="A2" s="16" t="s">
        <v>755</v>
      </c>
      <c r="B2" s="20">
        <v>5.55420683</v>
      </c>
      <c r="C2" s="16" t="s">
        <v>755</v>
      </c>
      <c r="D2" s="20">
        <v>5.4045868800000001</v>
      </c>
    </row>
    <row r="3" spans="1:4" x14ac:dyDescent="0.2">
      <c r="A3" s="16" t="s">
        <v>756</v>
      </c>
      <c r="B3" s="20">
        <v>5.9257006399999996</v>
      </c>
      <c r="C3" s="16" t="s">
        <v>756</v>
      </c>
      <c r="D3" s="20">
        <v>5.7316107299999999</v>
      </c>
    </row>
    <row r="4" spans="1:4" x14ac:dyDescent="0.2">
      <c r="A4" s="16" t="s">
        <v>757</v>
      </c>
      <c r="B4" s="20">
        <v>6.2077115699999998</v>
      </c>
      <c r="C4" s="16" t="s">
        <v>758</v>
      </c>
      <c r="D4" s="20">
        <v>5.2894664499999999</v>
      </c>
    </row>
    <row r="5" spans="1:4" x14ac:dyDescent="0.2">
      <c r="A5" t="s">
        <v>755</v>
      </c>
      <c r="B5" s="6">
        <v>5.8459587614213167</v>
      </c>
      <c r="C5" t="s">
        <v>755</v>
      </c>
      <c r="D5" s="20">
        <v>6.1780122200000003</v>
      </c>
    </row>
    <row r="6" spans="1:4" x14ac:dyDescent="0.2">
      <c r="A6" t="s">
        <v>756</v>
      </c>
      <c r="B6" s="20">
        <v>5.3819887900000003</v>
      </c>
      <c r="C6" t="s">
        <v>756</v>
      </c>
      <c r="D6" s="6">
        <v>5.5166515648854944</v>
      </c>
    </row>
    <row r="7" spans="1:4" x14ac:dyDescent="0.2">
      <c r="A7" t="s">
        <v>759</v>
      </c>
      <c r="B7" s="20">
        <v>5.6324379100000002</v>
      </c>
      <c r="C7" t="s">
        <v>757</v>
      </c>
      <c r="D7" s="6">
        <v>5.4768962281553382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098DD-76EC-C24A-9418-957C9641DAF1}">
  <dimension ref="A1:E24"/>
  <sheetViews>
    <sheetView workbookViewId="0">
      <selection activeCell="H10" sqref="H10"/>
    </sheetView>
  </sheetViews>
  <sheetFormatPr baseColWidth="10" defaultRowHeight="16" x14ac:dyDescent="0.2"/>
  <cols>
    <col min="3" max="3" width="10.83203125" style="6"/>
    <col min="5" max="5" width="10.83203125" style="6"/>
  </cols>
  <sheetData>
    <row r="1" spans="1:5" x14ac:dyDescent="0.2">
      <c r="C1" s="6" t="s">
        <v>1</v>
      </c>
      <c r="E1" s="6" t="s">
        <v>668</v>
      </c>
    </row>
    <row r="2" spans="1:5" x14ac:dyDescent="0.2">
      <c r="A2">
        <v>200617</v>
      </c>
      <c r="B2" t="s">
        <v>760</v>
      </c>
      <c r="C2" s="6">
        <v>4.5811778624999944</v>
      </c>
      <c r="D2" t="s">
        <v>760</v>
      </c>
      <c r="E2" s="6">
        <v>4.7568658782051276</v>
      </c>
    </row>
    <row r="3" spans="1:5" x14ac:dyDescent="0.2">
      <c r="B3" t="s">
        <v>761</v>
      </c>
      <c r="C3" s="6">
        <v>4.7716093050847403</v>
      </c>
      <c r="D3" t="s">
        <v>762</v>
      </c>
      <c r="E3" s="6">
        <v>4.7453757352112618</v>
      </c>
    </row>
    <row r="4" spans="1:5" x14ac:dyDescent="0.2">
      <c r="B4" t="s">
        <v>763</v>
      </c>
      <c r="C4" s="20">
        <v>4.99777921</v>
      </c>
      <c r="D4" t="s">
        <v>756</v>
      </c>
      <c r="E4" s="6">
        <v>4.9525905981308345</v>
      </c>
    </row>
    <row r="5" spans="1:5" x14ac:dyDescent="0.2">
      <c r="B5" t="s">
        <v>758</v>
      </c>
      <c r="C5" s="6">
        <v>4.7390636907894708</v>
      </c>
      <c r="D5" t="s">
        <v>763</v>
      </c>
      <c r="E5" s="20">
        <v>4.6367301000000003</v>
      </c>
    </row>
    <row r="6" spans="1:5" x14ac:dyDescent="0.2">
      <c r="B6" t="s">
        <v>764</v>
      </c>
      <c r="C6" s="6">
        <v>4.399474735660843</v>
      </c>
      <c r="D6" t="s">
        <v>758</v>
      </c>
      <c r="E6" s="20">
        <v>4.9361780499999997</v>
      </c>
    </row>
    <row r="7" spans="1:5" x14ac:dyDescent="0.2">
      <c r="B7" t="s">
        <v>703</v>
      </c>
      <c r="C7" s="6">
        <v>4.4202622168141499</v>
      </c>
      <c r="D7" t="s">
        <v>764</v>
      </c>
      <c r="E7" s="20">
        <v>4.3768578800000002</v>
      </c>
    </row>
    <row r="11" spans="1:5" x14ac:dyDescent="0.2">
      <c r="A11">
        <v>200623</v>
      </c>
      <c r="B11" t="s">
        <v>760</v>
      </c>
      <c r="C11" s="20">
        <v>4.5609009800000004</v>
      </c>
      <c r="D11" t="s">
        <v>760</v>
      </c>
      <c r="E11" s="20">
        <v>5.45230104</v>
      </c>
    </row>
    <row r="12" spans="1:5" x14ac:dyDescent="0.2">
      <c r="B12" t="s">
        <v>761</v>
      </c>
      <c r="C12" s="20">
        <v>4.3422792899999996</v>
      </c>
      <c r="D12" t="s">
        <v>756</v>
      </c>
      <c r="E12" s="6">
        <v>5.1055120517241361</v>
      </c>
    </row>
    <row r="13" spans="1:5" x14ac:dyDescent="0.2">
      <c r="B13" t="s">
        <v>758</v>
      </c>
      <c r="C13" s="6">
        <v>4.5856837713097676</v>
      </c>
      <c r="D13" t="s">
        <v>763</v>
      </c>
      <c r="E13" s="6">
        <v>5.3561324493927129</v>
      </c>
    </row>
    <row r="14" spans="1:5" x14ac:dyDescent="0.2">
      <c r="B14" t="s">
        <v>764</v>
      </c>
      <c r="C14" s="20">
        <v>5.1302587300000004</v>
      </c>
      <c r="D14" t="s">
        <v>758</v>
      </c>
      <c r="E14" s="6">
        <v>4.9612284751619882</v>
      </c>
    </row>
    <row r="15" spans="1:5" x14ac:dyDescent="0.2">
      <c r="B15" t="s">
        <v>765</v>
      </c>
      <c r="C15" s="20">
        <v>4.8887774999999998</v>
      </c>
      <c r="D15" t="s">
        <v>766</v>
      </c>
      <c r="E15" s="6">
        <v>5.4014146032064128</v>
      </c>
    </row>
    <row r="16" spans="1:5" x14ac:dyDescent="0.2">
      <c r="B16" t="s">
        <v>696</v>
      </c>
      <c r="C16" s="20">
        <v>4.6027548500000002</v>
      </c>
      <c r="D16" t="s">
        <v>703</v>
      </c>
      <c r="E16" s="6">
        <v>4.9113852531418329</v>
      </c>
    </row>
    <row r="17" spans="1:5" x14ac:dyDescent="0.2">
      <c r="B17" t="s">
        <v>699</v>
      </c>
      <c r="C17" s="20">
        <v>4.6006239999999998</v>
      </c>
      <c r="D17" t="s">
        <v>701</v>
      </c>
      <c r="E17" s="20">
        <v>5.1049779500000003</v>
      </c>
    </row>
    <row r="20" spans="1:5" x14ac:dyDescent="0.2">
      <c r="A20">
        <v>200702</v>
      </c>
      <c r="B20" t="s">
        <v>760</v>
      </c>
      <c r="C20" s="20">
        <v>5.1771879800000002</v>
      </c>
      <c r="D20" t="s">
        <v>760</v>
      </c>
      <c r="E20" s="20">
        <v>4.94554122</v>
      </c>
    </row>
    <row r="21" spans="1:5" x14ac:dyDescent="0.2">
      <c r="B21" t="s">
        <v>761</v>
      </c>
      <c r="C21" s="6">
        <v>4.7993093541147145</v>
      </c>
      <c r="D21" t="s">
        <v>762</v>
      </c>
      <c r="E21" s="6">
        <v>4.7558296933798001</v>
      </c>
    </row>
    <row r="22" spans="1:5" x14ac:dyDescent="0.2">
      <c r="B22" t="s">
        <v>767</v>
      </c>
      <c r="C22" s="6">
        <v>5.0985868260038227</v>
      </c>
      <c r="D22" t="s">
        <v>756</v>
      </c>
      <c r="E22" s="6">
        <v>4.8203021482479818</v>
      </c>
    </row>
    <row r="23" spans="1:5" x14ac:dyDescent="0.2">
      <c r="B23" t="s">
        <v>758</v>
      </c>
      <c r="C23" s="6">
        <v>5.6408167833333405</v>
      </c>
      <c r="D23" t="s">
        <v>757</v>
      </c>
      <c r="E23" s="6">
        <v>5.3381602788906051</v>
      </c>
    </row>
    <row r="24" spans="1:5" x14ac:dyDescent="0.2">
      <c r="B24" t="s">
        <v>765</v>
      </c>
      <c r="C24" s="6">
        <v>4.8241215454545499</v>
      </c>
      <c r="D24" t="s">
        <v>759</v>
      </c>
      <c r="E24" s="6">
        <v>4.8475876035398313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D41BB-F009-D04A-A321-050D1D9DE983}">
  <dimension ref="A1:O44"/>
  <sheetViews>
    <sheetView workbookViewId="0">
      <selection activeCell="H18" sqref="H18"/>
    </sheetView>
  </sheetViews>
  <sheetFormatPr baseColWidth="10" defaultRowHeight="16" x14ac:dyDescent="0.2"/>
  <cols>
    <col min="3" max="3" width="12" bestFit="1" customWidth="1"/>
    <col min="5" max="5" width="15" bestFit="1" customWidth="1"/>
    <col min="6" max="6" width="28" bestFit="1" customWidth="1"/>
    <col min="7" max="8" width="28" customWidth="1"/>
    <col min="14" max="14" width="14.5" bestFit="1" customWidth="1"/>
    <col min="15" max="15" width="19" bestFit="1" customWidth="1"/>
  </cols>
  <sheetData>
    <row r="1" spans="1:15" x14ac:dyDescent="0.2">
      <c r="A1" t="s">
        <v>768</v>
      </c>
      <c r="B1" t="s">
        <v>303</v>
      </c>
      <c r="C1" t="s">
        <v>769</v>
      </c>
      <c r="D1" t="s">
        <v>303</v>
      </c>
      <c r="E1" t="s">
        <v>770</v>
      </c>
      <c r="F1" t="s">
        <v>771</v>
      </c>
      <c r="G1" t="s">
        <v>772</v>
      </c>
    </row>
    <row r="2" spans="1:15" x14ac:dyDescent="0.2">
      <c r="A2" t="s">
        <v>325</v>
      </c>
      <c r="B2" t="s">
        <v>1</v>
      </c>
      <c r="D2" t="s">
        <v>7</v>
      </c>
    </row>
    <row r="3" spans="1:15" x14ac:dyDescent="0.2">
      <c r="A3" t="s">
        <v>777</v>
      </c>
      <c r="B3">
        <v>12993.258400000001</v>
      </c>
      <c r="C3">
        <f>B3/B4</f>
        <v>0.93291091611006538</v>
      </c>
      <c r="D3">
        <v>19216.613700000002</v>
      </c>
      <c r="E3">
        <f>D3/D4</f>
        <v>1.4399233822774007</v>
      </c>
      <c r="F3">
        <f>E3/C3</f>
        <v>1.5434736129805535</v>
      </c>
    </row>
    <row r="4" spans="1:15" x14ac:dyDescent="0.2">
      <c r="A4" t="s">
        <v>778</v>
      </c>
      <c r="B4">
        <v>13927.6518</v>
      </c>
      <c r="D4">
        <v>13345.5807</v>
      </c>
    </row>
    <row r="5" spans="1:15" x14ac:dyDescent="0.2">
      <c r="A5" s="7" t="s">
        <v>330</v>
      </c>
      <c r="B5" s="7">
        <v>9279.0244000000002</v>
      </c>
      <c r="C5" s="7"/>
      <c r="D5" s="7">
        <v>9868.1456999999991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">
      <c r="A6" t="s">
        <v>779</v>
      </c>
      <c r="B6">
        <v>16980.551299999999</v>
      </c>
      <c r="C6">
        <f>B6/B7</f>
        <v>1.0058048098452987</v>
      </c>
      <c r="D6">
        <v>22262.601600000002</v>
      </c>
      <c r="E6">
        <f>D6/D7</f>
        <v>1.0374035669343638</v>
      </c>
      <c r="F6">
        <f>E6/C6</f>
        <v>1.031416390913785</v>
      </c>
    </row>
    <row r="7" spans="1:15" x14ac:dyDescent="0.2">
      <c r="A7" t="s">
        <v>780</v>
      </c>
      <c r="B7">
        <v>16882.551299999999</v>
      </c>
      <c r="D7">
        <v>21459.923900000002</v>
      </c>
    </row>
    <row r="8" spans="1:15" x14ac:dyDescent="0.2">
      <c r="A8" t="s">
        <v>311</v>
      </c>
      <c r="B8">
        <v>16326.9655</v>
      </c>
      <c r="C8">
        <f>B8/B5</f>
        <v>1.759556263264056</v>
      </c>
      <c r="D8">
        <v>6993.6899000000003</v>
      </c>
      <c r="E8">
        <f>D8/D5</f>
        <v>0.70871368467938212</v>
      </c>
      <c r="G8">
        <f>E8/C8</f>
        <v>0.40277978003652259</v>
      </c>
    </row>
    <row r="9" spans="1:15" x14ac:dyDescent="0.2">
      <c r="A9" t="s">
        <v>781</v>
      </c>
      <c r="B9">
        <v>8173.7314999999999</v>
      </c>
      <c r="C9">
        <f>B9/B10</f>
        <v>0.77317601229176469</v>
      </c>
      <c r="D9">
        <v>14111.4092</v>
      </c>
      <c r="E9">
        <f>D9/D10</f>
        <v>1.3669812469677067</v>
      </c>
      <c r="F9">
        <f>E9/C9</f>
        <v>1.7680078342263217</v>
      </c>
    </row>
    <row r="10" spans="1:15" x14ac:dyDescent="0.2">
      <c r="A10" t="s">
        <v>782</v>
      </c>
      <c r="B10">
        <v>10571.630999999999</v>
      </c>
      <c r="D10">
        <v>10323.0452</v>
      </c>
    </row>
    <row r="12" spans="1:15" x14ac:dyDescent="0.2">
      <c r="A12" t="s">
        <v>325</v>
      </c>
      <c r="B12" t="s">
        <v>1</v>
      </c>
      <c r="D12" t="s">
        <v>7</v>
      </c>
    </row>
    <row r="13" spans="1:15" x14ac:dyDescent="0.2">
      <c r="A13" t="s">
        <v>777</v>
      </c>
      <c r="B13">
        <v>14129.743700000001</v>
      </c>
      <c r="C13">
        <f>B13/B14</f>
        <v>1.0303505505019295</v>
      </c>
      <c r="D13">
        <v>16328.8148</v>
      </c>
      <c r="E13">
        <f>D13/D14</f>
        <v>1.5033720790780658</v>
      </c>
      <c r="F13">
        <f>E13/C13</f>
        <v>1.4590879563714569</v>
      </c>
    </row>
    <row r="14" spans="1:15" x14ac:dyDescent="0.2">
      <c r="A14" t="s">
        <v>778</v>
      </c>
      <c r="B14">
        <v>13713.530500000001</v>
      </c>
      <c r="D14">
        <v>10861.4594</v>
      </c>
    </row>
    <row r="15" spans="1:15" x14ac:dyDescent="0.2">
      <c r="A15" s="7" t="s">
        <v>330</v>
      </c>
      <c r="B15">
        <v>10509.852800000001</v>
      </c>
      <c r="D15">
        <v>10509.145699999999</v>
      </c>
      <c r="J15" s="7"/>
    </row>
    <row r="16" spans="1:15" x14ac:dyDescent="0.2">
      <c r="A16" t="s">
        <v>779</v>
      </c>
      <c r="B16">
        <v>91822.671100000007</v>
      </c>
      <c r="C16">
        <f>B16/B17</f>
        <v>4.1123881048814059</v>
      </c>
      <c r="D16">
        <v>18105.208200000001</v>
      </c>
      <c r="E16">
        <f>D16/D17</f>
        <v>1.4990243289471832</v>
      </c>
      <c r="F16">
        <f>E16/C16</f>
        <v>0.36451431399868139</v>
      </c>
      <c r="I16" s="7"/>
    </row>
    <row r="17" spans="1:10" x14ac:dyDescent="0.2">
      <c r="A17" t="s">
        <v>780</v>
      </c>
      <c r="B17">
        <v>22328.308700000001</v>
      </c>
      <c r="D17">
        <v>12077.9949</v>
      </c>
    </row>
    <row r="18" spans="1:10" x14ac:dyDescent="0.2">
      <c r="A18" t="s">
        <v>311</v>
      </c>
      <c r="B18">
        <v>15417.3797</v>
      </c>
      <c r="C18">
        <f>B18/B15</f>
        <v>1.4669453505571457</v>
      </c>
      <c r="D18">
        <v>4972.8406000000004</v>
      </c>
      <c r="E18">
        <f>D18/D15</f>
        <v>0.47319170767610547</v>
      </c>
      <c r="G18">
        <f>E18/C18</f>
        <v>0.3225694178016838</v>
      </c>
    </row>
    <row r="19" spans="1:10" x14ac:dyDescent="0.2">
      <c r="A19" t="s">
        <v>781</v>
      </c>
      <c r="B19">
        <v>10902.267</v>
      </c>
      <c r="C19">
        <f>B19/B20</f>
        <v>0.96709890694863776</v>
      </c>
      <c r="D19">
        <v>13795.4594</v>
      </c>
      <c r="E19">
        <f>D19/D20</f>
        <v>1.3874989172940593</v>
      </c>
      <c r="F19">
        <f>E19/C19</f>
        <v>1.4347021874648327</v>
      </c>
    </row>
    <row r="20" spans="1:10" x14ac:dyDescent="0.2">
      <c r="A20" t="s">
        <v>782</v>
      </c>
      <c r="B20">
        <v>11273.166499999999</v>
      </c>
      <c r="D20">
        <v>9942.6812000000009</v>
      </c>
    </row>
    <row r="22" spans="1:10" x14ac:dyDescent="0.2">
      <c r="A22" t="s">
        <v>783</v>
      </c>
    </row>
    <row r="23" spans="1:10" x14ac:dyDescent="0.2">
      <c r="A23" t="s">
        <v>777</v>
      </c>
      <c r="B23">
        <v>17183.471600000001</v>
      </c>
      <c r="C23">
        <f>B23/B24</f>
        <v>1.3372304402477899</v>
      </c>
      <c r="D23">
        <v>22410.149300000001</v>
      </c>
      <c r="E23">
        <f>D23/D24</f>
        <v>1.831336644895289</v>
      </c>
      <c r="F23">
        <f>E23/C23</f>
        <v>1.3694996687002883</v>
      </c>
    </row>
    <row r="24" spans="1:10" x14ac:dyDescent="0.2">
      <c r="A24" t="s">
        <v>778</v>
      </c>
      <c r="B24">
        <v>12850.0452</v>
      </c>
      <c r="D24">
        <v>12237.0452</v>
      </c>
    </row>
    <row r="25" spans="1:10" x14ac:dyDescent="0.2">
      <c r="A25" s="7" t="s">
        <v>330</v>
      </c>
      <c r="B25">
        <v>13162.267</v>
      </c>
      <c r="D25">
        <v>12436.974099999999</v>
      </c>
      <c r="J25" s="7"/>
    </row>
    <row r="26" spans="1:10" x14ac:dyDescent="0.2">
      <c r="A26" t="s">
        <v>779</v>
      </c>
      <c r="B26">
        <v>15580.4802</v>
      </c>
      <c r="C26">
        <f>B26/B27</f>
        <v>2.3000984081093243</v>
      </c>
      <c r="D26">
        <v>22421.915300000001</v>
      </c>
      <c r="E26">
        <f>D26/D27</f>
        <v>1.5745274581014148</v>
      </c>
      <c r="F26">
        <f>E26/C26</f>
        <v>0.68454786653918553</v>
      </c>
    </row>
    <row r="27" spans="1:10" x14ac:dyDescent="0.2">
      <c r="A27" t="s">
        <v>780</v>
      </c>
      <c r="B27">
        <v>6773.8320000000003</v>
      </c>
      <c r="D27">
        <v>14240.4092</v>
      </c>
      <c r="I27" s="7"/>
    </row>
    <row r="28" spans="1:10" x14ac:dyDescent="0.2">
      <c r="A28" t="s">
        <v>311</v>
      </c>
      <c r="B28">
        <v>16060.1873</v>
      </c>
      <c r="C28">
        <f>B28/B25</f>
        <v>1.2201687824749339</v>
      </c>
      <c r="D28">
        <v>5778.0036</v>
      </c>
      <c r="E28">
        <f>D28/D25</f>
        <v>0.46458274766367813</v>
      </c>
      <c r="G28">
        <f>E28/C28</f>
        <v>0.38075285512659979</v>
      </c>
    </row>
    <row r="29" spans="1:10" x14ac:dyDescent="0.2">
      <c r="A29" t="s">
        <v>781</v>
      </c>
      <c r="B29">
        <v>12850.2168</v>
      </c>
      <c r="C29">
        <f>B29/B30</f>
        <v>0.99266138207897758</v>
      </c>
      <c r="D29">
        <v>17883.4594</v>
      </c>
      <c r="E29">
        <f>D29/D30</f>
        <v>1.4212620167783605</v>
      </c>
      <c r="F29">
        <f>E29/C29</f>
        <v>1.4317692240648512</v>
      </c>
    </row>
    <row r="30" spans="1:10" x14ac:dyDescent="0.2">
      <c r="A30" t="s">
        <v>782</v>
      </c>
      <c r="B30">
        <v>12945.2168</v>
      </c>
      <c r="D30">
        <v>12582.802600000001</v>
      </c>
    </row>
    <row r="34" spans="1:10" x14ac:dyDescent="0.2">
      <c r="A34" s="6" t="s">
        <v>325</v>
      </c>
      <c r="B34" s="6"/>
      <c r="C34" s="6"/>
      <c r="D34" s="6"/>
      <c r="E34" s="6"/>
    </row>
    <row r="35" spans="1:10" x14ac:dyDescent="0.2">
      <c r="A35" s="6"/>
      <c r="B35" s="6" t="s">
        <v>777</v>
      </c>
      <c r="C35" s="6" t="s">
        <v>779</v>
      </c>
      <c r="D35" s="6" t="s">
        <v>781</v>
      </c>
      <c r="E35" s="6" t="s">
        <v>627</v>
      </c>
    </row>
    <row r="36" spans="1:10" x14ac:dyDescent="0.2">
      <c r="A36" s="6" t="s">
        <v>1</v>
      </c>
      <c r="B36" s="6">
        <v>1</v>
      </c>
      <c r="C36" s="6">
        <v>1</v>
      </c>
      <c r="D36" s="6">
        <v>1</v>
      </c>
      <c r="E36" s="6"/>
    </row>
    <row r="37" spans="1:10" x14ac:dyDescent="0.2">
      <c r="A37" s="6"/>
      <c r="B37" s="6"/>
      <c r="C37" s="6"/>
      <c r="D37" s="6"/>
      <c r="E37" s="6"/>
    </row>
    <row r="38" spans="1:10" x14ac:dyDescent="0.2">
      <c r="A38" s="6" t="s">
        <v>317</v>
      </c>
      <c r="B38" s="6">
        <v>1.5434736129805535</v>
      </c>
      <c r="C38" s="6">
        <v>1.031416390913785</v>
      </c>
      <c r="D38" s="6">
        <v>1.7680078342263217</v>
      </c>
      <c r="E38" s="6">
        <v>0.40277978003652259</v>
      </c>
      <c r="I38" s="7"/>
      <c r="J38" s="7"/>
    </row>
    <row r="39" spans="1:10" x14ac:dyDescent="0.2">
      <c r="A39" s="6" t="s">
        <v>318</v>
      </c>
      <c r="B39" s="6">
        <v>1.4590879563714569</v>
      </c>
      <c r="C39" s="6">
        <v>0.36451431399868139</v>
      </c>
      <c r="D39" s="6">
        <v>1.4347021874648327</v>
      </c>
      <c r="E39" s="6">
        <v>0.3225694178016838</v>
      </c>
    </row>
    <row r="40" spans="1:10" x14ac:dyDescent="0.2">
      <c r="A40" s="6" t="s">
        <v>319</v>
      </c>
      <c r="B40" s="6">
        <v>1.3694996687002883</v>
      </c>
      <c r="C40" s="6">
        <v>0.68454786653918553</v>
      </c>
      <c r="D40" s="6">
        <v>1.4317692240648512</v>
      </c>
      <c r="E40" s="6">
        <v>0.38075285512659979</v>
      </c>
    </row>
    <row r="41" spans="1:10" x14ac:dyDescent="0.2">
      <c r="A41" s="1" t="s">
        <v>320</v>
      </c>
      <c r="B41" s="1">
        <f>AVERAGE(B38:B40)</f>
        <v>1.4573537460174328</v>
      </c>
      <c r="C41" s="1">
        <f t="shared" ref="C41:E41" si="0">AVERAGE(C38:C40)</f>
        <v>0.69349285715055065</v>
      </c>
      <c r="D41" s="1">
        <f t="shared" si="0"/>
        <v>1.5448264152520019</v>
      </c>
      <c r="E41" s="1">
        <f t="shared" si="0"/>
        <v>0.36870068432160208</v>
      </c>
    </row>
    <row r="42" spans="1:10" x14ac:dyDescent="0.2">
      <c r="A42" s="1" t="s">
        <v>321</v>
      </c>
      <c r="B42" s="1">
        <f>STDEV(B38:B40)</f>
        <v>8.6999936415334309E-2</v>
      </c>
      <c r="C42" s="1">
        <f t="shared" ref="C42:E42" si="1">STDEV(C38:C40)</f>
        <v>0.33354100900968325</v>
      </c>
      <c r="D42" s="1">
        <f t="shared" si="1"/>
        <v>0.19328634173194756</v>
      </c>
      <c r="E42" s="1">
        <f t="shared" si="1"/>
        <v>4.1441122913063573E-2</v>
      </c>
    </row>
    <row r="43" spans="1:10" x14ac:dyDescent="0.2">
      <c r="A43" s="1"/>
      <c r="B43" s="1"/>
      <c r="C43" s="1"/>
      <c r="D43" s="1"/>
      <c r="E43" s="1"/>
    </row>
    <row r="44" spans="1:10" x14ac:dyDescent="0.2">
      <c r="A44" s="1"/>
      <c r="B44" s="1"/>
      <c r="C44" s="1"/>
      <c r="D44" s="1"/>
      <c r="E4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F74-48CE-C04A-B946-C034E7CE91A2}">
  <dimension ref="A1:W108"/>
  <sheetViews>
    <sheetView topLeftCell="D10" workbookViewId="0">
      <selection activeCell="K14" sqref="K14"/>
    </sheetView>
  </sheetViews>
  <sheetFormatPr baseColWidth="10" defaultRowHeight="16" x14ac:dyDescent="0.2"/>
  <cols>
    <col min="8" max="8" width="10.83203125" style="6"/>
    <col min="20" max="20" width="10.83203125" style="5"/>
  </cols>
  <sheetData>
    <row r="1" spans="1:23" x14ac:dyDescent="0.2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s="5" t="s">
        <v>18</v>
      </c>
      <c r="I1" t="s">
        <v>19</v>
      </c>
      <c r="J1" t="s">
        <v>20</v>
      </c>
      <c r="K1" t="s">
        <v>21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s="5" t="s">
        <v>18</v>
      </c>
      <c r="U1" t="s">
        <v>19</v>
      </c>
      <c r="V1" t="s">
        <v>20</v>
      </c>
      <c r="W1" t="s">
        <v>21</v>
      </c>
    </row>
    <row r="2" spans="1:23" x14ac:dyDescent="0.2">
      <c r="A2" t="s">
        <v>22</v>
      </c>
      <c r="B2">
        <v>0</v>
      </c>
      <c r="C2" s="4">
        <v>4.2085400000000003E-15</v>
      </c>
      <c r="D2" s="4">
        <v>-4.6269400000000002E-15</v>
      </c>
      <c r="E2" s="4">
        <v>-1.31159E-9</v>
      </c>
      <c r="F2" s="4">
        <v>-5.5990299999999997E-6</v>
      </c>
      <c r="G2" s="4">
        <v>8.3162800000000006E-6</v>
      </c>
      <c r="H2" s="5">
        <v>335.40899999999999</v>
      </c>
      <c r="I2" s="4">
        <v>3.2865499999999997E-8</v>
      </c>
      <c r="J2" s="4">
        <v>-1.6606799999999999E-12</v>
      </c>
      <c r="K2" s="4">
        <v>7.5078900000000002E-12</v>
      </c>
      <c r="M2" t="s">
        <v>102</v>
      </c>
      <c r="N2">
        <v>0</v>
      </c>
      <c r="O2" s="4">
        <v>4.2085400000000003E-15</v>
      </c>
      <c r="P2" s="4">
        <v>-4.6269400000000002E-15</v>
      </c>
      <c r="Q2" s="4">
        <v>-6.8594400000000005E-10</v>
      </c>
      <c r="R2" s="4">
        <v>-8.4272600000000004E-6</v>
      </c>
      <c r="S2" s="4">
        <v>8.63232E-6</v>
      </c>
      <c r="T2" s="5">
        <v>499.26600000000002</v>
      </c>
      <c r="U2" s="4">
        <v>-2.4739500000000001E-8</v>
      </c>
      <c r="V2" s="4">
        <v>-7.7072999999999999E-13</v>
      </c>
      <c r="W2" s="4">
        <v>7.4287600000000003E-12</v>
      </c>
    </row>
    <row r="3" spans="1:23" x14ac:dyDescent="0.2">
      <c r="A3" t="s">
        <v>23</v>
      </c>
      <c r="B3">
        <v>0</v>
      </c>
      <c r="C3" s="4">
        <v>4.2085400000000003E-15</v>
      </c>
      <c r="D3" s="4">
        <v>-4.6269400000000002E-15</v>
      </c>
      <c r="E3" s="4">
        <v>-1.5818500000000001E-9</v>
      </c>
      <c r="F3" s="4">
        <v>2.1591E-5</v>
      </c>
      <c r="G3" s="4">
        <v>8.4009400000000006E-6</v>
      </c>
      <c r="H3" s="5">
        <v>317.56599999999997</v>
      </c>
      <c r="I3" s="4">
        <v>-4.51181E-9</v>
      </c>
      <c r="J3" s="4">
        <v>4.1313299999999999E-12</v>
      </c>
      <c r="K3" s="4">
        <v>8.7951E-12</v>
      </c>
      <c r="M3" t="s">
        <v>103</v>
      </c>
      <c r="N3">
        <v>0</v>
      </c>
      <c r="O3" s="4">
        <v>4.2085400000000003E-15</v>
      </c>
      <c r="P3" s="4">
        <v>-4.6269400000000002E-15</v>
      </c>
      <c r="Q3" s="4">
        <v>-9.0763400000000003E-10</v>
      </c>
      <c r="R3" s="4">
        <v>7.7965000000000007E-6</v>
      </c>
      <c r="S3" s="4">
        <v>8.5329099999999999E-6</v>
      </c>
      <c r="T3" s="5">
        <v>284.42700000000002</v>
      </c>
      <c r="U3" s="4">
        <v>3.03394E-8</v>
      </c>
      <c r="V3" s="4">
        <v>-1.74371E-12</v>
      </c>
      <c r="W3" s="4">
        <v>6.3063600000000002E-12</v>
      </c>
    </row>
    <row r="4" spans="1:23" x14ac:dyDescent="0.2">
      <c r="A4" t="s">
        <v>24</v>
      </c>
      <c r="B4">
        <v>0</v>
      </c>
      <c r="C4" s="4">
        <v>4.2085400000000003E-15</v>
      </c>
      <c r="D4" s="4">
        <v>-4.6269400000000002E-15</v>
      </c>
      <c r="E4" s="4">
        <v>-1.48269E-9</v>
      </c>
      <c r="F4" s="4">
        <v>9.3174699999999997E-6</v>
      </c>
      <c r="G4" s="4">
        <v>8.3652299999999995E-6</v>
      </c>
      <c r="H4" s="5">
        <v>321.87900000000002</v>
      </c>
      <c r="I4" s="4">
        <v>3.8051799999999998E-8</v>
      </c>
      <c r="J4" s="4">
        <v>-1.17335E-12</v>
      </c>
      <c r="K4" s="4">
        <v>7.0081000000000004E-12</v>
      </c>
      <c r="M4" t="s">
        <v>104</v>
      </c>
      <c r="N4">
        <v>0</v>
      </c>
      <c r="O4" s="4">
        <v>4.2085400000000003E-15</v>
      </c>
      <c r="P4" s="4">
        <v>-4.6269400000000002E-15</v>
      </c>
      <c r="Q4" s="4">
        <v>-9.8242699999999996E-10</v>
      </c>
      <c r="R4" s="4">
        <v>1.34206E-5</v>
      </c>
      <c r="S4" s="4">
        <v>8.6051100000000007E-6</v>
      </c>
      <c r="T4" s="5">
        <v>124.953</v>
      </c>
      <c r="U4" s="4">
        <v>5.3031400000000002E-8</v>
      </c>
      <c r="V4" s="4">
        <v>3.1524399999999998E-12</v>
      </c>
      <c r="W4" s="4">
        <v>5.5413899999999997E-12</v>
      </c>
    </row>
    <row r="5" spans="1:23" x14ac:dyDescent="0.2">
      <c r="A5" t="s">
        <v>25</v>
      </c>
      <c r="B5">
        <v>0</v>
      </c>
      <c r="C5" s="4">
        <v>4.2085400000000003E-15</v>
      </c>
      <c r="D5" s="4">
        <v>-4.6269400000000002E-15</v>
      </c>
      <c r="E5" s="4">
        <v>-1.35908E-9</v>
      </c>
      <c r="F5" s="4">
        <v>-5.9305899999999997E-6</v>
      </c>
      <c r="G5" s="4">
        <v>8.3698799999999996E-6</v>
      </c>
      <c r="H5" s="5">
        <v>300.61500000000001</v>
      </c>
      <c r="I5" s="4">
        <v>4.7700700000000002E-8</v>
      </c>
      <c r="J5" s="4">
        <v>-1.7685600000000001E-12</v>
      </c>
      <c r="K5" s="4">
        <v>6.9245999999999998E-12</v>
      </c>
      <c r="M5" t="s">
        <v>105</v>
      </c>
      <c r="N5">
        <v>0</v>
      </c>
      <c r="O5" s="4">
        <v>4.2085400000000003E-15</v>
      </c>
      <c r="P5" s="4">
        <v>-4.6269400000000002E-15</v>
      </c>
      <c r="Q5" s="4">
        <v>-1.08917E-10</v>
      </c>
      <c r="R5" s="4">
        <v>-1.32593E-5</v>
      </c>
      <c r="S5" s="4">
        <v>8.9316200000000007E-6</v>
      </c>
      <c r="T5" s="5">
        <v>338.25400000000002</v>
      </c>
      <c r="U5" s="4">
        <v>2.0640799999999998E-8</v>
      </c>
      <c r="V5" s="4">
        <v>1.9649500000000001E-13</v>
      </c>
      <c r="W5" s="4">
        <v>6.0465999999999997E-12</v>
      </c>
    </row>
    <row r="6" spans="1:23" x14ac:dyDescent="0.2">
      <c r="A6" t="s">
        <v>26</v>
      </c>
      <c r="B6">
        <v>0</v>
      </c>
      <c r="C6" s="4">
        <v>4.2085400000000003E-15</v>
      </c>
      <c r="D6" s="4">
        <v>-4.6269400000000002E-15</v>
      </c>
      <c r="E6" s="4">
        <v>-7.5808699999999999E-10</v>
      </c>
      <c r="F6" s="4">
        <v>1.6293499999999999E-5</v>
      </c>
      <c r="G6" s="4">
        <v>8.2658999999999999E-6</v>
      </c>
      <c r="H6" s="5">
        <v>1441.65</v>
      </c>
      <c r="I6" s="4">
        <v>-8.1898900000000006E-8</v>
      </c>
      <c r="J6" s="4">
        <v>7.9017200000000008E-12</v>
      </c>
      <c r="K6" s="4">
        <v>7.6700300000000006E-12</v>
      </c>
      <c r="M6" t="s">
        <v>106</v>
      </c>
      <c r="N6">
        <v>0</v>
      </c>
      <c r="O6" s="4">
        <v>4.2085400000000003E-15</v>
      </c>
      <c r="P6" s="4">
        <v>-4.6269400000000002E-15</v>
      </c>
      <c r="Q6" s="4">
        <v>-1.7827800000000001E-10</v>
      </c>
      <c r="R6" s="4">
        <v>-8.5772899999999993E-6</v>
      </c>
      <c r="S6" s="4">
        <v>8.9568000000000004E-6</v>
      </c>
      <c r="T6" s="5">
        <v>241.608</v>
      </c>
      <c r="U6" s="4">
        <v>6.02549E-9</v>
      </c>
      <c r="V6" s="4">
        <v>1.7900700000000001E-12</v>
      </c>
      <c r="W6" s="4">
        <v>7.2159500000000002E-12</v>
      </c>
    </row>
    <row r="7" spans="1:23" x14ac:dyDescent="0.2">
      <c r="A7" t="s">
        <v>27</v>
      </c>
      <c r="B7">
        <v>0</v>
      </c>
      <c r="C7" s="4">
        <v>4.2085400000000003E-15</v>
      </c>
      <c r="D7" s="4">
        <v>-4.6269400000000002E-15</v>
      </c>
      <c r="E7" s="4">
        <v>-6.6147500000000003E-10</v>
      </c>
      <c r="F7" s="4">
        <v>3.5886700000000001E-6</v>
      </c>
      <c r="G7" s="4">
        <v>8.1501899999999996E-6</v>
      </c>
      <c r="H7" s="5">
        <v>1713.19</v>
      </c>
      <c r="I7" s="4">
        <v>1.45595E-8</v>
      </c>
      <c r="J7" s="4">
        <v>2.0383900000000002E-12</v>
      </c>
      <c r="K7" s="4">
        <v>9.3374599999999993E-12</v>
      </c>
      <c r="M7" t="s">
        <v>107</v>
      </c>
      <c r="N7">
        <v>0</v>
      </c>
      <c r="O7" s="4">
        <v>4.2085400000000003E-15</v>
      </c>
      <c r="P7" s="4">
        <v>-4.6269400000000002E-15</v>
      </c>
      <c r="Q7" s="4">
        <v>-2.8798600000000002E-10</v>
      </c>
      <c r="R7" s="4">
        <v>8.0545700000000004E-7</v>
      </c>
      <c r="S7" s="4">
        <v>8.90565E-6</v>
      </c>
      <c r="T7" s="5">
        <v>332.76</v>
      </c>
      <c r="U7" s="4">
        <v>-2.3859400000000001E-8</v>
      </c>
      <c r="V7" s="4">
        <v>2.5948799999999999E-12</v>
      </c>
      <c r="W7" s="4">
        <v>8.03469E-12</v>
      </c>
    </row>
    <row r="8" spans="1:23" x14ac:dyDescent="0.2">
      <c r="A8" t="s">
        <v>28</v>
      </c>
      <c r="B8">
        <v>0</v>
      </c>
      <c r="C8" s="4">
        <v>4.2085400000000003E-15</v>
      </c>
      <c r="D8" s="4">
        <v>-4.6269400000000002E-15</v>
      </c>
      <c r="E8" s="4">
        <v>-8.6175900000000002E-10</v>
      </c>
      <c r="F8" s="4">
        <v>2.0832E-5</v>
      </c>
      <c r="G8" s="4">
        <v>8.3939799999999999E-6</v>
      </c>
      <c r="H8" s="5">
        <v>1231.1600000000001</v>
      </c>
      <c r="I8" s="4">
        <v>-2.27019E-7</v>
      </c>
      <c r="J8" s="4">
        <v>1.5991E-11</v>
      </c>
      <c r="K8" s="4">
        <v>6.7871600000000003E-12</v>
      </c>
      <c r="M8" t="s">
        <v>108</v>
      </c>
      <c r="N8">
        <v>0</v>
      </c>
      <c r="O8" s="4">
        <v>4.2085400000000003E-15</v>
      </c>
      <c r="P8" s="4">
        <v>-4.6269400000000002E-15</v>
      </c>
      <c r="Q8" s="4">
        <v>-4.2222100000000003E-10</v>
      </c>
      <c r="R8" s="4">
        <v>1.4435300000000001E-5</v>
      </c>
      <c r="S8" s="4">
        <v>8.9099999999999994E-6</v>
      </c>
      <c r="T8" s="5">
        <v>348.178</v>
      </c>
      <c r="U8" s="4">
        <v>-6.7217300000000002E-8</v>
      </c>
      <c r="V8" s="4">
        <v>3.7867400000000001E-12</v>
      </c>
      <c r="W8" s="4">
        <v>8.4856699999999993E-12</v>
      </c>
    </row>
    <row r="9" spans="1:23" x14ac:dyDescent="0.2">
      <c r="A9" t="s">
        <v>29</v>
      </c>
      <c r="B9">
        <v>0</v>
      </c>
      <c r="C9" s="4">
        <v>4.2085400000000003E-15</v>
      </c>
      <c r="D9" s="4">
        <v>-4.6269400000000002E-15</v>
      </c>
      <c r="E9" s="4">
        <v>-8.0218499999999995E-10</v>
      </c>
      <c r="F9" s="4">
        <v>-1.6022600000000001E-5</v>
      </c>
      <c r="G9" s="4">
        <v>8.2948700000000004E-6</v>
      </c>
      <c r="H9" s="5">
        <v>1682.37</v>
      </c>
      <c r="I9" s="4">
        <v>9.0860300000000007E-9</v>
      </c>
      <c r="J9" s="4">
        <v>-1.33401E-11</v>
      </c>
      <c r="K9" s="4">
        <v>8.2208799999999992E-12</v>
      </c>
      <c r="M9" t="s">
        <v>109</v>
      </c>
      <c r="N9">
        <v>0</v>
      </c>
      <c r="O9" s="4">
        <v>4.2085400000000003E-15</v>
      </c>
      <c r="P9" s="4">
        <v>-4.6269400000000002E-15</v>
      </c>
      <c r="Q9" s="4">
        <v>-3.0449200000000002E-10</v>
      </c>
      <c r="R9" s="4">
        <v>-2.17466E-7</v>
      </c>
      <c r="S9" s="4">
        <v>8.7349199999999997E-6</v>
      </c>
      <c r="T9" s="5">
        <v>416.81700000000001</v>
      </c>
      <c r="U9" s="4">
        <v>-4.8730799999999999E-9</v>
      </c>
      <c r="V9" s="4">
        <v>2.26492E-13</v>
      </c>
      <c r="W9" s="4">
        <v>6.9060900000000001E-12</v>
      </c>
    </row>
    <row r="10" spans="1:23" x14ac:dyDescent="0.2">
      <c r="A10" t="s">
        <v>30</v>
      </c>
      <c r="B10">
        <v>0</v>
      </c>
      <c r="C10" s="4">
        <v>4.2085400000000003E-15</v>
      </c>
      <c r="D10" s="4">
        <v>-4.6269400000000002E-15</v>
      </c>
      <c r="E10" s="4">
        <v>-5.8552800000000003E-10</v>
      </c>
      <c r="F10" s="4">
        <v>-3.83299E-5</v>
      </c>
      <c r="G10" s="4">
        <v>8.2951900000000008E-6</v>
      </c>
      <c r="H10" s="5">
        <v>1606.42</v>
      </c>
      <c r="I10" s="4">
        <v>3.0850899999999997E-8</v>
      </c>
      <c r="J10" s="4">
        <v>-2.8291900000000001E-11</v>
      </c>
      <c r="K10" s="4">
        <v>8.4112600000000002E-12</v>
      </c>
      <c r="M10" t="s">
        <v>110</v>
      </c>
      <c r="N10">
        <v>0</v>
      </c>
      <c r="O10" s="4">
        <v>4.2085400000000003E-15</v>
      </c>
      <c r="P10" s="4">
        <v>-4.6269400000000002E-15</v>
      </c>
      <c r="Q10" s="4">
        <v>-4.1139199999999998E-10</v>
      </c>
      <c r="R10" s="4">
        <v>-1.48028E-5</v>
      </c>
      <c r="S10" s="4">
        <v>9.1622100000000008E-6</v>
      </c>
      <c r="T10" s="5">
        <v>373.24700000000001</v>
      </c>
      <c r="U10" s="4">
        <v>-7.16136E-8</v>
      </c>
      <c r="V10" s="4">
        <v>5.2975E-12</v>
      </c>
      <c r="W10" s="4">
        <v>9.3517199999999997E-12</v>
      </c>
    </row>
    <row r="11" spans="1:23" x14ac:dyDescent="0.2">
      <c r="A11" t="s">
        <v>31</v>
      </c>
      <c r="B11">
        <v>0</v>
      </c>
      <c r="C11" s="4">
        <v>4.2085400000000003E-15</v>
      </c>
      <c r="D11" s="4">
        <v>-4.6269400000000002E-15</v>
      </c>
      <c r="E11" s="4">
        <v>-6.34773E-10</v>
      </c>
      <c r="F11" s="4">
        <v>-2.4292000000000001E-5</v>
      </c>
      <c r="G11" s="4">
        <v>8.3093800000000007E-6</v>
      </c>
      <c r="H11" s="5">
        <v>1595.38</v>
      </c>
      <c r="I11" s="4">
        <v>1.8666E-8</v>
      </c>
      <c r="J11" s="4">
        <v>-1.6866199999999999E-11</v>
      </c>
      <c r="K11" s="4">
        <v>1.0684400000000001E-11</v>
      </c>
      <c r="M11" t="s">
        <v>111</v>
      </c>
      <c r="N11">
        <v>0</v>
      </c>
      <c r="O11" s="4">
        <v>4.2085400000000003E-15</v>
      </c>
      <c r="P11" s="4">
        <v>-4.6269400000000002E-15</v>
      </c>
      <c r="Q11" s="4">
        <v>-2.8820999999999998E-10</v>
      </c>
      <c r="R11" s="4">
        <v>-3.0009600000000001E-5</v>
      </c>
      <c r="S11" s="4">
        <v>9.0806999999999993E-6</v>
      </c>
      <c r="T11" s="5">
        <v>362.21699999999998</v>
      </c>
      <c r="U11" s="4">
        <v>-2.6256199999999999E-9</v>
      </c>
      <c r="V11" s="4">
        <v>2.9230800000000001E-12</v>
      </c>
      <c r="W11" s="4">
        <v>7.3433800000000002E-12</v>
      </c>
    </row>
    <row r="12" spans="1:23" x14ac:dyDescent="0.2">
      <c r="A12" t="s">
        <v>32</v>
      </c>
      <c r="B12">
        <v>0</v>
      </c>
      <c r="C12" s="4">
        <v>4.2085400000000003E-15</v>
      </c>
      <c r="D12" s="4">
        <v>-4.6269400000000002E-15</v>
      </c>
      <c r="E12" s="4">
        <v>-1.0742500000000001E-9</v>
      </c>
      <c r="F12" s="4">
        <v>1.94942E-5</v>
      </c>
      <c r="G12" s="4">
        <v>8.3695699999999999E-6</v>
      </c>
      <c r="H12" s="5">
        <v>1751.79</v>
      </c>
      <c r="I12" s="4">
        <v>-7.1458200000000001E-8</v>
      </c>
      <c r="J12" s="4">
        <v>8.5048999999999994E-12</v>
      </c>
      <c r="K12" s="4">
        <v>8.3156800000000008E-12</v>
      </c>
      <c r="M12" t="s">
        <v>112</v>
      </c>
      <c r="N12">
        <v>0</v>
      </c>
      <c r="O12" s="4">
        <v>4.2085400000000003E-15</v>
      </c>
      <c r="P12" s="4">
        <v>-4.6269400000000002E-15</v>
      </c>
      <c r="Q12" s="4">
        <v>-1.60215E-10</v>
      </c>
      <c r="R12" s="4">
        <v>-4.4069200000000002E-5</v>
      </c>
      <c r="S12" s="4">
        <v>9.0608300000000001E-6</v>
      </c>
      <c r="T12" s="5">
        <v>326.57400000000001</v>
      </c>
      <c r="U12" s="4">
        <v>4.0036799999999999E-8</v>
      </c>
      <c r="V12" s="4">
        <v>-4.1928300000000002E-13</v>
      </c>
      <c r="W12" s="4">
        <v>6.8929199999999997E-12</v>
      </c>
    </row>
    <row r="13" spans="1:23" x14ac:dyDescent="0.2">
      <c r="A13" t="s">
        <v>33</v>
      </c>
      <c r="B13">
        <v>0</v>
      </c>
      <c r="C13" s="4">
        <v>4.2085400000000003E-15</v>
      </c>
      <c r="D13" s="4">
        <v>-4.6269400000000002E-15</v>
      </c>
      <c r="E13" s="4">
        <v>-1.0649200000000001E-9</v>
      </c>
      <c r="F13" s="4">
        <v>1.20754E-5</v>
      </c>
      <c r="G13" s="4">
        <v>8.3064200000000003E-6</v>
      </c>
      <c r="H13" s="5">
        <v>1673.03</v>
      </c>
      <c r="I13" s="4">
        <v>-1.9237100000000001E-8</v>
      </c>
      <c r="J13" s="4">
        <v>5.4713400000000004E-12</v>
      </c>
      <c r="K13" s="4">
        <v>8.1840499999999996E-12</v>
      </c>
      <c r="M13" t="s">
        <v>113</v>
      </c>
      <c r="N13">
        <v>0</v>
      </c>
      <c r="O13" s="4">
        <v>4.2085400000000003E-15</v>
      </c>
      <c r="P13" s="4">
        <v>-4.6269400000000002E-15</v>
      </c>
      <c r="Q13" s="4">
        <v>-3.5606700000000002E-10</v>
      </c>
      <c r="R13" s="4">
        <v>-2.4720699999999999E-5</v>
      </c>
      <c r="S13" s="4">
        <v>9.0247399999999996E-6</v>
      </c>
      <c r="T13" s="5">
        <v>354.02300000000002</v>
      </c>
      <c r="U13" s="4">
        <v>3.9707699999999998E-8</v>
      </c>
      <c r="V13" s="4">
        <v>3.31009E-13</v>
      </c>
      <c r="W13" s="4">
        <v>6.6177800000000001E-12</v>
      </c>
    </row>
    <row r="14" spans="1:23" x14ac:dyDescent="0.2">
      <c r="A14" t="s">
        <v>34</v>
      </c>
      <c r="B14">
        <v>0</v>
      </c>
      <c r="C14" s="4">
        <v>4.2085400000000003E-15</v>
      </c>
      <c r="D14" s="4">
        <v>-4.6269400000000002E-15</v>
      </c>
      <c r="E14" s="4">
        <v>-1.2603500000000001E-9</v>
      </c>
      <c r="F14" s="4">
        <v>6.7961099999999999E-6</v>
      </c>
      <c r="G14" s="4">
        <v>8.6465200000000007E-6</v>
      </c>
      <c r="H14" s="5">
        <v>651.13800000000003</v>
      </c>
      <c r="I14" s="4">
        <v>1.43396E-8</v>
      </c>
      <c r="J14" s="4">
        <v>-4.47497E-13</v>
      </c>
      <c r="K14" s="4">
        <v>6.6141999999999998E-12</v>
      </c>
      <c r="M14" t="s">
        <v>114</v>
      </c>
      <c r="N14">
        <v>0</v>
      </c>
      <c r="O14" s="4">
        <v>4.2085400000000003E-15</v>
      </c>
      <c r="P14" s="4">
        <v>-4.6269400000000002E-15</v>
      </c>
      <c r="Q14" s="4">
        <v>-3.0525299999999998E-10</v>
      </c>
      <c r="R14" s="4">
        <v>-3.0278300000000001E-5</v>
      </c>
      <c r="S14" s="4">
        <v>9.2359999999999993E-6</v>
      </c>
      <c r="T14" s="5">
        <v>149.697</v>
      </c>
      <c r="U14" s="4">
        <v>3.18142E-8</v>
      </c>
      <c r="V14" s="4">
        <v>1.6456E-12</v>
      </c>
      <c r="W14" s="4">
        <v>1.07229E-11</v>
      </c>
    </row>
    <row r="15" spans="1:23" x14ac:dyDescent="0.2">
      <c r="A15" t="s">
        <v>35</v>
      </c>
      <c r="B15">
        <v>0</v>
      </c>
      <c r="C15" s="4">
        <v>4.2085400000000003E-15</v>
      </c>
      <c r="D15" s="4">
        <v>-4.6269400000000002E-15</v>
      </c>
      <c r="E15" s="4">
        <v>-1.2584499999999999E-9</v>
      </c>
      <c r="F15" s="4">
        <v>5.2443300000000003E-6</v>
      </c>
      <c r="G15" s="4">
        <v>8.6627099999999999E-6</v>
      </c>
      <c r="H15" s="5">
        <v>645.48099999999999</v>
      </c>
      <c r="I15" s="4">
        <v>4.3035399999999998E-9</v>
      </c>
      <c r="J15" s="4">
        <v>-2.3796099999999999E-14</v>
      </c>
      <c r="K15" s="4">
        <v>6.6756899999999998E-12</v>
      </c>
      <c r="M15" t="s">
        <v>115</v>
      </c>
      <c r="N15">
        <v>0</v>
      </c>
      <c r="O15" s="4">
        <v>4.2085400000000003E-15</v>
      </c>
      <c r="P15" s="4">
        <v>-4.6269400000000002E-15</v>
      </c>
      <c r="Q15" s="4">
        <v>-2.2763500000000001E-10</v>
      </c>
      <c r="R15" s="4">
        <v>-6.8222500000000006E-5</v>
      </c>
      <c r="S15" s="4">
        <v>9.0903800000000005E-6</v>
      </c>
      <c r="T15" s="5">
        <v>92.355000000000004</v>
      </c>
      <c r="U15" s="4">
        <v>1.30909E-7</v>
      </c>
      <c r="V15" s="4">
        <v>-4.1475699999999998E-13</v>
      </c>
      <c r="W15" s="4">
        <v>7.1222500000000003E-12</v>
      </c>
    </row>
    <row r="16" spans="1:23" x14ac:dyDescent="0.2">
      <c r="A16" t="s">
        <v>36</v>
      </c>
      <c r="B16">
        <v>0</v>
      </c>
      <c r="C16" s="4">
        <v>4.2085400000000003E-15</v>
      </c>
      <c r="D16" s="4">
        <v>-4.6269400000000002E-15</v>
      </c>
      <c r="E16" s="4">
        <v>-1.1226E-9</v>
      </c>
      <c r="F16" s="4">
        <v>-1.3110400000000001E-5</v>
      </c>
      <c r="G16" s="4">
        <v>8.6604900000000005E-6</v>
      </c>
      <c r="H16" s="5">
        <v>650.58100000000002</v>
      </c>
      <c r="I16" s="4">
        <v>1.4487399999999999E-8</v>
      </c>
      <c r="J16" s="4">
        <v>-4.8765499999999999E-12</v>
      </c>
      <c r="K16" s="4">
        <v>7.4887000000000006E-12</v>
      </c>
      <c r="M16" t="s">
        <v>116</v>
      </c>
      <c r="N16">
        <v>0</v>
      </c>
      <c r="O16" s="4">
        <v>4.2085400000000003E-15</v>
      </c>
      <c r="P16" s="4">
        <v>-4.6269400000000002E-15</v>
      </c>
      <c r="Q16" s="4">
        <v>-5.85211E-10</v>
      </c>
      <c r="R16" s="4">
        <v>-3.3438900000000003E-5</v>
      </c>
      <c r="S16" s="4">
        <v>8.8544199999999992E-6</v>
      </c>
      <c r="T16" s="5">
        <v>153.935</v>
      </c>
      <c r="U16" s="4">
        <v>3.8963499999999997E-8</v>
      </c>
      <c r="V16" s="4">
        <v>1.01703E-12</v>
      </c>
      <c r="W16" s="4">
        <v>6.7120500000000003E-12</v>
      </c>
    </row>
    <row r="17" spans="1:23" x14ac:dyDescent="0.2">
      <c r="A17" t="s">
        <v>37</v>
      </c>
      <c r="B17">
        <v>0</v>
      </c>
      <c r="C17" s="4">
        <v>4.2085400000000003E-15</v>
      </c>
      <c r="D17" s="4">
        <v>-4.6269400000000002E-15</v>
      </c>
      <c r="E17" s="4">
        <v>-7.5027199999999995E-10</v>
      </c>
      <c r="F17" s="4">
        <v>-5.0370700000000002E-5</v>
      </c>
      <c r="G17" s="4">
        <v>8.6648500000000006E-6</v>
      </c>
      <c r="H17" s="5">
        <v>625.71</v>
      </c>
      <c r="I17" s="4">
        <v>1.9230500000000001E-8</v>
      </c>
      <c r="J17" s="4">
        <v>-4.6545600000000003E-12</v>
      </c>
      <c r="K17" s="4">
        <v>7.1117000000000001E-12</v>
      </c>
      <c r="M17" t="s">
        <v>117</v>
      </c>
      <c r="N17">
        <v>0</v>
      </c>
      <c r="O17" s="4">
        <v>4.2085400000000003E-15</v>
      </c>
      <c r="P17" s="4">
        <v>-4.6269400000000002E-15</v>
      </c>
      <c r="Q17" s="4">
        <v>8.3947200000000004E-11</v>
      </c>
      <c r="R17">
        <v>-1.0789E-4</v>
      </c>
      <c r="S17" s="4">
        <v>8.6789200000000006E-6</v>
      </c>
      <c r="T17" s="5">
        <v>125.94499999999999</v>
      </c>
      <c r="U17" s="4">
        <v>8.85841E-8</v>
      </c>
      <c r="V17" s="4">
        <v>2.8636399999999999E-13</v>
      </c>
      <c r="W17" s="4">
        <v>6.5893599999999997E-12</v>
      </c>
    </row>
    <row r="18" spans="1:23" x14ac:dyDescent="0.2">
      <c r="A18" t="s">
        <v>38</v>
      </c>
      <c r="B18">
        <v>0</v>
      </c>
      <c r="C18" s="4">
        <v>4.2085400000000003E-15</v>
      </c>
      <c r="D18" s="4">
        <v>-4.6269400000000002E-15</v>
      </c>
      <c r="E18" s="4">
        <v>-1.19378E-9</v>
      </c>
      <c r="F18" s="4">
        <v>-1.3661400000000001E-7</v>
      </c>
      <c r="G18" s="4">
        <v>8.6703999999999992E-6</v>
      </c>
      <c r="H18" s="5">
        <v>633.03</v>
      </c>
      <c r="I18" s="4">
        <v>2.8959799999999998E-8</v>
      </c>
      <c r="J18" s="4">
        <v>-8.5439800000000005E-12</v>
      </c>
      <c r="K18" s="4">
        <v>6.4969699999999999E-12</v>
      </c>
      <c r="M18" t="s">
        <v>118</v>
      </c>
      <c r="N18">
        <v>0</v>
      </c>
      <c r="O18" s="4">
        <v>4.2085400000000003E-15</v>
      </c>
      <c r="P18" s="4">
        <v>-4.6269400000000002E-15</v>
      </c>
      <c r="Q18" s="4">
        <v>-8.0685600000000001E-10</v>
      </c>
      <c r="R18" s="4">
        <v>-8.7997800000000003E-6</v>
      </c>
      <c r="S18" s="4">
        <v>8.6546199999999998E-6</v>
      </c>
      <c r="T18" s="5">
        <v>157.458</v>
      </c>
      <c r="U18" s="4">
        <v>7.9848300000000004E-8</v>
      </c>
      <c r="V18" s="4">
        <v>-1.65817E-14</v>
      </c>
      <c r="W18" s="4">
        <v>6.8067399999999997E-12</v>
      </c>
    </row>
    <row r="19" spans="1:23" x14ac:dyDescent="0.2">
      <c r="A19" t="s">
        <v>39</v>
      </c>
      <c r="B19">
        <v>0</v>
      </c>
      <c r="C19" s="4">
        <v>4.2085400000000003E-15</v>
      </c>
      <c r="D19" s="4">
        <v>-4.6269400000000002E-15</v>
      </c>
      <c r="E19" s="4">
        <v>-1.6732600000000001E-9</v>
      </c>
      <c r="F19" s="4">
        <v>2.1126699999999999E-5</v>
      </c>
      <c r="G19" s="4">
        <v>8.3805299999999992E-6</v>
      </c>
      <c r="H19" s="5">
        <v>438.16899999999998</v>
      </c>
      <c r="I19" s="4">
        <v>-1.16124E-7</v>
      </c>
      <c r="J19" s="4">
        <v>1.16125E-11</v>
      </c>
      <c r="K19" s="4">
        <v>8.7981299999999994E-12</v>
      </c>
      <c r="M19" t="s">
        <v>119</v>
      </c>
      <c r="N19">
        <v>0</v>
      </c>
      <c r="O19" s="4">
        <v>4.2085400000000003E-15</v>
      </c>
      <c r="P19" s="4">
        <v>-4.6269400000000002E-15</v>
      </c>
      <c r="Q19" s="4">
        <v>8.9741000000000001E-11</v>
      </c>
      <c r="R19">
        <v>-1.1432E-4</v>
      </c>
      <c r="S19" s="4">
        <v>8.5231399999999992E-6</v>
      </c>
      <c r="T19" s="5">
        <v>140.33500000000001</v>
      </c>
      <c r="U19" s="4">
        <v>7.6296900000000006E-8</v>
      </c>
      <c r="V19" s="4">
        <v>9.1573199999999992E-13</v>
      </c>
      <c r="W19" s="4">
        <v>7.2253599999999998E-12</v>
      </c>
    </row>
    <row r="20" spans="1:23" x14ac:dyDescent="0.2">
      <c r="A20" t="s">
        <v>40</v>
      </c>
      <c r="B20">
        <v>0</v>
      </c>
      <c r="C20" s="4">
        <v>4.2085400000000003E-15</v>
      </c>
      <c r="D20" s="4">
        <v>-4.6269400000000002E-15</v>
      </c>
      <c r="E20" s="4">
        <v>-6.3986899999999997E-10</v>
      </c>
      <c r="F20" s="4">
        <v>-9.5645199999999997E-5</v>
      </c>
      <c r="G20" s="4">
        <v>8.1243499999999996E-6</v>
      </c>
      <c r="H20" s="5">
        <v>450.72500000000002</v>
      </c>
      <c r="I20" s="4">
        <v>7.5014699999999997E-8</v>
      </c>
      <c r="J20" s="4">
        <v>-2.69882E-11</v>
      </c>
      <c r="K20" s="4">
        <v>9.5021400000000005E-12</v>
      </c>
      <c r="M20" t="s">
        <v>120</v>
      </c>
      <c r="N20">
        <v>0</v>
      </c>
      <c r="O20" s="4">
        <v>4.2085400000000003E-15</v>
      </c>
      <c r="P20" s="4">
        <v>-4.6269400000000002E-15</v>
      </c>
      <c r="Q20" s="4">
        <v>-6.83167E-10</v>
      </c>
      <c r="R20" s="4">
        <v>-5.7318300000000003E-5</v>
      </c>
      <c r="S20" s="4">
        <v>8.4078499999999995E-6</v>
      </c>
      <c r="T20" s="5">
        <v>109.492</v>
      </c>
      <c r="U20" s="4">
        <v>7.8447799999999995E-9</v>
      </c>
      <c r="V20" s="4">
        <v>2.5639599999999999E-12</v>
      </c>
      <c r="W20" s="4">
        <v>6.3790100000000003E-12</v>
      </c>
    </row>
    <row r="21" spans="1:23" x14ac:dyDescent="0.2">
      <c r="A21" t="s">
        <v>41</v>
      </c>
      <c r="B21">
        <v>0</v>
      </c>
      <c r="C21" s="4">
        <v>4.2085400000000003E-15</v>
      </c>
      <c r="D21" s="4">
        <v>-4.6269400000000002E-15</v>
      </c>
      <c r="E21" s="4">
        <v>-1.47862E-9</v>
      </c>
      <c r="F21" s="4">
        <v>-6.3017099999999996E-7</v>
      </c>
      <c r="G21" s="4">
        <v>8.1921400000000001E-6</v>
      </c>
      <c r="H21" s="5">
        <v>444.697</v>
      </c>
      <c r="I21" s="4">
        <v>4.3825100000000002E-8</v>
      </c>
      <c r="J21" s="4">
        <v>-3.26521E-12</v>
      </c>
      <c r="K21" s="4">
        <v>7.5243899999999996E-12</v>
      </c>
      <c r="M21" t="s">
        <v>121</v>
      </c>
      <c r="N21">
        <v>0</v>
      </c>
      <c r="O21" s="4">
        <v>4.2085400000000003E-15</v>
      </c>
      <c r="P21" s="4">
        <v>-4.6269400000000002E-15</v>
      </c>
      <c r="Q21" s="4">
        <v>8.5886400000000003E-11</v>
      </c>
      <c r="R21">
        <v>-1.5086099999999999E-4</v>
      </c>
      <c r="S21" s="4">
        <v>8.1655399999999994E-6</v>
      </c>
      <c r="T21" s="5">
        <v>128.45099999999999</v>
      </c>
      <c r="U21" s="4">
        <v>2.64436E-8</v>
      </c>
      <c r="V21" s="4">
        <v>1.27468E-12</v>
      </c>
      <c r="W21" s="4">
        <v>5.3703899999999997E-12</v>
      </c>
    </row>
    <row r="22" spans="1:23" x14ac:dyDescent="0.2">
      <c r="A22" t="s">
        <v>42</v>
      </c>
      <c r="B22">
        <v>0</v>
      </c>
      <c r="C22" s="4">
        <v>4.2085400000000003E-15</v>
      </c>
      <c r="D22" s="4">
        <v>-4.6269400000000002E-15</v>
      </c>
      <c r="E22" s="4">
        <v>-1.4909000000000001E-9</v>
      </c>
      <c r="F22" s="4">
        <v>-3.1537599999999999E-6</v>
      </c>
      <c r="G22" s="4">
        <v>8.4115000000000007E-6</v>
      </c>
      <c r="H22" s="5">
        <v>450.94900000000001</v>
      </c>
      <c r="I22" s="4">
        <v>-1.6416499999999999E-7</v>
      </c>
      <c r="J22" s="4">
        <v>1.29454E-11</v>
      </c>
      <c r="K22" s="4">
        <v>9.9692700000000008E-12</v>
      </c>
      <c r="M22" t="s">
        <v>122</v>
      </c>
      <c r="N22">
        <v>0</v>
      </c>
      <c r="O22" s="4">
        <v>4.2085400000000003E-15</v>
      </c>
      <c r="P22" s="4">
        <v>-4.6269400000000002E-15</v>
      </c>
      <c r="Q22" s="4">
        <v>2.6113299999999998E-10</v>
      </c>
      <c r="R22">
        <v>-1.7709099999999999E-4</v>
      </c>
      <c r="S22" s="4">
        <v>8.12053E-6</v>
      </c>
      <c r="T22" s="5">
        <v>101.99</v>
      </c>
      <c r="U22" s="4">
        <v>6.4799199999999994E-8</v>
      </c>
      <c r="V22" s="4">
        <v>1.09202E-12</v>
      </c>
      <c r="W22" s="4">
        <v>5.4865100000000002E-12</v>
      </c>
    </row>
    <row r="23" spans="1:23" x14ac:dyDescent="0.2">
      <c r="A23" t="s">
        <v>43</v>
      </c>
      <c r="B23">
        <v>0</v>
      </c>
      <c r="C23" s="4">
        <v>4.2085400000000003E-15</v>
      </c>
      <c r="D23" s="4">
        <v>-4.6269400000000002E-15</v>
      </c>
      <c r="E23" s="4">
        <v>-1.5638900000000001E-9</v>
      </c>
      <c r="F23" s="4">
        <v>5.1787000000000001E-6</v>
      </c>
      <c r="G23" s="4">
        <v>8.2271499999999997E-6</v>
      </c>
      <c r="H23" s="5">
        <v>408.88600000000002</v>
      </c>
      <c r="I23" s="4">
        <v>2.3694200000000001E-8</v>
      </c>
      <c r="J23" s="4">
        <v>-1.8063899999999999E-12</v>
      </c>
      <c r="K23" s="4">
        <v>7.4543499999999996E-12</v>
      </c>
      <c r="M23" t="s">
        <v>123</v>
      </c>
      <c r="N23">
        <v>0</v>
      </c>
      <c r="O23" s="4">
        <v>4.2085400000000003E-15</v>
      </c>
      <c r="P23" s="4">
        <v>-4.6269400000000002E-15</v>
      </c>
      <c r="Q23" s="4">
        <v>5.5304300000000001E-10</v>
      </c>
      <c r="R23">
        <v>-2.1583799999999999E-4</v>
      </c>
      <c r="S23" s="4">
        <v>7.9606999999999999E-6</v>
      </c>
      <c r="T23" s="5">
        <v>114.904</v>
      </c>
      <c r="U23" s="4">
        <v>6.9166600000000005E-8</v>
      </c>
      <c r="V23" s="4">
        <v>1.2997099999999999E-12</v>
      </c>
      <c r="W23" s="4">
        <v>5.25742E-12</v>
      </c>
    </row>
    <row r="24" spans="1:23" x14ac:dyDescent="0.2">
      <c r="A24" t="s">
        <v>44</v>
      </c>
      <c r="B24">
        <v>0</v>
      </c>
      <c r="C24" s="4">
        <v>4.2085400000000003E-15</v>
      </c>
      <c r="D24" s="4">
        <v>-4.6269400000000002E-15</v>
      </c>
      <c r="E24" s="4">
        <v>-4.8402499999999998E-11</v>
      </c>
      <c r="F24" s="4">
        <v>-1.4590200000000001E-6</v>
      </c>
      <c r="G24" s="4">
        <v>8.7133000000000001E-6</v>
      </c>
      <c r="H24" s="5">
        <v>582.02300000000002</v>
      </c>
      <c r="I24" s="4">
        <v>-2.03302E-7</v>
      </c>
      <c r="J24" s="4">
        <v>1.04961E-11</v>
      </c>
      <c r="K24" s="4">
        <v>1.1768299999999999E-11</v>
      </c>
      <c r="M24" t="s">
        <v>124</v>
      </c>
      <c r="N24">
        <v>0</v>
      </c>
      <c r="O24" s="4">
        <v>4.2085400000000003E-15</v>
      </c>
      <c r="P24" s="4">
        <v>-4.6269400000000002E-15</v>
      </c>
      <c r="Q24" s="4">
        <v>1.0151400000000001E-9</v>
      </c>
      <c r="R24">
        <v>-2.7940199999999999E-4</v>
      </c>
      <c r="S24" s="4">
        <v>7.7882100000000001E-6</v>
      </c>
      <c r="T24" s="5">
        <v>122.64100000000001</v>
      </c>
      <c r="U24" s="4">
        <v>6.0837000000000004E-8</v>
      </c>
      <c r="V24" s="4">
        <v>1.5602600000000001E-12</v>
      </c>
      <c r="W24" s="4">
        <v>5.9528600000000001E-12</v>
      </c>
    </row>
    <row r="25" spans="1:23" x14ac:dyDescent="0.2">
      <c r="A25" t="s">
        <v>45</v>
      </c>
      <c r="B25">
        <v>0</v>
      </c>
      <c r="C25" s="4">
        <v>4.2085400000000003E-15</v>
      </c>
      <c r="D25" s="4">
        <v>-4.6269400000000002E-15</v>
      </c>
      <c r="E25" s="4">
        <v>-2.87286E-11</v>
      </c>
      <c r="F25" s="4">
        <v>-6.3337299999999996E-6</v>
      </c>
      <c r="G25" s="4">
        <v>8.5768500000000007E-6</v>
      </c>
      <c r="H25" s="5">
        <v>748.11099999999999</v>
      </c>
      <c r="I25" s="4">
        <v>-7.2703100000000005E-8</v>
      </c>
      <c r="J25" s="4">
        <v>1.1511500000000001E-11</v>
      </c>
      <c r="K25" s="4">
        <v>1.0161699999999999E-11</v>
      </c>
      <c r="M25" t="s">
        <v>125</v>
      </c>
      <c r="N25">
        <v>0</v>
      </c>
      <c r="O25" s="4">
        <v>4.2085400000000003E-15</v>
      </c>
      <c r="P25" s="4">
        <v>-4.6269400000000002E-15</v>
      </c>
      <c r="Q25" s="4">
        <v>-4.7205100000000005E-10</v>
      </c>
      <c r="R25" s="4">
        <v>7.3607999999999999E-6</v>
      </c>
      <c r="S25" s="4">
        <v>8.9008999999999998E-6</v>
      </c>
      <c r="T25" s="5">
        <v>357.02199999999999</v>
      </c>
      <c r="U25" s="4">
        <v>4.7779400000000002E-8</v>
      </c>
      <c r="V25" s="4">
        <v>-3.05519E-12</v>
      </c>
      <c r="W25" s="4">
        <v>7.4170900000000007E-12</v>
      </c>
    </row>
    <row r="26" spans="1:23" x14ac:dyDescent="0.2">
      <c r="A26" t="s">
        <v>46</v>
      </c>
      <c r="B26">
        <v>0</v>
      </c>
      <c r="C26" s="4">
        <v>4.2085400000000003E-15</v>
      </c>
      <c r="D26" s="4">
        <v>-4.6269400000000002E-15</v>
      </c>
      <c r="E26" s="4">
        <v>8.6066300000000003E-11</v>
      </c>
      <c r="F26" s="4">
        <v>-2.0301499999999999E-5</v>
      </c>
      <c r="G26" s="4">
        <v>8.4912200000000007E-6</v>
      </c>
      <c r="H26" s="5">
        <v>776.94500000000005</v>
      </c>
      <c r="I26" s="4">
        <v>-4.5151099999999998E-10</v>
      </c>
      <c r="J26" s="4">
        <v>6.4788999999999998E-12</v>
      </c>
      <c r="K26" s="4">
        <v>8.3554499999999995E-12</v>
      </c>
      <c r="M26" t="s">
        <v>126</v>
      </c>
      <c r="N26">
        <v>0</v>
      </c>
      <c r="O26" s="4">
        <v>4.2085400000000003E-15</v>
      </c>
      <c r="P26" s="4">
        <v>-4.6269400000000002E-15</v>
      </c>
      <c r="Q26" s="4">
        <v>-4.56515E-10</v>
      </c>
      <c r="R26" s="4">
        <v>4.86161E-6</v>
      </c>
      <c r="S26" s="4">
        <v>8.9413500000000004E-6</v>
      </c>
      <c r="T26" s="5">
        <v>336.834</v>
      </c>
      <c r="U26" s="4">
        <v>3.2321899999999998E-8</v>
      </c>
      <c r="V26" s="4">
        <v>9.0150400000000003E-14</v>
      </c>
      <c r="W26" s="4">
        <v>6.9039700000000001E-12</v>
      </c>
    </row>
    <row r="27" spans="1:23" x14ac:dyDescent="0.2">
      <c r="A27" t="s">
        <v>47</v>
      </c>
      <c r="B27">
        <v>0</v>
      </c>
      <c r="C27" s="4">
        <v>4.2085400000000003E-15</v>
      </c>
      <c r="D27" s="4">
        <v>-4.6269400000000002E-15</v>
      </c>
      <c r="E27" s="4">
        <v>-1.9815300000000001E-10</v>
      </c>
      <c r="F27" s="4">
        <v>1.19125E-5</v>
      </c>
      <c r="G27" s="4">
        <v>8.4515700000000001E-6</v>
      </c>
      <c r="H27" s="5">
        <v>827.61699999999996</v>
      </c>
      <c r="I27" s="4">
        <v>2.0689999999999999E-8</v>
      </c>
      <c r="J27" s="4">
        <v>5.4436100000000001E-12</v>
      </c>
      <c r="K27" s="4">
        <v>7.6727099999999999E-12</v>
      </c>
      <c r="M27" t="s">
        <v>127</v>
      </c>
      <c r="N27">
        <v>0</v>
      </c>
      <c r="O27" s="4">
        <v>4.2085400000000003E-15</v>
      </c>
      <c r="P27" s="4">
        <v>-4.6269400000000002E-15</v>
      </c>
      <c r="Q27" s="4">
        <v>-1.7505999999999999E-10</v>
      </c>
      <c r="R27" s="4">
        <v>-3.0932000000000001E-5</v>
      </c>
      <c r="S27" s="4">
        <v>8.9777200000000002E-6</v>
      </c>
      <c r="T27" s="5">
        <v>290.64800000000002</v>
      </c>
      <c r="U27" s="4">
        <v>3.4769700000000003E-8</v>
      </c>
      <c r="V27" s="4">
        <v>2.0196100000000001E-12</v>
      </c>
      <c r="W27" s="4">
        <v>7.0649800000000001E-12</v>
      </c>
    </row>
    <row r="28" spans="1:23" x14ac:dyDescent="0.2">
      <c r="A28" t="s">
        <v>48</v>
      </c>
      <c r="B28">
        <v>0</v>
      </c>
      <c r="C28" s="4">
        <v>4.2085400000000003E-15</v>
      </c>
      <c r="D28" s="4">
        <v>-4.6269400000000002E-15</v>
      </c>
      <c r="E28" s="4">
        <v>-3.1768699999999999E-10</v>
      </c>
      <c r="F28" s="4">
        <v>2.3101599999999999E-5</v>
      </c>
      <c r="G28" s="4">
        <v>8.6449499999999993E-6</v>
      </c>
      <c r="H28" s="5">
        <v>829.71199999999999</v>
      </c>
      <c r="I28" s="4">
        <v>-1.8003600000000001E-7</v>
      </c>
      <c r="J28" s="4">
        <v>1.3220299999999999E-11</v>
      </c>
      <c r="K28" s="4">
        <v>7.0893199999999999E-12</v>
      </c>
      <c r="M28" t="s">
        <v>128</v>
      </c>
      <c r="N28">
        <v>0</v>
      </c>
      <c r="O28" s="4">
        <v>4.2085400000000003E-15</v>
      </c>
      <c r="P28" s="4">
        <v>-4.6269400000000002E-15</v>
      </c>
      <c r="Q28" s="4">
        <v>-3.84522E-10</v>
      </c>
      <c r="R28" s="4">
        <v>-9.0501100000000007E-6</v>
      </c>
      <c r="S28" s="4">
        <v>9.0036800000000002E-6</v>
      </c>
      <c r="T28" s="5">
        <v>289.21100000000001</v>
      </c>
      <c r="U28" s="4">
        <v>3.6091299999999998E-8</v>
      </c>
      <c r="V28" s="4">
        <v>2.2459800000000001E-12</v>
      </c>
      <c r="W28" s="4">
        <v>7.1848200000000001E-12</v>
      </c>
    </row>
    <row r="29" spans="1:23" x14ac:dyDescent="0.2">
      <c r="A29" t="s">
        <v>49</v>
      </c>
      <c r="B29">
        <v>0</v>
      </c>
      <c r="C29" s="4">
        <v>4.2085400000000003E-15</v>
      </c>
      <c r="D29" s="4">
        <v>-4.6269400000000002E-15</v>
      </c>
      <c r="E29" s="4">
        <v>-2.5365200000000001E-10</v>
      </c>
      <c r="F29" s="4">
        <v>-1.25414E-5</v>
      </c>
      <c r="G29" s="4">
        <v>8.8599499999999998E-6</v>
      </c>
      <c r="H29" s="5">
        <v>115.703</v>
      </c>
      <c r="I29" s="4">
        <v>9.2242800000000003E-8</v>
      </c>
      <c r="J29" s="4">
        <v>5.8482000000000003E-13</v>
      </c>
      <c r="K29" s="4">
        <v>5.4165699999999998E-12</v>
      </c>
      <c r="M29" t="s">
        <v>129</v>
      </c>
      <c r="N29">
        <v>0</v>
      </c>
      <c r="O29" s="4">
        <v>4.2085400000000003E-15</v>
      </c>
      <c r="P29" s="4">
        <v>-4.6269400000000002E-15</v>
      </c>
      <c r="Q29" s="4">
        <v>-4.1541199999999998E-10</v>
      </c>
      <c r="R29" s="4">
        <v>-4.5491500000000003E-6</v>
      </c>
      <c r="S29" s="4">
        <v>8.9741499999999995E-6</v>
      </c>
      <c r="T29" s="5">
        <v>308.82900000000001</v>
      </c>
      <c r="U29" s="4">
        <v>5.46945E-8</v>
      </c>
      <c r="V29" s="4">
        <v>-8.6852800000000004E-14</v>
      </c>
      <c r="W29" s="4">
        <v>6.5075900000000001E-12</v>
      </c>
    </row>
    <row r="30" spans="1:23" x14ac:dyDescent="0.2">
      <c r="A30" t="s">
        <v>50</v>
      </c>
      <c r="B30">
        <v>0</v>
      </c>
      <c r="C30" s="4">
        <v>4.2085400000000003E-15</v>
      </c>
      <c r="D30" s="4">
        <v>-4.6269400000000002E-15</v>
      </c>
      <c r="E30" s="4">
        <v>-1.89221E-10</v>
      </c>
      <c r="F30" s="4">
        <v>-2.2082700000000001E-5</v>
      </c>
      <c r="G30" s="4">
        <v>8.7905800000000005E-6</v>
      </c>
      <c r="H30" s="5">
        <v>115.739</v>
      </c>
      <c r="I30" s="4">
        <v>5.7218200000000001E-8</v>
      </c>
      <c r="J30" s="4">
        <v>5.2145800000000004E-13</v>
      </c>
      <c r="K30" s="4">
        <v>5.4642700000000001E-12</v>
      </c>
      <c r="M30" t="s">
        <v>130</v>
      </c>
      <c r="N30">
        <v>0</v>
      </c>
      <c r="O30" s="4">
        <v>4.2085400000000003E-15</v>
      </c>
      <c r="P30" s="4">
        <v>-4.6269400000000002E-15</v>
      </c>
      <c r="Q30" s="4">
        <v>1.2606899999999999E-9</v>
      </c>
      <c r="R30">
        <v>-1.37319E-4</v>
      </c>
      <c r="S30" s="4">
        <v>9.5392300000000005E-6</v>
      </c>
      <c r="T30" s="5">
        <v>74.065899999999999</v>
      </c>
      <c r="U30" s="4">
        <v>1.05093E-7</v>
      </c>
      <c r="V30" s="4">
        <v>7.82385E-13</v>
      </c>
      <c r="W30" s="4">
        <v>5.9962400000000003E-12</v>
      </c>
    </row>
    <row r="31" spans="1:23" x14ac:dyDescent="0.2">
      <c r="A31" t="s">
        <v>51</v>
      </c>
      <c r="B31">
        <v>0</v>
      </c>
      <c r="C31" s="4">
        <v>4.2085400000000003E-15</v>
      </c>
      <c r="D31" s="4">
        <v>-4.6269400000000002E-15</v>
      </c>
      <c r="E31" s="4">
        <v>-2.7030900000000001E-10</v>
      </c>
      <c r="F31" s="4">
        <v>-1.8341600000000001E-5</v>
      </c>
      <c r="G31" s="4">
        <v>8.7316100000000002E-6</v>
      </c>
      <c r="H31" s="5">
        <v>136.00399999999999</v>
      </c>
      <c r="I31" s="4">
        <v>3.2545499999999999E-8</v>
      </c>
      <c r="J31" s="4">
        <v>1.70222E-12</v>
      </c>
      <c r="K31" s="4">
        <v>6.63029E-12</v>
      </c>
      <c r="M31" t="s">
        <v>131</v>
      </c>
      <c r="N31">
        <v>0</v>
      </c>
      <c r="O31" s="4">
        <v>4.2085400000000003E-15</v>
      </c>
      <c r="P31" s="4">
        <v>-4.6269400000000002E-15</v>
      </c>
      <c r="Q31" s="4">
        <v>2.1943899999999999E-9</v>
      </c>
      <c r="R31">
        <v>-2.3892299999999999E-4</v>
      </c>
      <c r="S31" s="4">
        <v>9.1557999999999997E-6</v>
      </c>
      <c r="T31" s="5">
        <v>88.254199999999997</v>
      </c>
      <c r="U31" s="4">
        <v>1.10799E-7</v>
      </c>
      <c r="V31" s="4">
        <v>2.0347099999999999E-12</v>
      </c>
      <c r="W31" s="4">
        <v>6.57967E-12</v>
      </c>
    </row>
    <row r="32" spans="1:23" x14ac:dyDescent="0.2">
      <c r="A32" t="s">
        <v>52</v>
      </c>
      <c r="B32">
        <v>0</v>
      </c>
      <c r="C32" s="4">
        <v>4.2085400000000003E-15</v>
      </c>
      <c r="D32" s="4">
        <v>-4.6269400000000002E-15</v>
      </c>
      <c r="E32" s="4">
        <v>-1.9016299999999999E-10</v>
      </c>
      <c r="F32" s="4">
        <v>-2.7474199999999999E-5</v>
      </c>
      <c r="G32" s="4">
        <v>8.7138999999999997E-6</v>
      </c>
      <c r="H32" s="5">
        <v>132.239</v>
      </c>
      <c r="I32" s="4">
        <v>2.5493900000000001E-8</v>
      </c>
      <c r="J32" s="4">
        <v>1.7276900000000001E-12</v>
      </c>
      <c r="K32" s="4">
        <v>6.46291E-12</v>
      </c>
      <c r="M32" t="s">
        <v>132</v>
      </c>
      <c r="N32">
        <v>0</v>
      </c>
      <c r="O32" s="4">
        <v>4.2085400000000003E-15</v>
      </c>
      <c r="P32" s="4">
        <v>-4.6269400000000002E-15</v>
      </c>
      <c r="Q32" s="4">
        <v>1.9901E-9</v>
      </c>
      <c r="R32">
        <v>-2.1986999999999999E-4</v>
      </c>
      <c r="S32" s="4">
        <v>9.1514899999999997E-6</v>
      </c>
      <c r="T32" s="5">
        <v>95.266599999999997</v>
      </c>
      <c r="U32" s="4">
        <v>8.9817500000000003E-8</v>
      </c>
      <c r="V32" s="4">
        <v>2.0336099999999999E-12</v>
      </c>
      <c r="W32" s="4">
        <v>6.52741E-12</v>
      </c>
    </row>
    <row r="33" spans="1:23" x14ac:dyDescent="0.2">
      <c r="A33" t="s">
        <v>53</v>
      </c>
      <c r="B33">
        <v>0</v>
      </c>
      <c r="C33" s="4">
        <v>4.2085400000000003E-15</v>
      </c>
      <c r="D33" s="4">
        <v>-4.6269400000000002E-15</v>
      </c>
      <c r="E33" s="4">
        <v>-5.58574E-10</v>
      </c>
      <c r="F33" s="4">
        <v>1.54582E-5</v>
      </c>
      <c r="G33" s="4">
        <v>8.7363499999999998E-6</v>
      </c>
      <c r="H33" s="5">
        <v>138.935</v>
      </c>
      <c r="I33" s="4">
        <v>1.5268300000000001E-8</v>
      </c>
      <c r="J33" s="4">
        <v>1.12685E-12</v>
      </c>
      <c r="K33" s="4">
        <v>6.5342000000000002E-12</v>
      </c>
      <c r="M33" t="s">
        <v>133</v>
      </c>
      <c r="N33">
        <v>0</v>
      </c>
      <c r="O33" s="4">
        <v>4.2085400000000003E-15</v>
      </c>
      <c r="P33" s="4">
        <v>-4.6269400000000002E-15</v>
      </c>
      <c r="Q33" s="4">
        <v>1.4360300000000001E-9</v>
      </c>
      <c r="R33">
        <v>-1.6496999999999999E-4</v>
      </c>
      <c r="S33" s="4">
        <v>9.1768399999999994E-6</v>
      </c>
      <c r="T33" s="5">
        <v>109.191</v>
      </c>
      <c r="U33" s="4">
        <v>1.18388E-7</v>
      </c>
      <c r="V33" s="4">
        <v>-3.86075E-13</v>
      </c>
      <c r="W33" s="4">
        <v>6.8074100000000004E-12</v>
      </c>
    </row>
    <row r="34" spans="1:23" x14ac:dyDescent="0.2">
      <c r="A34" t="s">
        <v>54</v>
      </c>
      <c r="B34">
        <v>0</v>
      </c>
      <c r="C34" s="4">
        <v>4.2085400000000003E-15</v>
      </c>
      <c r="D34" s="4">
        <v>-4.6269400000000002E-15</v>
      </c>
      <c r="E34" s="4">
        <v>-1.0331299999999999E-9</v>
      </c>
      <c r="F34" s="4">
        <v>5.5350399999999998E-6</v>
      </c>
      <c r="G34" s="4">
        <v>8.9263900000000008E-6</v>
      </c>
      <c r="H34" s="5">
        <v>288.03500000000003</v>
      </c>
      <c r="I34" s="4">
        <v>-4.1543600000000003E-8</v>
      </c>
      <c r="J34" s="4">
        <v>3.2412899999999998E-12</v>
      </c>
      <c r="K34" s="4">
        <v>7.9072800000000002E-12</v>
      </c>
      <c r="M34" t="s">
        <v>134</v>
      </c>
      <c r="N34">
        <v>0</v>
      </c>
      <c r="O34" s="4">
        <v>4.2085400000000003E-15</v>
      </c>
      <c r="P34" s="4">
        <v>-4.6269400000000002E-15</v>
      </c>
      <c r="Q34" s="4">
        <v>1.43516E-9</v>
      </c>
      <c r="R34">
        <v>-1.6641400000000001E-4</v>
      </c>
      <c r="S34" s="4">
        <v>9.26306E-6</v>
      </c>
      <c r="T34" s="5">
        <v>107.43899999999999</v>
      </c>
      <c r="U34" s="4">
        <v>2.3895200000000001E-8</v>
      </c>
      <c r="V34" s="4">
        <v>2.0964900000000001E-12</v>
      </c>
      <c r="W34" s="4">
        <v>6.9315199999999999E-12</v>
      </c>
    </row>
    <row r="35" spans="1:23" x14ac:dyDescent="0.2">
      <c r="A35" t="s">
        <v>55</v>
      </c>
      <c r="B35">
        <v>0</v>
      </c>
      <c r="C35" s="4">
        <v>4.2085400000000003E-15</v>
      </c>
      <c r="D35" s="4">
        <v>-4.6269400000000002E-15</v>
      </c>
      <c r="E35" s="4">
        <v>-9.1471000000000004E-10</v>
      </c>
      <c r="F35" s="4">
        <v>-7.97051E-6</v>
      </c>
      <c r="G35" s="4">
        <v>8.7908200000000003E-6</v>
      </c>
      <c r="H35" s="5">
        <v>312.81599999999997</v>
      </c>
      <c r="I35" s="4">
        <v>1.70271E-8</v>
      </c>
      <c r="J35" s="4">
        <v>1.5272600000000001E-13</v>
      </c>
      <c r="K35" s="4">
        <v>7.8033200000000003E-12</v>
      </c>
      <c r="M35" t="s">
        <v>135</v>
      </c>
      <c r="N35">
        <v>0</v>
      </c>
      <c r="O35" s="4">
        <v>4.2085400000000003E-15</v>
      </c>
      <c r="P35" s="4">
        <v>-4.6269400000000002E-15</v>
      </c>
      <c r="Q35" s="4">
        <v>-2.3953999999999998E-10</v>
      </c>
      <c r="R35" s="4">
        <v>-4.2820800000000003E-6</v>
      </c>
      <c r="S35" s="4">
        <v>9.0437100000000002E-6</v>
      </c>
      <c r="T35" s="5">
        <v>189.90700000000001</v>
      </c>
      <c r="U35" s="4">
        <v>3.7667999999999997E-8</v>
      </c>
      <c r="V35" s="4">
        <v>5.5689800000000004E-13</v>
      </c>
      <c r="W35" s="4">
        <v>6.0589799999999997E-12</v>
      </c>
    </row>
    <row r="36" spans="1:23" x14ac:dyDescent="0.2">
      <c r="A36" t="s">
        <v>56</v>
      </c>
      <c r="B36">
        <v>0</v>
      </c>
      <c r="C36" s="4">
        <v>4.2085400000000003E-15</v>
      </c>
      <c r="D36" s="4">
        <v>-4.6269400000000002E-15</v>
      </c>
      <c r="E36" s="4">
        <v>-5.8700599999999999E-10</v>
      </c>
      <c r="F36" s="4">
        <v>-4.7756500000000003E-5</v>
      </c>
      <c r="G36" s="4">
        <v>8.7336799999999994E-6</v>
      </c>
      <c r="H36" s="5">
        <v>308.32499999999999</v>
      </c>
      <c r="I36" s="4">
        <v>3.9805599999999997E-8</v>
      </c>
      <c r="J36" s="4">
        <v>3.0914299999999999E-12</v>
      </c>
      <c r="K36" s="4">
        <v>7.7386900000000004E-12</v>
      </c>
      <c r="M36" t="s">
        <v>136</v>
      </c>
      <c r="N36">
        <v>0</v>
      </c>
      <c r="O36" s="4">
        <v>4.2085400000000003E-15</v>
      </c>
      <c r="P36" s="4">
        <v>-4.6269400000000002E-15</v>
      </c>
      <c r="Q36" s="4">
        <v>5.16376E-10</v>
      </c>
      <c r="R36" s="4">
        <v>-8.71635E-5</v>
      </c>
      <c r="S36" s="4">
        <v>8.9576300000000008E-6</v>
      </c>
      <c r="T36" s="5">
        <v>175.142</v>
      </c>
      <c r="U36" s="4">
        <v>1.0112900000000001E-7</v>
      </c>
      <c r="V36" s="4">
        <v>-1.3033300000000001E-12</v>
      </c>
      <c r="W36" s="4">
        <v>6.6911300000000004E-12</v>
      </c>
    </row>
    <row r="37" spans="1:23" x14ac:dyDescent="0.2">
      <c r="A37" t="s">
        <v>57</v>
      </c>
      <c r="B37">
        <v>0</v>
      </c>
      <c r="C37" s="4">
        <v>4.2085400000000003E-15</v>
      </c>
      <c r="D37" s="4">
        <v>-4.6269400000000002E-15</v>
      </c>
      <c r="E37" s="4">
        <v>-1.12679E-9</v>
      </c>
      <c r="F37" s="4">
        <v>1.27792E-5</v>
      </c>
      <c r="G37" s="4">
        <v>8.71819E-6</v>
      </c>
      <c r="H37" s="5">
        <v>324.20499999999998</v>
      </c>
      <c r="I37" s="4">
        <v>4.8314499999999999E-8</v>
      </c>
      <c r="J37" s="4">
        <v>1.28571E-12</v>
      </c>
      <c r="K37" s="4">
        <v>6.5521300000000003E-12</v>
      </c>
      <c r="M37" t="s">
        <v>137</v>
      </c>
      <c r="N37">
        <v>0</v>
      </c>
      <c r="O37" s="4">
        <v>4.2085400000000003E-15</v>
      </c>
      <c r="P37" s="4">
        <v>-4.6269400000000002E-15</v>
      </c>
      <c r="Q37" s="4">
        <v>4.3674400000000003E-11</v>
      </c>
      <c r="R37" s="4">
        <v>-3.8245199999999998E-5</v>
      </c>
      <c r="S37" s="4">
        <v>9.0020999999999998E-6</v>
      </c>
      <c r="T37" s="5">
        <v>183.13900000000001</v>
      </c>
      <c r="U37" s="4">
        <v>1.2176700000000001E-7</v>
      </c>
      <c r="V37" s="4">
        <v>4.7090000000000004E-13</v>
      </c>
      <c r="W37" s="4">
        <v>7.9054000000000006E-12</v>
      </c>
    </row>
    <row r="38" spans="1:23" x14ac:dyDescent="0.2">
      <c r="A38" t="s">
        <v>58</v>
      </c>
      <c r="B38">
        <v>0</v>
      </c>
      <c r="C38" s="4">
        <v>4.2085400000000003E-15</v>
      </c>
      <c r="D38" s="4">
        <v>-4.6269400000000002E-15</v>
      </c>
      <c r="E38" s="4">
        <v>-1.0922300000000001E-9</v>
      </c>
      <c r="F38" s="4">
        <v>8.7528300000000007E-6</v>
      </c>
      <c r="G38" s="4">
        <v>8.6837100000000002E-6</v>
      </c>
      <c r="H38" s="5">
        <v>334.37599999999998</v>
      </c>
      <c r="I38" s="4">
        <v>6.6996800000000003E-8</v>
      </c>
      <c r="J38" s="4">
        <v>1.55444E-12</v>
      </c>
      <c r="K38" s="4">
        <v>9.3510300000000004E-12</v>
      </c>
      <c r="M38" t="s">
        <v>138</v>
      </c>
      <c r="N38">
        <v>0</v>
      </c>
      <c r="O38" s="4">
        <v>4.2085400000000003E-15</v>
      </c>
      <c r="P38" s="4">
        <v>-4.6269400000000002E-15</v>
      </c>
      <c r="Q38" s="4">
        <v>3.03673E-11</v>
      </c>
      <c r="R38" s="4">
        <v>-3.7178899999999997E-5</v>
      </c>
      <c r="S38" s="4">
        <v>9.0591100000000001E-6</v>
      </c>
      <c r="T38" s="5">
        <v>199.679</v>
      </c>
      <c r="U38" s="4">
        <v>4.2074200000000001E-8</v>
      </c>
      <c r="V38" s="4">
        <v>-1.16037E-12</v>
      </c>
      <c r="W38" s="4">
        <v>6.3045300000000004E-12</v>
      </c>
    </row>
    <row r="39" spans="1:23" x14ac:dyDescent="0.2">
      <c r="A39" t="s">
        <v>59</v>
      </c>
      <c r="B39">
        <v>0</v>
      </c>
      <c r="C39" s="4">
        <v>4.2085400000000003E-15</v>
      </c>
      <c r="D39" s="4">
        <v>-4.6269400000000002E-15</v>
      </c>
      <c r="E39" s="4">
        <v>-1.4336700000000001E-9</v>
      </c>
      <c r="F39" s="4">
        <v>1.1423000000000001E-5</v>
      </c>
      <c r="G39" s="4">
        <v>8.0299299999999995E-6</v>
      </c>
      <c r="H39" s="5">
        <v>1367.1</v>
      </c>
      <c r="I39" s="4">
        <v>-5.3650099999999999E-8</v>
      </c>
      <c r="J39" s="4">
        <v>3.45342E-12</v>
      </c>
      <c r="K39" s="4">
        <v>1.3009899999999999E-11</v>
      </c>
      <c r="M39" t="s">
        <v>139</v>
      </c>
      <c r="N39">
        <v>0</v>
      </c>
      <c r="O39" s="4">
        <v>4.2085400000000003E-15</v>
      </c>
      <c r="P39" s="4">
        <v>-4.6269400000000002E-15</v>
      </c>
      <c r="Q39" s="4">
        <v>5.1811100000000002E-11</v>
      </c>
      <c r="R39" s="4">
        <v>-4.0837599999999997E-5</v>
      </c>
      <c r="S39" s="4">
        <v>9.0033000000000007E-6</v>
      </c>
      <c r="T39" s="5">
        <v>217.21700000000001</v>
      </c>
      <c r="U39" s="4">
        <v>7.4654599999999994E-8</v>
      </c>
      <c r="V39" s="4">
        <v>1.32528E-14</v>
      </c>
      <c r="W39" s="4">
        <v>7.2433599999999999E-12</v>
      </c>
    </row>
    <row r="40" spans="1:23" x14ac:dyDescent="0.2">
      <c r="A40" t="s">
        <v>60</v>
      </c>
      <c r="B40">
        <v>0</v>
      </c>
      <c r="C40" s="4">
        <v>4.2085400000000003E-15</v>
      </c>
      <c r="D40" s="4">
        <v>-4.6269400000000002E-15</v>
      </c>
      <c r="E40" s="4">
        <v>-1.53441E-10</v>
      </c>
      <c r="F40" s="4">
        <v>1.07114E-5</v>
      </c>
      <c r="G40" s="4">
        <v>8.8343499999999995E-6</v>
      </c>
      <c r="H40" s="5">
        <v>665.36800000000005</v>
      </c>
      <c r="I40" s="4">
        <v>-8.68314E-8</v>
      </c>
      <c r="J40" s="4">
        <v>1.5917599999999999E-11</v>
      </c>
      <c r="K40" s="4">
        <v>8.5464099999999993E-12</v>
      </c>
      <c r="M40" t="s">
        <v>140</v>
      </c>
      <c r="N40">
        <v>0</v>
      </c>
      <c r="O40" s="4">
        <v>4.2085400000000003E-15</v>
      </c>
      <c r="P40" s="4">
        <v>-4.6269400000000002E-15</v>
      </c>
      <c r="Q40" s="4">
        <v>-2.2638400000000001E-10</v>
      </c>
      <c r="R40" s="4">
        <v>-2.78163E-5</v>
      </c>
      <c r="S40" s="4">
        <v>9.3517200000000003E-6</v>
      </c>
      <c r="T40" s="5">
        <v>291.87599999999998</v>
      </c>
      <c r="U40" s="4">
        <v>1.48983E-8</v>
      </c>
      <c r="V40" s="4">
        <v>-2.9627200000000001E-12</v>
      </c>
      <c r="W40" s="4">
        <v>6.0753199999999996E-12</v>
      </c>
    </row>
    <row r="41" spans="1:23" x14ac:dyDescent="0.2">
      <c r="A41" t="s">
        <v>61</v>
      </c>
      <c r="B41">
        <v>0</v>
      </c>
      <c r="C41" s="4">
        <v>4.2085400000000003E-15</v>
      </c>
      <c r="D41" s="4">
        <v>-4.6269400000000002E-15</v>
      </c>
      <c r="E41" s="4">
        <v>1.8341299999999999E-10</v>
      </c>
      <c r="F41" s="4">
        <v>-2.5575299999999999E-5</v>
      </c>
      <c r="G41" s="4">
        <v>8.6940800000000006E-6</v>
      </c>
      <c r="H41" s="5">
        <v>678.46699999999998</v>
      </c>
      <c r="I41" s="4">
        <v>3.1367599999999998E-8</v>
      </c>
      <c r="J41" s="4">
        <v>-3.7740200000000001E-12</v>
      </c>
      <c r="K41" s="4">
        <v>8.9255999999999999E-12</v>
      </c>
      <c r="M41" t="s">
        <v>141</v>
      </c>
      <c r="N41">
        <v>0</v>
      </c>
      <c r="O41" s="4">
        <v>4.2085400000000003E-15</v>
      </c>
      <c r="P41" s="4">
        <v>-4.6269400000000002E-15</v>
      </c>
      <c r="Q41" s="4">
        <v>-4.8339000000000002E-10</v>
      </c>
      <c r="R41" s="4">
        <v>-1.9896500000000001E-6</v>
      </c>
      <c r="S41" s="4">
        <v>9.3225200000000007E-6</v>
      </c>
      <c r="T41" s="5">
        <v>327.49</v>
      </c>
      <c r="U41" s="4">
        <v>2.4911099999999999E-8</v>
      </c>
      <c r="V41" s="4">
        <v>3.5104799999999998E-12</v>
      </c>
      <c r="W41" s="4">
        <v>6.3352300000000003E-12</v>
      </c>
    </row>
    <row r="42" spans="1:23" x14ac:dyDescent="0.2">
      <c r="A42" t="s">
        <v>62</v>
      </c>
      <c r="B42">
        <v>0</v>
      </c>
      <c r="C42" s="4">
        <v>4.2085400000000003E-15</v>
      </c>
      <c r="D42" s="4">
        <v>-4.6269400000000002E-15</v>
      </c>
      <c r="E42" s="4">
        <v>-9.8554200000000006E-11</v>
      </c>
      <c r="F42" s="4">
        <v>2.0779E-6</v>
      </c>
      <c r="G42" s="4">
        <v>8.8297499999999996E-6</v>
      </c>
      <c r="H42" s="5">
        <v>672.40899999999999</v>
      </c>
      <c r="I42" s="4">
        <v>-9.1059200000000006E-8</v>
      </c>
      <c r="J42" s="4">
        <v>8.4989899999999999E-12</v>
      </c>
      <c r="K42" s="4">
        <v>9.5583100000000007E-12</v>
      </c>
      <c r="M42" t="s">
        <v>142</v>
      </c>
      <c r="N42">
        <v>0</v>
      </c>
      <c r="O42" s="4">
        <v>4.2085400000000003E-15</v>
      </c>
      <c r="P42" s="4">
        <v>-4.6269400000000002E-15</v>
      </c>
      <c r="Q42" s="4">
        <v>-6.3548900000000004E-10</v>
      </c>
      <c r="R42" s="4">
        <v>1.32027E-5</v>
      </c>
      <c r="S42" s="4">
        <v>9.4260999999999994E-6</v>
      </c>
      <c r="T42" s="5">
        <v>279.23399999999998</v>
      </c>
      <c r="U42" s="4">
        <v>-7.7798700000000004E-8</v>
      </c>
      <c r="V42" s="4">
        <v>6.2402399999999997E-12</v>
      </c>
      <c r="W42" s="4">
        <v>7.1036799999999999E-12</v>
      </c>
    </row>
    <row r="43" spans="1:23" x14ac:dyDescent="0.2">
      <c r="A43" t="s">
        <v>63</v>
      </c>
      <c r="B43">
        <v>0</v>
      </c>
      <c r="C43" s="4">
        <v>4.2085400000000003E-15</v>
      </c>
      <c r="D43" s="4">
        <v>-4.6269400000000002E-15</v>
      </c>
      <c r="E43" s="4">
        <v>-2.1195400000000001E-10</v>
      </c>
      <c r="F43" s="4">
        <v>8.1910100000000007E-6</v>
      </c>
      <c r="G43" s="4">
        <v>8.7596399999999994E-6</v>
      </c>
      <c r="H43" s="5">
        <v>643.88900000000001</v>
      </c>
      <c r="I43" s="4">
        <v>-8.5393400000000004E-9</v>
      </c>
      <c r="J43" s="4">
        <v>7.0334799999999996E-12</v>
      </c>
      <c r="K43" s="4">
        <v>7.8328899999999998E-12</v>
      </c>
      <c r="M43" t="s">
        <v>143</v>
      </c>
      <c r="N43">
        <v>0</v>
      </c>
      <c r="O43" s="4">
        <v>4.2085400000000003E-15</v>
      </c>
      <c r="P43" s="4">
        <v>-4.6269400000000002E-15</v>
      </c>
      <c r="Q43" s="4">
        <v>-4.5889E-10</v>
      </c>
      <c r="R43" s="4">
        <v>-4.5101799999999999E-6</v>
      </c>
      <c r="S43" s="4">
        <v>9.2680699999999998E-6</v>
      </c>
      <c r="T43" s="5">
        <v>327.32900000000001</v>
      </c>
      <c r="U43" s="4">
        <v>4.29837E-8</v>
      </c>
      <c r="V43" s="4">
        <v>-6.3180599999999995E-14</v>
      </c>
      <c r="W43" s="4">
        <v>5.9140300000000004E-12</v>
      </c>
    </row>
    <row r="44" spans="1:23" x14ac:dyDescent="0.2">
      <c r="A44" t="s">
        <v>64</v>
      </c>
      <c r="B44">
        <v>0</v>
      </c>
      <c r="C44" s="4">
        <v>4.2085400000000003E-15</v>
      </c>
      <c r="D44" s="4">
        <v>-4.6269400000000002E-15</v>
      </c>
      <c r="E44" s="4">
        <v>-1.89878E-10</v>
      </c>
      <c r="F44" s="4">
        <v>2.39857E-7</v>
      </c>
      <c r="G44" s="4">
        <v>8.3161199999999996E-6</v>
      </c>
      <c r="H44" s="5">
        <v>544.21600000000001</v>
      </c>
      <c r="I44" s="4">
        <v>-5.8310700000000002E-8</v>
      </c>
      <c r="J44" s="4">
        <v>-2.6745200000000002E-12</v>
      </c>
      <c r="K44" s="4">
        <v>1.62988E-11</v>
      </c>
      <c r="M44" t="s">
        <v>144</v>
      </c>
      <c r="N44">
        <v>0</v>
      </c>
      <c r="O44" s="4">
        <v>4.2085400000000003E-15</v>
      </c>
      <c r="P44" s="4">
        <v>-4.6269400000000002E-15</v>
      </c>
      <c r="Q44" s="4">
        <v>-6.6111999999999999E-10</v>
      </c>
      <c r="R44" s="4">
        <v>1.46219E-5</v>
      </c>
      <c r="S44" s="4">
        <v>9.3561699999999999E-6</v>
      </c>
      <c r="T44" s="5">
        <v>289.03300000000002</v>
      </c>
      <c r="U44" s="4">
        <v>-1.9693099999999999E-8</v>
      </c>
      <c r="V44" s="4">
        <v>5.1197099999999998E-12</v>
      </c>
      <c r="W44" s="4">
        <v>6.8134200000000003E-12</v>
      </c>
    </row>
    <row r="45" spans="1:23" x14ac:dyDescent="0.2">
      <c r="A45" t="s">
        <v>65</v>
      </c>
      <c r="B45">
        <v>0</v>
      </c>
      <c r="C45" s="4">
        <v>4.2085400000000003E-15</v>
      </c>
      <c r="D45" s="4">
        <v>-4.6269400000000002E-15</v>
      </c>
      <c r="E45" s="4">
        <v>-3.6567599999999999E-10</v>
      </c>
      <c r="F45" s="4">
        <v>1.28049E-5</v>
      </c>
      <c r="G45" s="4">
        <v>8.3386300000000005E-6</v>
      </c>
      <c r="H45" s="5">
        <v>629.69100000000003</v>
      </c>
      <c r="I45" s="4">
        <v>-1.4765E-7</v>
      </c>
      <c r="J45" s="4">
        <v>1.1327500000000001E-11</v>
      </c>
      <c r="K45" s="4">
        <v>1.1955400000000001E-11</v>
      </c>
      <c r="M45" t="s">
        <v>145</v>
      </c>
      <c r="N45">
        <v>0</v>
      </c>
      <c r="O45" s="4">
        <v>4.2085400000000003E-15</v>
      </c>
      <c r="P45" s="4">
        <v>-4.6269400000000002E-15</v>
      </c>
      <c r="Q45" s="4">
        <v>-1.78933E-10</v>
      </c>
      <c r="R45" s="4">
        <v>-4.3673E-5</v>
      </c>
      <c r="S45" s="4">
        <v>9.5394099999999995E-6</v>
      </c>
      <c r="T45" s="5">
        <v>87.960300000000004</v>
      </c>
      <c r="U45" s="4">
        <v>1.10691E-7</v>
      </c>
      <c r="V45" s="4">
        <v>2.4718900000000001E-13</v>
      </c>
      <c r="W45" s="4">
        <v>6.2744900000000003E-12</v>
      </c>
    </row>
    <row r="46" spans="1:23" x14ac:dyDescent="0.2">
      <c r="A46" t="s">
        <v>66</v>
      </c>
      <c r="B46">
        <v>0</v>
      </c>
      <c r="C46" s="4">
        <v>4.2085400000000003E-15</v>
      </c>
      <c r="D46" s="4">
        <v>-4.6269400000000002E-15</v>
      </c>
      <c r="E46" s="4">
        <v>-4.5088399999999997E-11</v>
      </c>
      <c r="F46" s="4">
        <v>-2.16881E-5</v>
      </c>
      <c r="G46" s="4">
        <v>8.0894700000000007E-6</v>
      </c>
      <c r="H46" s="5">
        <v>927.30799999999999</v>
      </c>
      <c r="I46" s="4">
        <v>-2.0394999999999998E-9</v>
      </c>
      <c r="J46" s="4">
        <v>-8.9917099999999995E-12</v>
      </c>
      <c r="K46" s="4">
        <v>1.1790599999999999E-11</v>
      </c>
      <c r="M46" t="s">
        <v>146</v>
      </c>
      <c r="N46">
        <v>0</v>
      </c>
      <c r="O46" s="4">
        <v>4.2085400000000003E-15</v>
      </c>
      <c r="P46" s="4">
        <v>-4.6269400000000002E-15</v>
      </c>
      <c r="Q46" s="4">
        <v>-6.4677100000000004E-10</v>
      </c>
      <c r="R46" s="4">
        <v>4.1855900000000004E-6</v>
      </c>
      <c r="S46" s="4">
        <v>9.3912299999999995E-6</v>
      </c>
      <c r="T46" s="5">
        <v>128.09200000000001</v>
      </c>
      <c r="U46" s="4">
        <v>3.4988299999999998E-8</v>
      </c>
      <c r="V46" s="4">
        <v>5.7784799999999996E-13</v>
      </c>
      <c r="W46" s="4">
        <v>6.3252799999999999E-12</v>
      </c>
    </row>
    <row r="47" spans="1:23" x14ac:dyDescent="0.2">
      <c r="A47" t="s">
        <v>67</v>
      </c>
      <c r="B47">
        <v>0</v>
      </c>
      <c r="C47" s="4">
        <v>4.2085400000000003E-15</v>
      </c>
      <c r="D47" s="4">
        <v>-4.6269400000000002E-15</v>
      </c>
      <c r="E47" s="4">
        <v>-1.39604E-10</v>
      </c>
      <c r="F47" s="4">
        <v>-8.9824700000000004E-6</v>
      </c>
      <c r="G47" s="4">
        <v>8.0677200000000004E-6</v>
      </c>
      <c r="H47" s="5">
        <v>962.30799999999999</v>
      </c>
      <c r="I47" s="4">
        <v>-1.22514E-9</v>
      </c>
      <c r="J47" s="4">
        <v>-6.5393400000000003E-12</v>
      </c>
      <c r="K47" s="4">
        <v>1.128E-11</v>
      </c>
      <c r="M47" t="s">
        <v>147</v>
      </c>
      <c r="N47">
        <v>0</v>
      </c>
      <c r="O47" s="4">
        <v>4.2085400000000003E-15</v>
      </c>
      <c r="P47" s="4">
        <v>-4.6269400000000002E-15</v>
      </c>
      <c r="Q47" s="4">
        <v>-1.2162800000000001E-10</v>
      </c>
      <c r="R47" s="4">
        <v>-5.1521099999999997E-5</v>
      </c>
      <c r="S47" s="4">
        <v>9.1812400000000005E-6</v>
      </c>
      <c r="T47" s="5">
        <v>121.52800000000001</v>
      </c>
      <c r="U47" s="4">
        <v>1.12017E-7</v>
      </c>
      <c r="V47" s="4">
        <v>1.70169E-12</v>
      </c>
      <c r="W47" s="4">
        <v>7.7570100000000003E-12</v>
      </c>
    </row>
    <row r="48" spans="1:23" x14ac:dyDescent="0.2">
      <c r="A48" t="s">
        <v>68</v>
      </c>
      <c r="B48">
        <v>0</v>
      </c>
      <c r="C48" s="4">
        <v>4.2085400000000003E-15</v>
      </c>
      <c r="D48" s="4">
        <v>-4.6269400000000002E-15</v>
      </c>
      <c r="E48" s="4">
        <v>-3.9892E-10</v>
      </c>
      <c r="F48" s="4">
        <v>5.1552500000000003E-6</v>
      </c>
      <c r="G48" s="4">
        <v>8.4310400000000005E-6</v>
      </c>
      <c r="H48" s="5">
        <v>522.24900000000002</v>
      </c>
      <c r="I48" s="4">
        <v>-6.69681E-8</v>
      </c>
      <c r="J48" s="4">
        <v>4.8672700000000001E-12</v>
      </c>
      <c r="K48" s="4">
        <v>8.5813099999999995E-12</v>
      </c>
      <c r="M48" t="s">
        <v>148</v>
      </c>
      <c r="N48">
        <v>0</v>
      </c>
      <c r="O48" s="4">
        <v>4.2085400000000003E-15</v>
      </c>
      <c r="P48" s="4">
        <v>-4.6269400000000002E-15</v>
      </c>
      <c r="Q48" s="4">
        <v>-7.5513900000000003E-10</v>
      </c>
      <c r="R48" s="4">
        <v>1.49873E-5</v>
      </c>
      <c r="S48" s="4">
        <v>9.2563800000000003E-6</v>
      </c>
      <c r="T48" s="5">
        <v>146.595</v>
      </c>
      <c r="U48" s="4">
        <v>-1.8165199999999998E-8</v>
      </c>
      <c r="V48" s="4">
        <v>2.9652800000000001E-12</v>
      </c>
      <c r="W48" s="4">
        <v>7.5093099999999992E-12</v>
      </c>
    </row>
    <row r="49" spans="1:23" x14ac:dyDescent="0.2">
      <c r="A49" t="s">
        <v>69</v>
      </c>
      <c r="B49">
        <v>0</v>
      </c>
      <c r="C49" s="4">
        <v>4.2085400000000003E-15</v>
      </c>
      <c r="D49" s="4">
        <v>-4.6269400000000002E-15</v>
      </c>
      <c r="E49" s="4">
        <v>-3.2151799999999997E-10</v>
      </c>
      <c r="F49" s="4">
        <v>-3.4776099999999998E-6</v>
      </c>
      <c r="G49" s="4">
        <v>8.3381799999999995E-6</v>
      </c>
      <c r="H49" s="5">
        <v>624.76599999999996</v>
      </c>
      <c r="I49" s="4">
        <v>1.6489299999999999E-8</v>
      </c>
      <c r="J49" s="4">
        <v>6.9454300000000002E-12</v>
      </c>
      <c r="K49" s="4">
        <v>6.9648299999999999E-12</v>
      </c>
      <c r="M49" t="s">
        <v>149</v>
      </c>
      <c r="N49">
        <v>0</v>
      </c>
      <c r="O49" s="4">
        <v>4.2085400000000003E-15</v>
      </c>
      <c r="P49" s="4">
        <v>-4.6269400000000002E-15</v>
      </c>
      <c r="Q49" s="4">
        <v>-5.8027400000000004E-10</v>
      </c>
      <c r="R49" s="4">
        <v>-5.1335299999999996E-6</v>
      </c>
      <c r="S49" s="4">
        <v>9.0349700000000003E-6</v>
      </c>
      <c r="T49" s="5">
        <v>170.80699999999999</v>
      </c>
      <c r="U49" s="4">
        <v>6.5298999999999995E-8</v>
      </c>
      <c r="V49" s="4">
        <v>-1.98881E-13</v>
      </c>
      <c r="W49" s="4">
        <v>6.8513499999999999E-12</v>
      </c>
    </row>
    <row r="50" spans="1:23" x14ac:dyDescent="0.2">
      <c r="A50" t="s">
        <v>70</v>
      </c>
      <c r="B50">
        <v>0</v>
      </c>
      <c r="C50" s="4">
        <v>4.2085400000000003E-15</v>
      </c>
      <c r="D50" s="4">
        <v>-4.6269400000000002E-15</v>
      </c>
      <c r="E50" s="4">
        <v>-3.2869099999999999E-10</v>
      </c>
      <c r="F50" s="4">
        <v>-8.3881500000000001E-7</v>
      </c>
      <c r="G50" s="4">
        <v>8.3078599999999994E-6</v>
      </c>
      <c r="H50" s="5">
        <v>779.58900000000006</v>
      </c>
      <c r="I50" s="4">
        <v>2.9559200000000001E-8</v>
      </c>
      <c r="J50" s="4">
        <v>-1.23112E-11</v>
      </c>
      <c r="K50" s="4">
        <v>7.5238499999999997E-12</v>
      </c>
      <c r="M50" t="s">
        <v>150</v>
      </c>
      <c r="N50">
        <v>0</v>
      </c>
      <c r="O50" s="4">
        <v>4.2085400000000003E-15</v>
      </c>
      <c r="P50" s="4">
        <v>-4.6269400000000002E-15</v>
      </c>
      <c r="Q50" s="4">
        <v>-8.9858499999999995E-10</v>
      </c>
      <c r="R50" s="4">
        <v>6.0591400000000004E-6</v>
      </c>
      <c r="S50" s="4">
        <v>9.2170399999999994E-6</v>
      </c>
      <c r="T50" s="5">
        <v>717.40499999999997</v>
      </c>
      <c r="U50" s="4">
        <v>-4.4036999999999999E-8</v>
      </c>
      <c r="V50" s="4">
        <v>2.3233800000000001E-12</v>
      </c>
      <c r="W50" s="4">
        <v>6.5584E-12</v>
      </c>
    </row>
    <row r="51" spans="1:23" x14ac:dyDescent="0.2">
      <c r="A51" t="s">
        <v>71</v>
      </c>
      <c r="B51">
        <v>0</v>
      </c>
      <c r="C51" s="4">
        <v>4.2085400000000003E-15</v>
      </c>
      <c r="D51" s="4">
        <v>-4.6269400000000002E-15</v>
      </c>
      <c r="E51" s="4">
        <v>-3.6800600000000002E-10</v>
      </c>
      <c r="F51" s="4">
        <v>2.7653399999999999E-6</v>
      </c>
      <c r="G51" s="4">
        <v>8.2985399999999997E-6</v>
      </c>
      <c r="H51" s="5">
        <v>841.46</v>
      </c>
      <c r="I51" s="4">
        <v>2.68461E-8</v>
      </c>
      <c r="J51" s="4">
        <v>-6.9526499999999999E-12</v>
      </c>
      <c r="K51" s="4">
        <v>8.7202100000000001E-12</v>
      </c>
      <c r="M51" t="s">
        <v>151</v>
      </c>
      <c r="N51">
        <v>0</v>
      </c>
      <c r="O51" s="4">
        <v>4.2085400000000003E-15</v>
      </c>
      <c r="P51" s="4">
        <v>-4.6269400000000002E-15</v>
      </c>
      <c r="Q51" s="4">
        <v>-8.9082399999999996E-10</v>
      </c>
      <c r="R51" s="4">
        <v>3.76939E-6</v>
      </c>
      <c r="S51" s="4">
        <v>9.1790300000000001E-6</v>
      </c>
      <c r="T51" s="5">
        <v>694.67899999999997</v>
      </c>
      <c r="U51" s="4">
        <v>-1.0228400000000001E-8</v>
      </c>
      <c r="V51" s="4">
        <v>3.93051E-13</v>
      </c>
      <c r="W51" s="4">
        <v>6.4884400000000002E-12</v>
      </c>
    </row>
    <row r="52" spans="1:23" x14ac:dyDescent="0.2">
      <c r="A52" t="s">
        <v>72</v>
      </c>
      <c r="B52">
        <v>0</v>
      </c>
      <c r="C52" s="4">
        <v>4.2085400000000003E-15</v>
      </c>
      <c r="D52" s="4">
        <v>-4.6269400000000002E-15</v>
      </c>
      <c r="E52" s="4">
        <v>-3.9685699999999999E-10</v>
      </c>
      <c r="F52" s="4">
        <v>4.3551500000000001E-6</v>
      </c>
      <c r="G52" s="4">
        <v>8.3087599999999997E-6</v>
      </c>
      <c r="H52" s="5">
        <v>860.58799999999997</v>
      </c>
      <c r="I52" s="4">
        <v>1.22429E-8</v>
      </c>
      <c r="J52" s="4">
        <v>2.84096E-12</v>
      </c>
      <c r="K52" s="4">
        <v>6.9147399999999997E-12</v>
      </c>
      <c r="M52" t="s">
        <v>152</v>
      </c>
      <c r="N52">
        <v>0</v>
      </c>
      <c r="O52" s="4">
        <v>4.2085400000000003E-15</v>
      </c>
      <c r="P52" s="4">
        <v>-4.6269400000000002E-15</v>
      </c>
      <c r="Q52" s="4">
        <v>-9.2731199999999999E-10</v>
      </c>
      <c r="R52" s="4">
        <v>6.2220599999999999E-6</v>
      </c>
      <c r="S52" s="4">
        <v>9.2396599999999996E-6</v>
      </c>
      <c r="T52" s="5">
        <v>676.45500000000004</v>
      </c>
      <c r="U52" s="4">
        <v>-6.0218000000000004E-8</v>
      </c>
      <c r="V52" s="4">
        <v>2.0198999999999999E-12</v>
      </c>
      <c r="W52" s="4">
        <v>7.3782500000000008E-12</v>
      </c>
    </row>
    <row r="53" spans="1:23" x14ac:dyDescent="0.2">
      <c r="A53" t="s">
        <v>73</v>
      </c>
      <c r="B53">
        <v>0</v>
      </c>
      <c r="C53" s="4">
        <v>4.2085400000000003E-15</v>
      </c>
      <c r="D53" s="4">
        <v>-4.6269400000000002E-15</v>
      </c>
      <c r="E53" s="4">
        <v>-9.9289500000000001E-10</v>
      </c>
      <c r="F53" s="4">
        <v>1.27664E-5</v>
      </c>
      <c r="G53" s="4">
        <v>8.6830199999999994E-6</v>
      </c>
      <c r="H53" s="5">
        <v>371.58100000000002</v>
      </c>
      <c r="I53" s="4">
        <v>-1.9835700000000001E-7</v>
      </c>
      <c r="J53" s="4">
        <v>1.2356500000000001E-11</v>
      </c>
      <c r="K53" s="4">
        <v>7.6470100000000001E-12</v>
      </c>
      <c r="M53" t="s">
        <v>153</v>
      </c>
      <c r="N53">
        <v>0</v>
      </c>
      <c r="O53" s="4">
        <v>4.2085400000000003E-15</v>
      </c>
      <c r="P53" s="4">
        <v>-4.6269400000000002E-15</v>
      </c>
      <c r="Q53" s="4">
        <v>-9.8218600000000007E-10</v>
      </c>
      <c r="R53" s="4">
        <v>1.03967E-5</v>
      </c>
      <c r="S53" s="4">
        <v>9.2034200000000004E-6</v>
      </c>
      <c r="T53" s="5">
        <v>686.12400000000002</v>
      </c>
      <c r="U53" s="4">
        <v>-1.7466400000000001E-8</v>
      </c>
      <c r="V53" s="4">
        <v>1.06209E-12</v>
      </c>
      <c r="W53" s="4">
        <v>6.8236100000000002E-12</v>
      </c>
    </row>
    <row r="54" spans="1:23" x14ac:dyDescent="0.2">
      <c r="A54" t="s">
        <v>74</v>
      </c>
      <c r="B54">
        <v>0</v>
      </c>
      <c r="C54" s="4">
        <v>4.2085400000000003E-15</v>
      </c>
      <c r="D54" s="4">
        <v>-4.6269400000000002E-15</v>
      </c>
      <c r="E54" s="4">
        <v>-1.0210299999999999E-9</v>
      </c>
      <c r="F54" s="4">
        <v>1.6869399999999999E-6</v>
      </c>
      <c r="G54" s="4">
        <v>8.8040499999999992E-6</v>
      </c>
      <c r="H54" s="5">
        <v>426.73200000000003</v>
      </c>
      <c r="I54" s="4">
        <v>5.9496200000000003E-8</v>
      </c>
      <c r="J54" s="4">
        <v>-8.7940799999999992E-12</v>
      </c>
      <c r="K54" s="4">
        <v>7.5032899999999992E-12</v>
      </c>
      <c r="M54" t="s">
        <v>154</v>
      </c>
      <c r="N54">
        <v>0</v>
      </c>
      <c r="O54" s="4">
        <v>4.2085400000000003E-15</v>
      </c>
      <c r="P54" s="4">
        <v>-4.6269400000000002E-15</v>
      </c>
      <c r="Q54" s="4">
        <v>-9.0434899999999998E-10</v>
      </c>
      <c r="R54" s="4">
        <v>1.6804700000000001E-6</v>
      </c>
      <c r="S54" s="4">
        <v>9.19736E-6</v>
      </c>
      <c r="T54" s="5">
        <v>646.08900000000006</v>
      </c>
      <c r="U54" s="4">
        <v>1.0174599999999999E-9</v>
      </c>
      <c r="V54" s="4">
        <v>1.3273E-12</v>
      </c>
      <c r="W54" s="4">
        <v>7.2347299999999998E-12</v>
      </c>
    </row>
    <row r="55" spans="1:23" x14ac:dyDescent="0.2">
      <c r="A55" t="s">
        <v>75</v>
      </c>
      <c r="B55">
        <v>0</v>
      </c>
      <c r="C55" s="4">
        <v>4.2085400000000003E-15</v>
      </c>
      <c r="D55" s="4">
        <v>-4.6269400000000002E-15</v>
      </c>
      <c r="E55" s="4">
        <v>-8.99073E-10</v>
      </c>
      <c r="F55" s="4">
        <v>-1.0813400000000001E-5</v>
      </c>
      <c r="G55" s="4">
        <v>8.7707700000000004E-6</v>
      </c>
      <c r="H55" s="5">
        <v>445.91500000000002</v>
      </c>
      <c r="I55" s="4">
        <v>5.6542399999999999E-8</v>
      </c>
      <c r="J55" s="4">
        <v>-6.2395900000000001E-12</v>
      </c>
      <c r="K55" s="4">
        <v>9.0587299999999993E-12</v>
      </c>
      <c r="M55" t="s">
        <v>155</v>
      </c>
      <c r="N55">
        <v>0</v>
      </c>
      <c r="O55" s="4">
        <v>4.2085400000000003E-15</v>
      </c>
      <c r="P55" s="4">
        <v>-4.6269400000000002E-15</v>
      </c>
      <c r="Q55" s="4">
        <v>1.6533999999999999E-10</v>
      </c>
      <c r="R55">
        <v>-1.2204100000000001E-4</v>
      </c>
      <c r="S55" s="4">
        <v>9.52014E-6</v>
      </c>
      <c r="T55" s="5">
        <v>89.408900000000003</v>
      </c>
      <c r="U55" s="4">
        <v>5.0850500000000003E-8</v>
      </c>
      <c r="V55" s="4">
        <v>2.3893699999999999E-12</v>
      </c>
      <c r="W55" s="4">
        <v>6.92742E-12</v>
      </c>
    </row>
    <row r="56" spans="1:23" x14ac:dyDescent="0.2">
      <c r="A56" t="s">
        <v>76</v>
      </c>
      <c r="B56">
        <v>0</v>
      </c>
      <c r="C56" s="4">
        <v>4.2085400000000003E-15</v>
      </c>
      <c r="D56" s="4">
        <v>-4.6269400000000002E-15</v>
      </c>
      <c r="E56" s="4">
        <v>-8.3687100000000004E-10</v>
      </c>
      <c r="F56" s="4">
        <v>-2.13669E-5</v>
      </c>
      <c r="G56" s="4">
        <v>8.8002700000000007E-6</v>
      </c>
      <c r="H56" s="5">
        <v>430.74200000000002</v>
      </c>
      <c r="I56" s="4">
        <v>3.30605E-8</v>
      </c>
      <c r="J56" s="4">
        <v>-2.04559E-12</v>
      </c>
      <c r="K56" s="4">
        <v>7.7264100000000008E-12</v>
      </c>
      <c r="M56" t="s">
        <v>156</v>
      </c>
      <c r="N56">
        <v>0</v>
      </c>
      <c r="O56" s="4">
        <v>4.2085400000000003E-15</v>
      </c>
      <c r="P56" s="4">
        <v>-4.6269400000000002E-15</v>
      </c>
      <c r="Q56" s="4">
        <v>-2.9301E-10</v>
      </c>
      <c r="R56" s="4">
        <v>-7.6270699999999995E-5</v>
      </c>
      <c r="S56" s="4">
        <v>9.3431399999999998E-6</v>
      </c>
      <c r="T56" s="5">
        <v>112.04600000000001</v>
      </c>
      <c r="U56" s="4">
        <v>9.2465899999999997E-8</v>
      </c>
      <c r="V56" s="4">
        <v>-8.38444E-13</v>
      </c>
      <c r="W56" s="4">
        <v>6.2594799999999999E-12</v>
      </c>
    </row>
    <row r="57" spans="1:23" x14ac:dyDescent="0.2">
      <c r="A57" t="s">
        <v>77</v>
      </c>
      <c r="B57">
        <v>0</v>
      </c>
      <c r="C57" s="4">
        <v>4.2085400000000003E-15</v>
      </c>
      <c r="D57" s="4">
        <v>-4.6269400000000002E-15</v>
      </c>
      <c r="E57" s="4">
        <v>-6.5414899999999995E-10</v>
      </c>
      <c r="F57" s="4">
        <v>-4.3567599999999999E-5</v>
      </c>
      <c r="G57" s="4">
        <v>8.7646299999999995E-6</v>
      </c>
      <c r="H57" s="5">
        <v>438.65800000000002</v>
      </c>
      <c r="I57" s="4">
        <v>4.43E-8</v>
      </c>
      <c r="J57" s="4">
        <v>-5.7759000000000001E-12</v>
      </c>
      <c r="K57" s="4">
        <v>7.15691E-12</v>
      </c>
      <c r="M57" t="s">
        <v>157</v>
      </c>
      <c r="N57">
        <v>0</v>
      </c>
      <c r="O57" s="4">
        <v>4.2085400000000003E-15</v>
      </c>
      <c r="P57" s="4">
        <v>-4.6269400000000002E-15</v>
      </c>
      <c r="Q57" s="4">
        <v>-9.7112400000000009E-10</v>
      </c>
      <c r="R57" s="4">
        <v>-5.1992600000000001E-6</v>
      </c>
      <c r="S57" s="4">
        <v>9.2351900000000003E-6</v>
      </c>
      <c r="T57" s="5">
        <v>139.25899999999999</v>
      </c>
      <c r="U57" s="4">
        <v>7.9625899999999996E-8</v>
      </c>
      <c r="V57" s="4">
        <v>3.5373500000000001E-13</v>
      </c>
      <c r="W57" s="4">
        <v>6.6043900000000003E-12</v>
      </c>
    </row>
    <row r="58" spans="1:23" x14ac:dyDescent="0.2">
      <c r="A58" t="s">
        <v>78</v>
      </c>
      <c r="B58">
        <v>0</v>
      </c>
      <c r="C58" s="4">
        <v>4.2085400000000003E-15</v>
      </c>
      <c r="D58" s="4">
        <v>-4.6269400000000002E-15</v>
      </c>
      <c r="E58" s="4">
        <v>-7.9960499999999995E-10</v>
      </c>
      <c r="F58" s="4">
        <v>-2.8703600000000001E-5</v>
      </c>
      <c r="G58" s="4">
        <v>8.7684700000000004E-6</v>
      </c>
      <c r="H58" s="5">
        <v>465.21100000000001</v>
      </c>
      <c r="I58" s="4">
        <v>3.7750600000000003E-8</v>
      </c>
      <c r="J58" s="4">
        <v>-2.2413600000000001E-12</v>
      </c>
      <c r="K58" s="4">
        <v>6.8131799999999999E-12</v>
      </c>
      <c r="M58" t="s">
        <v>158</v>
      </c>
      <c r="N58">
        <v>0</v>
      </c>
      <c r="O58" s="4">
        <v>4.2085400000000003E-15</v>
      </c>
      <c r="P58" s="4">
        <v>-4.6269400000000002E-15</v>
      </c>
      <c r="Q58" s="4">
        <v>-3.6193799999999998E-10</v>
      </c>
      <c r="R58" s="4">
        <v>-7.1707599999999998E-5</v>
      </c>
      <c r="S58" s="4">
        <v>9.1615700000000001E-6</v>
      </c>
      <c r="T58" s="5">
        <v>131.31100000000001</v>
      </c>
      <c r="U58" s="4">
        <v>9.1107199999999994E-8</v>
      </c>
      <c r="V58" s="4">
        <v>1.4798400000000001E-12</v>
      </c>
      <c r="W58" s="4">
        <v>6.8445099999999999E-12</v>
      </c>
    </row>
    <row r="59" spans="1:23" x14ac:dyDescent="0.2">
      <c r="A59" t="s">
        <v>79</v>
      </c>
      <c r="B59">
        <v>0</v>
      </c>
      <c r="C59" s="4">
        <v>4.2085400000000003E-15</v>
      </c>
      <c r="D59" s="4">
        <v>-4.6269400000000002E-15</v>
      </c>
      <c r="E59" s="4">
        <v>-2.4817500000000002E-10</v>
      </c>
      <c r="F59" s="4">
        <v>1.4968599999999999E-5</v>
      </c>
      <c r="G59" s="4">
        <v>8.7055399999999993E-6</v>
      </c>
      <c r="H59" s="5">
        <v>658.47900000000004</v>
      </c>
      <c r="I59" s="4">
        <v>-8.26196E-8</v>
      </c>
      <c r="J59" s="4">
        <v>4.5939500000000002E-12</v>
      </c>
      <c r="K59" s="4">
        <v>1.38498E-11</v>
      </c>
      <c r="M59" t="s">
        <v>159</v>
      </c>
      <c r="N59">
        <v>0</v>
      </c>
      <c r="O59" s="4">
        <v>4.2085400000000003E-15</v>
      </c>
      <c r="P59" s="4">
        <v>-4.6269400000000002E-15</v>
      </c>
      <c r="Q59" s="4">
        <v>-3.3372999999999999E-10</v>
      </c>
      <c r="R59" s="4">
        <v>-7.3476800000000001E-5</v>
      </c>
      <c r="S59" s="4">
        <v>9.2350200000000002E-6</v>
      </c>
      <c r="T59" s="5">
        <v>118.354</v>
      </c>
      <c r="U59" s="4">
        <v>5.4603100000000001E-8</v>
      </c>
      <c r="V59" s="4">
        <v>5.4959400000000001E-12</v>
      </c>
      <c r="W59" s="4">
        <v>8.9109599999999998E-12</v>
      </c>
    </row>
    <row r="60" spans="1:23" x14ac:dyDescent="0.2">
      <c r="A60" t="s">
        <v>80</v>
      </c>
      <c r="B60">
        <v>0</v>
      </c>
      <c r="C60" s="4">
        <v>4.2085400000000003E-15</v>
      </c>
      <c r="D60" s="4">
        <v>-4.6269400000000002E-15</v>
      </c>
      <c r="E60" s="4">
        <v>-1.28714E-10</v>
      </c>
      <c r="F60" s="4">
        <v>1.91074E-6</v>
      </c>
      <c r="G60" s="4">
        <v>8.6552199999999994E-6</v>
      </c>
      <c r="H60" s="5">
        <v>701.048</v>
      </c>
      <c r="I60" s="4">
        <v>-5.3190199999999999E-8</v>
      </c>
      <c r="J60" s="4">
        <v>-1.3593899999999999E-12</v>
      </c>
      <c r="K60" s="4">
        <v>1.49376E-11</v>
      </c>
      <c r="M60" t="s">
        <v>160</v>
      </c>
      <c r="N60">
        <v>0</v>
      </c>
      <c r="O60" s="4">
        <v>4.2085400000000003E-15</v>
      </c>
      <c r="P60" s="4">
        <v>-4.6269400000000002E-15</v>
      </c>
      <c r="Q60" s="4">
        <v>-1.6997000000000001E-10</v>
      </c>
      <c r="R60" s="4">
        <v>-8.2427399999999993E-6</v>
      </c>
      <c r="S60" s="4">
        <v>9.5769899999999993E-6</v>
      </c>
      <c r="T60" s="5">
        <v>233.56100000000001</v>
      </c>
      <c r="U60" s="4">
        <v>2.4023599999999999E-8</v>
      </c>
      <c r="V60" s="4">
        <v>4.4256899999999998E-13</v>
      </c>
      <c r="W60" s="4">
        <v>6.2231800000000001E-12</v>
      </c>
    </row>
    <row r="61" spans="1:23" x14ac:dyDescent="0.2">
      <c r="A61" t="s">
        <v>81</v>
      </c>
      <c r="B61">
        <v>0</v>
      </c>
      <c r="C61" s="4">
        <v>4.2085400000000003E-15</v>
      </c>
      <c r="D61" s="4">
        <v>-4.6269400000000002E-15</v>
      </c>
      <c r="E61" s="4">
        <v>-1.75085E-10</v>
      </c>
      <c r="F61" s="4">
        <v>6.3223600000000004E-6</v>
      </c>
      <c r="G61" s="4">
        <v>8.6468500000000001E-6</v>
      </c>
      <c r="H61" s="5">
        <v>721.08500000000004</v>
      </c>
      <c r="I61" s="4">
        <v>-5.3741999999999999E-8</v>
      </c>
      <c r="J61" s="4">
        <v>5.7490900000000001E-12</v>
      </c>
      <c r="K61" s="4">
        <v>1.6955000000000001E-11</v>
      </c>
      <c r="M61" t="s">
        <v>161</v>
      </c>
      <c r="N61">
        <v>0</v>
      </c>
      <c r="O61" s="4">
        <v>4.2085400000000003E-15</v>
      </c>
      <c r="P61" s="4">
        <v>-4.6269400000000002E-15</v>
      </c>
      <c r="Q61" s="4">
        <v>-2.8067000000000002E-10</v>
      </c>
      <c r="R61" s="4">
        <v>1.54812E-6</v>
      </c>
      <c r="S61" s="4">
        <v>9.5462399999999996E-6</v>
      </c>
      <c r="T61" s="5">
        <v>240.60900000000001</v>
      </c>
      <c r="U61" s="4">
        <v>4.9423499999999999E-8</v>
      </c>
      <c r="V61" s="4">
        <v>-1.2985600000000001E-12</v>
      </c>
      <c r="W61" s="4">
        <v>6.1727000000000001E-12</v>
      </c>
    </row>
    <row r="62" spans="1:23" x14ac:dyDescent="0.2">
      <c r="A62" t="s">
        <v>82</v>
      </c>
      <c r="B62">
        <v>0</v>
      </c>
      <c r="C62" s="4">
        <v>4.2085400000000003E-15</v>
      </c>
      <c r="D62" s="4">
        <v>-4.6269400000000002E-15</v>
      </c>
      <c r="E62" s="4">
        <v>-1.6119200000000001E-10</v>
      </c>
      <c r="F62" s="4">
        <v>3.8188900000000001E-6</v>
      </c>
      <c r="G62" s="4">
        <v>8.6667900000000008E-6</v>
      </c>
      <c r="H62" s="5">
        <v>674.00400000000002</v>
      </c>
      <c r="I62" s="4">
        <v>-5.8882100000000003E-8</v>
      </c>
      <c r="J62" s="4">
        <v>3.4909400000000001E-12</v>
      </c>
      <c r="K62" s="4">
        <v>1.3634100000000001E-11</v>
      </c>
      <c r="M62" t="s">
        <v>162</v>
      </c>
      <c r="N62">
        <v>0</v>
      </c>
      <c r="O62" s="4">
        <v>4.2085400000000003E-15</v>
      </c>
      <c r="P62" s="4">
        <v>-4.6269400000000002E-15</v>
      </c>
      <c r="Q62" s="4">
        <v>2.1452100000000001E-10</v>
      </c>
      <c r="R62" s="4">
        <v>-5.4095799999999998E-5</v>
      </c>
      <c r="S62" s="4">
        <v>9.5329800000000003E-6</v>
      </c>
      <c r="T62" s="5">
        <v>228.97</v>
      </c>
      <c r="U62" s="4">
        <v>4.4960400000000002E-8</v>
      </c>
      <c r="V62" s="4">
        <v>3.3530100000000002E-13</v>
      </c>
      <c r="W62" s="4">
        <v>5.7809800000000003E-12</v>
      </c>
    </row>
    <row r="63" spans="1:23" x14ac:dyDescent="0.2">
      <c r="A63" t="s">
        <v>83</v>
      </c>
      <c r="B63">
        <v>0</v>
      </c>
      <c r="C63" s="4">
        <v>4.2085400000000003E-15</v>
      </c>
      <c r="D63" s="4">
        <v>-4.6269400000000002E-15</v>
      </c>
      <c r="E63" s="4">
        <v>-2.1221699999999999E-10</v>
      </c>
      <c r="F63" s="4">
        <v>7.4574E-6</v>
      </c>
      <c r="G63" s="4">
        <v>8.6658400000000004E-6</v>
      </c>
      <c r="H63" s="5">
        <v>691.029</v>
      </c>
      <c r="I63" s="4">
        <v>-6.3429700000000003E-8</v>
      </c>
      <c r="J63" s="4">
        <v>6.81429E-12</v>
      </c>
      <c r="K63" s="4">
        <v>1.63463E-11</v>
      </c>
      <c r="M63" t="s">
        <v>163</v>
      </c>
      <c r="N63">
        <v>0</v>
      </c>
      <c r="O63" s="4">
        <v>4.2085400000000003E-15</v>
      </c>
      <c r="P63" s="4">
        <v>-4.6269400000000002E-15</v>
      </c>
      <c r="Q63" s="4">
        <v>-4.67336E-11</v>
      </c>
      <c r="R63" s="4">
        <v>-2.5260099999999999E-5</v>
      </c>
      <c r="S63" s="4">
        <v>9.6283200000000003E-6</v>
      </c>
      <c r="T63" s="5">
        <v>119.369</v>
      </c>
      <c r="U63" s="4">
        <v>1.4971200000000001E-7</v>
      </c>
      <c r="V63" s="4">
        <v>1.68008E-12</v>
      </c>
      <c r="W63" s="4">
        <v>9.2905099999999998E-12</v>
      </c>
    </row>
    <row r="64" spans="1:23" x14ac:dyDescent="0.2">
      <c r="A64" t="s">
        <v>84</v>
      </c>
      <c r="B64">
        <v>0</v>
      </c>
      <c r="C64" s="4">
        <v>4.2085400000000003E-15</v>
      </c>
      <c r="D64" s="4">
        <v>-4.6269400000000002E-15</v>
      </c>
      <c r="E64" s="4">
        <v>-3.7609300000000002E-10</v>
      </c>
      <c r="F64" s="4">
        <v>8.3522900000000006E-6</v>
      </c>
      <c r="G64" s="4">
        <v>8.4553800000000007E-6</v>
      </c>
      <c r="H64" s="5">
        <v>773.04700000000003</v>
      </c>
      <c r="I64" s="4">
        <v>-3.4565299999999999E-9</v>
      </c>
      <c r="J64" s="4">
        <v>-3.5427700000000002E-13</v>
      </c>
      <c r="K64" s="4">
        <v>9.0172300000000003E-12</v>
      </c>
      <c r="M64" t="s">
        <v>164</v>
      </c>
      <c r="N64">
        <v>0</v>
      </c>
      <c r="O64" s="4">
        <v>4.2085400000000003E-15</v>
      </c>
      <c r="P64" s="4">
        <v>-4.6269400000000002E-15</v>
      </c>
      <c r="Q64" s="4">
        <v>-4.5161100000000001E-10</v>
      </c>
      <c r="R64" s="4">
        <v>1.3068700000000001E-5</v>
      </c>
      <c r="S64" s="4">
        <v>9.4691000000000005E-6</v>
      </c>
      <c r="T64" s="5">
        <v>242.251</v>
      </c>
      <c r="U64" s="4">
        <v>6.9703699999999997E-8</v>
      </c>
      <c r="V64" s="4">
        <v>-7.9563100000000001E-14</v>
      </c>
      <c r="W64" s="4">
        <v>6.4814000000000002E-12</v>
      </c>
    </row>
    <row r="65" spans="1:23" x14ac:dyDescent="0.2">
      <c r="A65" t="s">
        <v>85</v>
      </c>
      <c r="B65">
        <v>0</v>
      </c>
      <c r="C65" s="4">
        <v>4.2085400000000003E-15</v>
      </c>
      <c r="D65" s="4">
        <v>-4.6269400000000002E-15</v>
      </c>
      <c r="E65" s="4">
        <v>-3.3855300000000001E-10</v>
      </c>
      <c r="F65" s="4">
        <v>2.9120100000000001E-6</v>
      </c>
      <c r="G65" s="4">
        <v>8.4319699999999995E-6</v>
      </c>
      <c r="H65" s="5">
        <v>803.43299999999999</v>
      </c>
      <c r="I65" s="4">
        <v>4.1972100000000002E-9</v>
      </c>
      <c r="J65" s="4">
        <v>1.03085E-12</v>
      </c>
      <c r="K65" s="4">
        <v>7.1376099999999999E-12</v>
      </c>
      <c r="M65" t="s">
        <v>165</v>
      </c>
      <c r="N65">
        <v>0</v>
      </c>
      <c r="O65" s="4">
        <v>4.2085400000000003E-15</v>
      </c>
      <c r="P65" s="4">
        <v>-4.6269400000000002E-15</v>
      </c>
      <c r="Q65" s="4">
        <v>-4.87738E-10</v>
      </c>
      <c r="R65" s="4">
        <v>9.8920100000000002E-6</v>
      </c>
      <c r="S65" s="4">
        <v>9.53915E-6</v>
      </c>
      <c r="T65" s="5">
        <v>319.33699999999999</v>
      </c>
      <c r="U65" s="4">
        <v>-1.6172800000000001E-8</v>
      </c>
      <c r="V65" s="4">
        <v>4.3855699999999999E-13</v>
      </c>
      <c r="W65" s="4">
        <v>7.0537200000000004E-12</v>
      </c>
    </row>
    <row r="66" spans="1:23" x14ac:dyDescent="0.2">
      <c r="A66" t="s">
        <v>86</v>
      </c>
      <c r="B66">
        <v>0</v>
      </c>
      <c r="C66" s="4">
        <v>4.2085400000000003E-15</v>
      </c>
      <c r="D66" s="4">
        <v>-4.6269400000000002E-15</v>
      </c>
      <c r="E66" s="4">
        <v>-4.9196300000000005E-10</v>
      </c>
      <c r="F66" s="4">
        <v>1.7892599999999999E-5</v>
      </c>
      <c r="G66" s="4">
        <v>8.4147299999999996E-6</v>
      </c>
      <c r="H66" s="5">
        <v>845.43700000000001</v>
      </c>
      <c r="I66" s="4">
        <v>7.7862100000000001E-9</v>
      </c>
      <c r="J66" s="4">
        <v>3.9981999999999997E-12</v>
      </c>
      <c r="K66" s="4">
        <v>7.2545300000000002E-12</v>
      </c>
      <c r="M66" t="s">
        <v>166</v>
      </c>
      <c r="N66">
        <v>0</v>
      </c>
      <c r="O66" s="4">
        <v>4.2085400000000003E-15</v>
      </c>
      <c r="P66" s="4">
        <v>-4.6269400000000002E-15</v>
      </c>
      <c r="Q66" s="4">
        <v>-5.18305E-10</v>
      </c>
      <c r="R66" s="4">
        <v>1.28306E-5</v>
      </c>
      <c r="S66" s="4">
        <v>9.5273900000000006E-6</v>
      </c>
      <c r="T66" s="5">
        <v>330.69299999999998</v>
      </c>
      <c r="U66" s="4">
        <v>-4.8049399999999997E-9</v>
      </c>
      <c r="V66" s="4">
        <v>2.8142600000000002E-12</v>
      </c>
      <c r="W66" s="4">
        <v>7.3853399999999997E-12</v>
      </c>
    </row>
    <row r="67" spans="1:23" x14ac:dyDescent="0.2">
      <c r="A67" t="s">
        <v>87</v>
      </c>
      <c r="B67">
        <v>0</v>
      </c>
      <c r="C67" s="4">
        <v>4.2085400000000003E-15</v>
      </c>
      <c r="D67" s="4">
        <v>-4.6269400000000002E-15</v>
      </c>
      <c r="E67" s="4">
        <v>-4.7329799999999999E-10</v>
      </c>
      <c r="F67" s="4">
        <v>1.41445E-5</v>
      </c>
      <c r="G67" s="4">
        <v>8.4727999999999996E-6</v>
      </c>
      <c r="H67" s="5">
        <v>834.00400000000002</v>
      </c>
      <c r="I67" s="4">
        <v>-4.2758499999999999E-8</v>
      </c>
      <c r="J67" s="4">
        <v>8.0541599999999997E-12</v>
      </c>
      <c r="K67" s="4">
        <v>8.2953199999999994E-12</v>
      </c>
      <c r="M67" t="s">
        <v>167</v>
      </c>
      <c r="N67">
        <v>0</v>
      </c>
      <c r="O67" s="4">
        <v>4.2085400000000003E-15</v>
      </c>
      <c r="P67" s="4">
        <v>-4.6269400000000002E-15</v>
      </c>
      <c r="Q67" s="4">
        <v>-6.44452E-10</v>
      </c>
      <c r="R67" s="4">
        <v>2.38328E-5</v>
      </c>
      <c r="S67" s="4">
        <v>9.5084599999999994E-6</v>
      </c>
      <c r="T67" s="5">
        <v>308.63600000000002</v>
      </c>
      <c r="U67" s="4">
        <v>3.6463799999999997E-8</v>
      </c>
      <c r="V67" s="4">
        <v>1.8330999999999999E-12</v>
      </c>
      <c r="W67" s="4">
        <v>6.9084900000000002E-12</v>
      </c>
    </row>
    <row r="68" spans="1:23" x14ac:dyDescent="0.2">
      <c r="A68" t="s">
        <v>88</v>
      </c>
      <c r="B68">
        <v>0</v>
      </c>
      <c r="C68" s="4">
        <v>4.2085400000000003E-15</v>
      </c>
      <c r="D68" s="4">
        <v>-4.6269400000000002E-15</v>
      </c>
      <c r="E68" s="4">
        <v>-2.8463199999999999E-10</v>
      </c>
      <c r="F68" s="4">
        <v>-6.98236E-6</v>
      </c>
      <c r="G68" s="4">
        <v>8.4050399999999994E-6</v>
      </c>
      <c r="H68" s="5">
        <v>821.76</v>
      </c>
      <c r="I68" s="4">
        <v>1.8373499999999999E-8</v>
      </c>
      <c r="J68" s="4">
        <v>-3.7644400000000001E-12</v>
      </c>
      <c r="K68" s="4">
        <v>7.3446400000000005E-12</v>
      </c>
      <c r="M68" t="s">
        <v>168</v>
      </c>
      <c r="N68">
        <v>0</v>
      </c>
      <c r="O68" s="4">
        <v>4.2085400000000003E-15</v>
      </c>
      <c r="P68" s="4">
        <v>-4.6269400000000002E-15</v>
      </c>
      <c r="Q68" s="4">
        <v>-5.6602999999999996E-10</v>
      </c>
      <c r="R68" s="4">
        <v>1.4197E-5</v>
      </c>
      <c r="S68" s="4">
        <v>9.5834599999999996E-6</v>
      </c>
      <c r="T68" s="5">
        <v>260.97699999999998</v>
      </c>
      <c r="U68" s="4">
        <v>-9.9682099999999994E-9</v>
      </c>
      <c r="V68" s="4">
        <v>1.7365499999999999E-12</v>
      </c>
      <c r="W68" s="4">
        <v>6.5301800000000004E-12</v>
      </c>
    </row>
    <row r="69" spans="1:23" x14ac:dyDescent="0.2">
      <c r="A69" t="s">
        <v>89</v>
      </c>
      <c r="B69">
        <v>0</v>
      </c>
      <c r="C69" s="4">
        <v>4.2085400000000003E-15</v>
      </c>
      <c r="D69" s="4">
        <v>-4.6269400000000002E-15</v>
      </c>
      <c r="E69" s="4">
        <v>1.7092299999999999E-9</v>
      </c>
      <c r="F69">
        <v>-1.89357E-4</v>
      </c>
      <c r="G69" s="4">
        <v>8.7561599999999999E-6</v>
      </c>
      <c r="H69" s="5">
        <v>234.14099999999999</v>
      </c>
      <c r="I69" s="4">
        <v>7.6915400000000006E-8</v>
      </c>
      <c r="J69" s="4">
        <v>-1.18135E-11</v>
      </c>
      <c r="K69" s="4">
        <v>9.3329500000000001E-12</v>
      </c>
      <c r="M69" t="s">
        <v>169</v>
      </c>
      <c r="N69">
        <v>0</v>
      </c>
      <c r="O69" s="4">
        <v>4.2085400000000003E-15</v>
      </c>
      <c r="P69" s="4">
        <v>-4.6269400000000002E-15</v>
      </c>
      <c r="Q69" s="4">
        <v>-4.8793300000000001E-10</v>
      </c>
      <c r="R69" s="4">
        <v>5.3029399999999999E-6</v>
      </c>
      <c r="S69" s="4">
        <v>9.5470000000000002E-6</v>
      </c>
      <c r="T69" s="5">
        <v>261.90800000000002</v>
      </c>
      <c r="U69" s="4">
        <v>4.6401E-8</v>
      </c>
      <c r="V69" s="4">
        <v>-2.2379300000000001E-14</v>
      </c>
      <c r="W69" s="4">
        <v>6.0860099999999998E-12</v>
      </c>
    </row>
    <row r="70" spans="1:23" x14ac:dyDescent="0.2">
      <c r="A70" t="s">
        <v>90</v>
      </c>
      <c r="B70">
        <v>0</v>
      </c>
      <c r="C70" s="4">
        <v>4.2085400000000003E-15</v>
      </c>
      <c r="D70" s="4">
        <v>-4.6269400000000002E-15</v>
      </c>
      <c r="E70" s="4">
        <v>1.6533700000000001E-9</v>
      </c>
      <c r="F70">
        <v>-1.83041E-4</v>
      </c>
      <c r="G70" s="4">
        <v>9.0129199999999994E-6</v>
      </c>
      <c r="H70" s="5">
        <v>125.218</v>
      </c>
      <c r="I70" s="4">
        <v>2.7944499999999999E-8</v>
      </c>
      <c r="J70" s="4">
        <v>5.4521999999999997E-13</v>
      </c>
      <c r="K70" s="4">
        <v>5.9194399999999997E-12</v>
      </c>
      <c r="M70" t="s">
        <v>170</v>
      </c>
      <c r="N70">
        <v>0</v>
      </c>
      <c r="O70" s="4">
        <v>4.2085400000000003E-15</v>
      </c>
      <c r="P70" s="4">
        <v>-4.6269400000000002E-15</v>
      </c>
      <c r="Q70" s="4">
        <v>-7.2310000000000002E-10</v>
      </c>
      <c r="R70" s="4">
        <v>1.6696000000000001E-5</v>
      </c>
      <c r="S70" s="4">
        <v>9.7659200000000005E-6</v>
      </c>
      <c r="T70" s="5">
        <v>203.86</v>
      </c>
      <c r="U70" s="4">
        <v>-1.88016E-8</v>
      </c>
      <c r="V70" s="4">
        <v>4.3034400000000001E-12</v>
      </c>
      <c r="W70" s="4">
        <v>7.3376299999999993E-12</v>
      </c>
    </row>
    <row r="71" spans="1:23" x14ac:dyDescent="0.2">
      <c r="A71" t="s">
        <v>91</v>
      </c>
      <c r="B71">
        <v>0</v>
      </c>
      <c r="C71" s="4">
        <v>4.2085400000000003E-15</v>
      </c>
      <c r="D71" s="4">
        <v>-4.6269400000000002E-15</v>
      </c>
      <c r="E71" s="4">
        <v>1.4685500000000001E-9</v>
      </c>
      <c r="F71">
        <v>-1.6569800000000001E-4</v>
      </c>
      <c r="G71" s="4">
        <v>9.1103399999999992E-6</v>
      </c>
      <c r="H71" s="5">
        <v>90.628900000000002</v>
      </c>
      <c r="I71" s="4">
        <v>3.9110800000000001E-8</v>
      </c>
      <c r="J71" s="4">
        <v>3.74278E-13</v>
      </c>
      <c r="K71" s="4">
        <v>8.4694400000000007E-12</v>
      </c>
      <c r="M71" t="s">
        <v>171</v>
      </c>
      <c r="N71">
        <v>0</v>
      </c>
      <c r="O71" s="4">
        <v>4.2085400000000003E-15</v>
      </c>
      <c r="P71" s="4">
        <v>-4.6269400000000002E-15</v>
      </c>
      <c r="Q71" s="4">
        <v>-5.24982E-10</v>
      </c>
      <c r="R71" s="4">
        <v>-1.4994800000000001E-6</v>
      </c>
      <c r="S71" s="4">
        <v>9.6942600000000003E-6</v>
      </c>
      <c r="T71" s="5">
        <v>205.62100000000001</v>
      </c>
      <c r="U71" s="4">
        <v>4.5841500000000001E-8</v>
      </c>
      <c r="V71" s="4">
        <v>1.77336E-12</v>
      </c>
      <c r="W71" s="4">
        <v>5.93281E-12</v>
      </c>
    </row>
    <row r="72" spans="1:23" x14ac:dyDescent="0.2">
      <c r="A72" t="s">
        <v>92</v>
      </c>
      <c r="B72">
        <v>0</v>
      </c>
      <c r="C72" s="4">
        <v>4.2085400000000003E-15</v>
      </c>
      <c r="D72" s="4">
        <v>-4.6269400000000002E-15</v>
      </c>
      <c r="E72" s="4">
        <v>1.7246800000000001E-9</v>
      </c>
      <c r="F72">
        <v>-1.9762600000000001E-4</v>
      </c>
      <c r="G72" s="4">
        <v>8.9946500000000004E-6</v>
      </c>
      <c r="H72" s="5">
        <v>151.626</v>
      </c>
      <c r="I72" s="4">
        <v>3.07282E-8</v>
      </c>
      <c r="J72" s="4">
        <v>5.0556300000000003E-13</v>
      </c>
      <c r="K72" s="4">
        <v>6.4827600000000001E-12</v>
      </c>
      <c r="M72" t="s">
        <v>172</v>
      </c>
      <c r="N72">
        <v>0</v>
      </c>
      <c r="O72" s="4">
        <v>4.2085400000000003E-15</v>
      </c>
      <c r="P72" s="4">
        <v>-4.6269400000000002E-15</v>
      </c>
      <c r="Q72" s="4">
        <v>-3.9010199999999999E-10</v>
      </c>
      <c r="R72" s="4">
        <v>-1.51055E-5</v>
      </c>
      <c r="S72" s="4">
        <v>9.6781800000000002E-6</v>
      </c>
      <c r="T72" s="5">
        <v>209.51599999999999</v>
      </c>
      <c r="U72" s="4">
        <v>3.20056E-8</v>
      </c>
      <c r="V72" s="4">
        <v>-9.8007800000000006E-13</v>
      </c>
      <c r="W72" s="4">
        <v>6.6738700000000001E-12</v>
      </c>
    </row>
    <row r="73" spans="1:23" x14ac:dyDescent="0.2">
      <c r="A73" t="s">
        <v>93</v>
      </c>
      <c r="B73">
        <v>0</v>
      </c>
      <c r="C73" s="4">
        <v>4.2085400000000003E-15</v>
      </c>
      <c r="D73" s="4">
        <v>-4.6269400000000002E-15</v>
      </c>
      <c r="E73" s="4">
        <v>1.6630199999999999E-9</v>
      </c>
      <c r="F73">
        <v>-1.92661E-4</v>
      </c>
      <c r="G73" s="4">
        <v>9.0082400000000007E-6</v>
      </c>
      <c r="H73" s="5">
        <v>160.98699999999999</v>
      </c>
      <c r="I73" s="4">
        <v>2.0430799999999999E-8</v>
      </c>
      <c r="J73" s="4">
        <v>1.4231000000000001E-12</v>
      </c>
      <c r="K73" s="4">
        <v>6.8124899999999998E-12</v>
      </c>
      <c r="M73" t="s">
        <v>173</v>
      </c>
      <c r="N73">
        <v>0</v>
      </c>
      <c r="O73" s="4">
        <v>4.2085400000000003E-15</v>
      </c>
      <c r="P73" s="4">
        <v>-4.6269400000000002E-15</v>
      </c>
      <c r="Q73" s="4">
        <v>-7.4670899999999999E-10</v>
      </c>
      <c r="R73" s="4">
        <v>1.75843E-5</v>
      </c>
      <c r="S73" s="4">
        <v>9.7222699999999997E-6</v>
      </c>
      <c r="T73" s="5">
        <v>190.96299999999999</v>
      </c>
      <c r="U73" s="4">
        <v>2.80699E-8</v>
      </c>
      <c r="V73" s="4">
        <v>1.4448200000000001E-12</v>
      </c>
      <c r="W73" s="4">
        <v>6.2799999999999999E-12</v>
      </c>
    </row>
    <row r="74" spans="1:23" x14ac:dyDescent="0.2">
      <c r="A74" t="s">
        <v>94</v>
      </c>
      <c r="B74">
        <v>0</v>
      </c>
      <c r="C74" s="4">
        <v>4.2085400000000003E-15</v>
      </c>
      <c r="D74" s="4">
        <v>-4.6269400000000002E-15</v>
      </c>
      <c r="E74" s="4">
        <v>8.3632499999999995E-11</v>
      </c>
      <c r="F74" s="4">
        <v>-2.39009E-5</v>
      </c>
      <c r="G74" s="4">
        <v>9.2536900000000002E-6</v>
      </c>
      <c r="H74" s="5">
        <v>399.45800000000003</v>
      </c>
      <c r="I74" s="4">
        <v>-4.7508300000000001E-8</v>
      </c>
      <c r="J74" s="4">
        <v>1.0240200000000001E-11</v>
      </c>
      <c r="K74" s="4">
        <v>1.0222699999999999E-11</v>
      </c>
      <c r="M74" t="s">
        <v>174</v>
      </c>
      <c r="N74">
        <v>0</v>
      </c>
      <c r="O74" s="4">
        <v>4.2085400000000003E-15</v>
      </c>
      <c r="P74" s="4">
        <v>-4.6269400000000002E-15</v>
      </c>
      <c r="Q74" s="4">
        <v>-7.6139600000000005E-10</v>
      </c>
      <c r="R74" s="4">
        <v>1.7722000000000001E-5</v>
      </c>
      <c r="S74" s="4">
        <v>9.7310799999999993E-6</v>
      </c>
      <c r="T74" s="5">
        <v>210.06</v>
      </c>
      <c r="U74" s="4">
        <v>1.0689799999999999E-8</v>
      </c>
      <c r="V74" s="4">
        <v>2.2720400000000001E-12</v>
      </c>
      <c r="W74" s="4">
        <v>6.4894299999999997E-12</v>
      </c>
    </row>
    <row r="75" spans="1:23" x14ac:dyDescent="0.2">
      <c r="A75" t="s">
        <v>95</v>
      </c>
      <c r="B75">
        <v>0</v>
      </c>
      <c r="C75" s="4">
        <v>4.2085400000000003E-15</v>
      </c>
      <c r="D75" s="4">
        <v>-4.6269400000000002E-15</v>
      </c>
      <c r="E75" s="4">
        <v>-2.1134500000000001E-10</v>
      </c>
      <c r="F75" s="4">
        <v>8.1780099999999993E-6</v>
      </c>
      <c r="G75" s="4">
        <v>9.2285699999999996E-6</v>
      </c>
      <c r="H75" s="5">
        <v>458.577</v>
      </c>
      <c r="I75" s="4">
        <v>-2.8907100000000001E-8</v>
      </c>
      <c r="J75" s="4">
        <v>6.5161400000000001E-12</v>
      </c>
      <c r="K75" s="4">
        <v>1.03404E-11</v>
      </c>
      <c r="M75" t="s">
        <v>175</v>
      </c>
      <c r="N75">
        <v>0</v>
      </c>
      <c r="O75" s="4">
        <v>4.2085400000000003E-15</v>
      </c>
      <c r="P75" s="4">
        <v>-4.6269400000000002E-15</v>
      </c>
      <c r="Q75" s="4">
        <v>-7.89703E-10</v>
      </c>
      <c r="R75" s="4">
        <v>9.5835299999999994E-6</v>
      </c>
      <c r="S75" s="4">
        <v>9.0205100000000001E-6</v>
      </c>
      <c r="T75" s="5">
        <v>530.21799999999996</v>
      </c>
      <c r="U75" s="4">
        <v>-6.3541100000000005E-8</v>
      </c>
      <c r="V75" s="4">
        <v>5.1812400000000002E-12</v>
      </c>
      <c r="W75" s="4">
        <v>6.9949500000000002E-12</v>
      </c>
    </row>
    <row r="76" spans="1:23" x14ac:dyDescent="0.2">
      <c r="A76" t="s">
        <v>96</v>
      </c>
      <c r="B76">
        <v>0</v>
      </c>
      <c r="C76" s="4">
        <v>4.2085400000000003E-15</v>
      </c>
      <c r="D76" s="4">
        <v>-4.6269400000000002E-15</v>
      </c>
      <c r="E76" s="4">
        <v>-1.8238500000000001E-10</v>
      </c>
      <c r="F76" s="4">
        <v>5.3259699999999999E-6</v>
      </c>
      <c r="G76" s="4">
        <v>9.2416800000000003E-6</v>
      </c>
      <c r="H76" s="5">
        <v>465.87299999999999</v>
      </c>
      <c r="I76" s="4">
        <v>-3.3963200000000002E-8</v>
      </c>
      <c r="J76" s="4">
        <v>5.46118E-12</v>
      </c>
      <c r="K76" s="4">
        <v>1.06426E-11</v>
      </c>
      <c r="M76" t="s">
        <v>176</v>
      </c>
      <c r="N76">
        <v>0</v>
      </c>
      <c r="O76" s="4">
        <v>4.2085400000000003E-15</v>
      </c>
      <c r="P76" s="4">
        <v>-4.6269400000000002E-15</v>
      </c>
      <c r="Q76" s="4">
        <v>-8.8459299999999997E-10</v>
      </c>
      <c r="R76" s="4">
        <v>1.6292800000000001E-5</v>
      </c>
      <c r="S76" s="4">
        <v>8.9879400000000002E-6</v>
      </c>
      <c r="T76" s="5">
        <v>525.51900000000001</v>
      </c>
      <c r="U76" s="4">
        <v>-5.69321E-9</v>
      </c>
      <c r="V76" s="4">
        <v>5.4432100000000002E-12</v>
      </c>
      <c r="W76" s="4">
        <v>7.8260299999999995E-12</v>
      </c>
    </row>
    <row r="77" spans="1:23" x14ac:dyDescent="0.2">
      <c r="A77" t="s">
        <v>97</v>
      </c>
      <c r="B77">
        <v>0</v>
      </c>
      <c r="C77" s="4">
        <v>4.2085400000000003E-15</v>
      </c>
      <c r="D77" s="4">
        <v>-4.6269400000000002E-15</v>
      </c>
      <c r="E77" s="4">
        <v>-1.4030199999999999E-10</v>
      </c>
      <c r="F77" s="4">
        <v>2.9486200000000002E-6</v>
      </c>
      <c r="G77" s="4">
        <v>9.2667200000000003E-6</v>
      </c>
      <c r="H77" s="5">
        <v>492.452</v>
      </c>
      <c r="I77" s="4">
        <v>-6.8219900000000006E-8</v>
      </c>
      <c r="J77" s="4">
        <v>7.6269899999999996E-12</v>
      </c>
      <c r="K77" s="4">
        <v>1.12169E-11</v>
      </c>
      <c r="M77" t="s">
        <v>177</v>
      </c>
      <c r="N77">
        <v>0</v>
      </c>
      <c r="O77" s="4">
        <v>4.2085400000000003E-15</v>
      </c>
      <c r="P77" s="4">
        <v>-4.6269400000000002E-15</v>
      </c>
      <c r="Q77" s="4">
        <v>-7.9756700000000004E-10</v>
      </c>
      <c r="R77" s="4">
        <v>6.7784299999999997E-6</v>
      </c>
      <c r="S77" s="4">
        <v>9.0137399999999992E-6</v>
      </c>
      <c r="T77" s="5">
        <v>522.03</v>
      </c>
      <c r="U77" s="4">
        <v>-2.10336E-8</v>
      </c>
      <c r="V77" s="4">
        <v>1.1094199999999999E-12</v>
      </c>
      <c r="W77" s="4">
        <v>6.97592E-12</v>
      </c>
    </row>
    <row r="78" spans="1:23" x14ac:dyDescent="0.2">
      <c r="A78" t="s">
        <v>98</v>
      </c>
      <c r="B78">
        <v>0</v>
      </c>
      <c r="C78" s="4">
        <v>4.2085400000000003E-15</v>
      </c>
      <c r="D78" s="4">
        <v>-4.6269400000000002E-15</v>
      </c>
      <c r="E78" s="4">
        <v>-1.82607E-10</v>
      </c>
      <c r="F78" s="4">
        <v>8.4821199999999994E-6</v>
      </c>
      <c r="G78" s="4">
        <v>9.2111000000000006E-6</v>
      </c>
      <c r="H78" s="5">
        <v>477.88299999999998</v>
      </c>
      <c r="I78" s="4">
        <v>4.1254199999999996E-9</v>
      </c>
      <c r="J78" s="4">
        <v>2.2683999999999999E-12</v>
      </c>
      <c r="K78" s="4">
        <v>8.3122499999999998E-12</v>
      </c>
      <c r="M78" t="s">
        <v>178</v>
      </c>
      <c r="N78">
        <v>0</v>
      </c>
      <c r="O78" s="4">
        <v>4.2085400000000003E-15</v>
      </c>
      <c r="P78" s="4">
        <v>-4.6269400000000002E-15</v>
      </c>
      <c r="Q78" s="4">
        <v>-7.1135499999999997E-10</v>
      </c>
      <c r="R78" s="4">
        <v>-1.2158099999999999E-6</v>
      </c>
      <c r="S78" s="4">
        <v>8.9412100000000007E-6</v>
      </c>
      <c r="T78" s="5">
        <v>520.55600000000004</v>
      </c>
      <c r="U78" s="4">
        <v>3.8589100000000001E-8</v>
      </c>
      <c r="V78" s="4">
        <v>-1.99426E-12</v>
      </c>
      <c r="W78" s="4">
        <v>7.2395899999999999E-12</v>
      </c>
    </row>
    <row r="79" spans="1:23" x14ac:dyDescent="0.2">
      <c r="A79" t="s">
        <v>99</v>
      </c>
      <c r="B79">
        <v>0</v>
      </c>
      <c r="C79" s="4">
        <v>4.2085400000000003E-15</v>
      </c>
      <c r="D79" s="4">
        <v>-4.6269400000000002E-15</v>
      </c>
      <c r="E79" s="4">
        <v>3.0704200000000002E-10</v>
      </c>
      <c r="F79" s="4">
        <v>-6.3787499999999999E-5</v>
      </c>
      <c r="G79" s="4">
        <v>8.5439699999999994E-6</v>
      </c>
      <c r="H79" s="5">
        <v>953.92899999999997</v>
      </c>
      <c r="I79" s="4">
        <v>-8.0637999999999997E-8</v>
      </c>
      <c r="J79" s="4">
        <v>4.7296299999999999E-12</v>
      </c>
      <c r="K79" s="4">
        <v>1.00214E-11</v>
      </c>
      <c r="M79" t="s">
        <v>179</v>
      </c>
      <c r="N79">
        <v>0</v>
      </c>
      <c r="O79" s="4">
        <v>4.2085400000000003E-15</v>
      </c>
      <c r="P79" s="4">
        <v>-4.6269400000000002E-15</v>
      </c>
      <c r="Q79" s="4">
        <v>-8.5220100000000002E-10</v>
      </c>
      <c r="R79" s="4">
        <v>1.29291E-5</v>
      </c>
      <c r="S79" s="4">
        <v>9.0118099999999997E-6</v>
      </c>
      <c r="T79" s="5">
        <v>519.27300000000002</v>
      </c>
      <c r="U79" s="4">
        <v>-1.51005E-8</v>
      </c>
      <c r="V79" s="4">
        <v>4.4699799999999999E-12</v>
      </c>
      <c r="W79" s="4">
        <v>8.5377599999999998E-12</v>
      </c>
    </row>
    <row r="80" spans="1:23" x14ac:dyDescent="0.2">
      <c r="A80" t="s">
        <v>100</v>
      </c>
      <c r="B80">
        <v>0</v>
      </c>
      <c r="C80" s="4">
        <v>4.2085400000000003E-15</v>
      </c>
      <c r="D80" s="4">
        <v>-4.6269400000000002E-15</v>
      </c>
      <c r="E80" s="4">
        <v>-1.5767699999999999E-10</v>
      </c>
      <c r="F80" s="4">
        <v>-9.4121400000000003E-6</v>
      </c>
      <c r="G80" s="4">
        <v>8.6038299999999992E-6</v>
      </c>
      <c r="H80" s="5">
        <v>424.983</v>
      </c>
      <c r="I80" s="4">
        <v>-2.3779000000000001E-8</v>
      </c>
      <c r="J80" s="4">
        <v>5.0974600000000004E-12</v>
      </c>
      <c r="K80" s="4">
        <v>8.9948100000000005E-12</v>
      </c>
      <c r="M80" t="s">
        <v>180</v>
      </c>
      <c r="N80">
        <v>0</v>
      </c>
      <c r="O80" s="4">
        <v>4.2085400000000003E-15</v>
      </c>
      <c r="P80" s="4">
        <v>-4.6269400000000002E-15</v>
      </c>
      <c r="Q80" s="4">
        <v>-6.7268699999999995E-10</v>
      </c>
      <c r="R80" s="4">
        <v>1.68224E-6</v>
      </c>
      <c r="S80" s="4">
        <v>9.2028999999999996E-6</v>
      </c>
      <c r="T80" s="5">
        <v>499.43299999999999</v>
      </c>
      <c r="U80" s="4">
        <v>2.02639E-8</v>
      </c>
      <c r="V80" s="4">
        <v>1.2950700000000001E-12</v>
      </c>
      <c r="W80" s="4">
        <v>8.65153E-12</v>
      </c>
    </row>
    <row r="81" spans="1:23" x14ac:dyDescent="0.2">
      <c r="A81" t="s">
        <v>101</v>
      </c>
      <c r="B81">
        <v>0</v>
      </c>
      <c r="C81" s="4">
        <v>4.2085400000000003E-15</v>
      </c>
      <c r="D81" s="4">
        <v>-4.6269400000000002E-15</v>
      </c>
      <c r="E81" s="4">
        <v>-5.4315100000000004E-10</v>
      </c>
      <c r="F81" s="4">
        <v>4.2211200000000001E-7</v>
      </c>
      <c r="G81" s="4">
        <v>8.8151199999999994E-6</v>
      </c>
      <c r="H81" s="5">
        <v>658.13099999999997</v>
      </c>
      <c r="I81" s="4">
        <v>-6.6593599999999999E-8</v>
      </c>
      <c r="J81" s="4">
        <v>3.7096700000000003E-12</v>
      </c>
      <c r="K81" s="4">
        <v>1.12259E-11</v>
      </c>
      <c r="M81" t="s">
        <v>181</v>
      </c>
      <c r="N81">
        <v>0</v>
      </c>
      <c r="O81" s="4">
        <v>4.2085400000000003E-15</v>
      </c>
      <c r="P81" s="4">
        <v>-4.6269400000000002E-15</v>
      </c>
      <c r="Q81" s="4">
        <v>-5.4784800000000001E-10</v>
      </c>
      <c r="R81" s="4">
        <v>-2.069E-5</v>
      </c>
      <c r="S81" s="4">
        <v>9.2200800000000003E-6</v>
      </c>
      <c r="T81" s="5">
        <v>622.32399999999996</v>
      </c>
      <c r="U81" s="4">
        <v>-5.1384699999999997E-8</v>
      </c>
      <c r="V81" s="4">
        <v>2.15336E-12</v>
      </c>
      <c r="W81" s="4">
        <v>9.6149300000000005E-12</v>
      </c>
    </row>
    <row r="82" spans="1:23" x14ac:dyDescent="0.2">
      <c r="M82" t="s">
        <v>182</v>
      </c>
      <c r="N82">
        <v>0</v>
      </c>
      <c r="O82" s="4">
        <v>4.2085400000000003E-15</v>
      </c>
      <c r="P82" s="4">
        <v>-4.6269400000000002E-15</v>
      </c>
      <c r="Q82" s="4">
        <v>-5.0008500000000004E-10</v>
      </c>
      <c r="R82" s="4">
        <v>-2.7871199999999998E-5</v>
      </c>
      <c r="S82" s="4">
        <v>9.1671700000000005E-6</v>
      </c>
      <c r="T82" s="5">
        <v>644.31899999999996</v>
      </c>
      <c r="U82" s="4">
        <v>-9.6925799999999996E-9</v>
      </c>
      <c r="V82" s="4">
        <v>1.7873500000000001E-12</v>
      </c>
      <c r="W82" s="4">
        <v>1.1021899999999999E-11</v>
      </c>
    </row>
    <row r="83" spans="1:23" x14ac:dyDescent="0.2">
      <c r="M83" t="s">
        <v>183</v>
      </c>
      <c r="N83">
        <v>0</v>
      </c>
      <c r="O83" s="4">
        <v>4.2085400000000003E-15</v>
      </c>
      <c r="P83" s="4">
        <v>-4.6269400000000002E-15</v>
      </c>
      <c r="Q83" s="4">
        <v>-3.40276E-10</v>
      </c>
      <c r="R83" s="4">
        <v>-4.5957600000000002E-5</v>
      </c>
      <c r="S83" s="4">
        <v>9.1253900000000001E-6</v>
      </c>
      <c r="T83" s="5">
        <v>609.923</v>
      </c>
      <c r="U83" s="4">
        <v>3.5677999999999997E-8</v>
      </c>
      <c r="V83" s="4">
        <v>-5.2893800000000002E-12</v>
      </c>
      <c r="W83" s="4">
        <v>8.6555599999999999E-12</v>
      </c>
    </row>
    <row r="84" spans="1:23" x14ac:dyDescent="0.2">
      <c r="M84" t="s">
        <v>184</v>
      </c>
      <c r="N84">
        <v>0</v>
      </c>
      <c r="O84" s="4">
        <v>4.2085400000000003E-15</v>
      </c>
      <c r="P84" s="4">
        <v>-4.6269400000000002E-15</v>
      </c>
      <c r="Q84" s="4">
        <v>-4.2475100000000002E-10</v>
      </c>
      <c r="R84" s="4">
        <v>-5.1267699999999997E-5</v>
      </c>
      <c r="S84" s="4">
        <v>8.8042100000000002E-6</v>
      </c>
      <c r="T84" s="5">
        <v>161.16399999999999</v>
      </c>
      <c r="U84" s="4">
        <v>-8.3708699999999996E-8</v>
      </c>
      <c r="V84" s="4">
        <v>7.8810700000000001E-12</v>
      </c>
      <c r="W84" s="4">
        <v>1.2223000000000001E-11</v>
      </c>
    </row>
    <row r="85" spans="1:23" x14ac:dyDescent="0.2">
      <c r="M85" t="s">
        <v>185</v>
      </c>
      <c r="N85">
        <v>0</v>
      </c>
      <c r="O85" s="4">
        <v>4.2085400000000003E-15</v>
      </c>
      <c r="P85" s="4">
        <v>-4.6269400000000002E-15</v>
      </c>
      <c r="Q85" s="4">
        <v>-8.6360899999999997E-10</v>
      </c>
      <c r="R85" s="4">
        <v>-4.17947E-6</v>
      </c>
      <c r="S85" s="4">
        <v>9.0080200000000005E-6</v>
      </c>
      <c r="T85" s="5">
        <v>57.480899999999998</v>
      </c>
      <c r="U85" s="4">
        <v>7.8981400000000006E-8</v>
      </c>
      <c r="V85" s="4">
        <v>1.2250699999999999E-12</v>
      </c>
      <c r="W85" s="4">
        <v>6.2307700000000001E-12</v>
      </c>
    </row>
    <row r="86" spans="1:23" x14ac:dyDescent="0.2">
      <c r="M86" t="s">
        <v>186</v>
      </c>
      <c r="N86">
        <v>0</v>
      </c>
      <c r="O86" s="4">
        <v>4.2085400000000003E-15</v>
      </c>
      <c r="P86" s="4">
        <v>-4.6269400000000002E-15</v>
      </c>
      <c r="Q86" s="4">
        <v>-8.7189099999999998E-10</v>
      </c>
      <c r="R86" s="4">
        <v>-3.3758200000000001E-6</v>
      </c>
      <c r="S86" s="4">
        <v>8.9825200000000005E-6</v>
      </c>
      <c r="T86" s="5">
        <v>116.877</v>
      </c>
      <c r="U86" s="4">
        <v>5.5421200000000001E-8</v>
      </c>
      <c r="V86" s="4">
        <v>-1.64403E-13</v>
      </c>
      <c r="W86" s="4">
        <v>6.9922599999999999E-12</v>
      </c>
    </row>
    <row r="87" spans="1:23" x14ac:dyDescent="0.2">
      <c r="M87" t="s">
        <v>187</v>
      </c>
      <c r="N87">
        <v>0</v>
      </c>
      <c r="O87" s="4">
        <v>4.2085400000000003E-15</v>
      </c>
      <c r="P87" s="4">
        <v>-4.6269400000000002E-15</v>
      </c>
      <c r="Q87" s="4">
        <v>-8.5724499999999997E-10</v>
      </c>
      <c r="R87" s="4">
        <v>-6.6041900000000004E-6</v>
      </c>
      <c r="S87" s="4">
        <v>8.7194800000000004E-6</v>
      </c>
      <c r="T87" s="5">
        <v>448.98</v>
      </c>
      <c r="U87" s="4">
        <v>-4.5621500000000003E-8</v>
      </c>
      <c r="V87" s="4">
        <v>1.24603E-11</v>
      </c>
      <c r="W87" s="4">
        <v>2.0967E-11</v>
      </c>
    </row>
    <row r="88" spans="1:23" x14ac:dyDescent="0.2">
      <c r="M88" t="s">
        <v>188</v>
      </c>
      <c r="N88">
        <v>0</v>
      </c>
      <c r="O88" s="4">
        <v>4.2085400000000003E-15</v>
      </c>
      <c r="P88" s="4">
        <v>-4.6269400000000002E-15</v>
      </c>
      <c r="Q88" s="4">
        <v>-1.0033E-9</v>
      </c>
      <c r="R88" s="4">
        <v>5.8337499999999998E-6</v>
      </c>
      <c r="S88" s="4">
        <v>8.8309200000000001E-6</v>
      </c>
      <c r="T88" s="5">
        <v>458.68900000000002</v>
      </c>
      <c r="U88" s="4">
        <v>-1.4119599999999999E-7</v>
      </c>
      <c r="V88" s="4">
        <v>8.44113E-12</v>
      </c>
      <c r="W88" s="4">
        <v>1.1799199999999999E-11</v>
      </c>
    </row>
    <row r="89" spans="1:23" x14ac:dyDescent="0.2">
      <c r="M89" t="s">
        <v>189</v>
      </c>
      <c r="N89">
        <v>0</v>
      </c>
      <c r="O89" s="4">
        <v>4.2085400000000003E-15</v>
      </c>
      <c r="P89" s="4">
        <v>-4.6269400000000002E-15</v>
      </c>
      <c r="Q89" s="4">
        <v>-8.96843E-10</v>
      </c>
      <c r="R89" s="4">
        <v>-1.32733E-5</v>
      </c>
      <c r="S89" s="4">
        <v>9.6785799999999994E-6</v>
      </c>
      <c r="T89" s="5">
        <v>222.65</v>
      </c>
      <c r="U89" s="4">
        <v>-2.06799E-9</v>
      </c>
      <c r="V89" s="4">
        <v>1.47144E-12</v>
      </c>
      <c r="W89" s="4">
        <v>8.2489599999999996E-12</v>
      </c>
    </row>
    <row r="90" spans="1:23" x14ac:dyDescent="0.2">
      <c r="M90" t="s">
        <v>190</v>
      </c>
      <c r="N90">
        <v>0</v>
      </c>
      <c r="O90" s="4">
        <v>4.2085400000000003E-15</v>
      </c>
      <c r="P90" s="4">
        <v>-4.6269400000000002E-15</v>
      </c>
      <c r="Q90" s="4">
        <v>-7.0391400000000004E-10</v>
      </c>
      <c r="R90" s="4">
        <v>-3.5469699999999997E-5</v>
      </c>
      <c r="S90" s="4">
        <v>9.6248600000000005E-6</v>
      </c>
      <c r="T90" s="5">
        <v>230.26300000000001</v>
      </c>
      <c r="U90" s="4">
        <v>-7.3919699999999997E-9</v>
      </c>
      <c r="V90" s="4">
        <v>3.1970900000000001E-12</v>
      </c>
      <c r="W90" s="4">
        <v>7.9510199999999998E-12</v>
      </c>
    </row>
    <row r="91" spans="1:23" x14ac:dyDescent="0.2">
      <c r="M91" t="s">
        <v>191</v>
      </c>
      <c r="N91">
        <v>0</v>
      </c>
      <c r="O91" s="4">
        <v>4.2085400000000003E-15</v>
      </c>
      <c r="P91" s="4">
        <v>-4.6269400000000002E-15</v>
      </c>
      <c r="Q91" s="4">
        <v>-8.1767000000000003E-10</v>
      </c>
      <c r="R91" s="4">
        <v>-2.5704700000000001E-5</v>
      </c>
      <c r="S91" s="4">
        <v>9.6107299999999997E-6</v>
      </c>
      <c r="T91" s="5">
        <v>198.392</v>
      </c>
      <c r="U91" s="4">
        <v>3.1483300000000001E-8</v>
      </c>
      <c r="V91" s="4">
        <v>2.2569900000000001E-12</v>
      </c>
      <c r="W91" s="4">
        <v>6.8499400000000002E-12</v>
      </c>
    </row>
    <row r="92" spans="1:23" x14ac:dyDescent="0.2">
      <c r="M92" t="s">
        <v>192</v>
      </c>
      <c r="N92">
        <v>0</v>
      </c>
      <c r="O92" s="4">
        <v>4.2085400000000003E-15</v>
      </c>
      <c r="P92" s="4">
        <v>-4.6269400000000002E-15</v>
      </c>
      <c r="Q92" s="4">
        <v>-8.7623400000000002E-10</v>
      </c>
      <c r="R92" s="4">
        <v>-2.13067E-5</v>
      </c>
      <c r="S92" s="4">
        <v>9.5882799999999996E-6</v>
      </c>
      <c r="T92" s="5">
        <v>215.88499999999999</v>
      </c>
      <c r="U92" s="4">
        <v>5.6319899999999997E-9</v>
      </c>
      <c r="V92" s="4">
        <v>1.9817299999999999E-12</v>
      </c>
      <c r="W92" s="4">
        <v>7.4876399999999994E-12</v>
      </c>
    </row>
    <row r="93" spans="1:23" x14ac:dyDescent="0.2">
      <c r="M93" t="s">
        <v>193</v>
      </c>
      <c r="N93">
        <v>0</v>
      </c>
      <c r="O93" s="4">
        <v>4.2085400000000003E-15</v>
      </c>
      <c r="P93" s="4">
        <v>-4.6269400000000002E-15</v>
      </c>
      <c r="Q93" s="4">
        <v>-8.7008399999999999E-10</v>
      </c>
      <c r="R93" s="4">
        <v>-2.3581600000000001E-5</v>
      </c>
      <c r="S93" s="4">
        <v>9.53312E-6</v>
      </c>
      <c r="T93" s="5">
        <v>226.90700000000001</v>
      </c>
      <c r="U93" s="4">
        <v>2.2531799999999999E-8</v>
      </c>
      <c r="V93" s="4">
        <v>1.9679300000000001E-12</v>
      </c>
      <c r="W93" s="4">
        <v>7.5492399999999998E-12</v>
      </c>
    </row>
    <row r="94" spans="1:23" x14ac:dyDescent="0.2">
      <c r="M94" t="s">
        <v>194</v>
      </c>
      <c r="N94">
        <v>0</v>
      </c>
      <c r="O94" s="4">
        <v>4.2085400000000003E-15</v>
      </c>
      <c r="P94" s="4">
        <v>-4.6269400000000002E-15</v>
      </c>
      <c r="Q94" s="4">
        <v>-2.2457900000000001E-10</v>
      </c>
      <c r="R94">
        <v>-1.0163E-4</v>
      </c>
      <c r="S94" s="4">
        <v>9.1145099999999996E-6</v>
      </c>
      <c r="T94" s="5">
        <v>145.58099999999999</v>
      </c>
      <c r="U94" s="4">
        <v>3.1240400000000002E-8</v>
      </c>
      <c r="V94" s="4">
        <v>1.9628400000000001E-12</v>
      </c>
      <c r="W94" s="4">
        <v>7.3704600000000001E-12</v>
      </c>
    </row>
    <row r="95" spans="1:23" x14ac:dyDescent="0.2">
      <c r="M95" t="s">
        <v>195</v>
      </c>
      <c r="N95">
        <v>0</v>
      </c>
      <c r="O95" s="4">
        <v>4.2085400000000003E-15</v>
      </c>
      <c r="P95" s="4">
        <v>-4.6269400000000002E-15</v>
      </c>
      <c r="Q95" s="4">
        <v>1.05545E-10</v>
      </c>
      <c r="R95">
        <v>-1.4216200000000001E-4</v>
      </c>
      <c r="S95" s="4">
        <v>8.8503999999999992E-6</v>
      </c>
      <c r="T95" s="5">
        <v>171.16800000000001</v>
      </c>
      <c r="U95" s="4">
        <v>7.7489600000000006E-8</v>
      </c>
      <c r="V95" s="4">
        <v>4.9565299999999998E-14</v>
      </c>
      <c r="W95" s="4">
        <v>7.3144500000000002E-12</v>
      </c>
    </row>
    <row r="96" spans="1:23" x14ac:dyDescent="0.2">
      <c r="M96" t="s">
        <v>196</v>
      </c>
      <c r="N96">
        <v>0</v>
      </c>
      <c r="O96" s="4">
        <v>4.2085400000000003E-15</v>
      </c>
      <c r="P96" s="4">
        <v>-4.6269400000000002E-15</v>
      </c>
      <c r="Q96" s="4">
        <v>3.9277500000000002E-10</v>
      </c>
      <c r="R96">
        <v>-1.7682599999999999E-4</v>
      </c>
      <c r="S96" s="4">
        <v>8.7462699999999992E-6</v>
      </c>
      <c r="T96" s="5">
        <v>170.672</v>
      </c>
      <c r="U96" s="4">
        <v>7.2132300000000003E-8</v>
      </c>
      <c r="V96" s="4">
        <v>-3.7118100000000001E-13</v>
      </c>
      <c r="W96" s="4">
        <v>6.8825899999999997E-12</v>
      </c>
    </row>
    <row r="97" spans="13:23" x14ac:dyDescent="0.2">
      <c r="M97" t="s">
        <v>197</v>
      </c>
      <c r="N97">
        <v>0</v>
      </c>
      <c r="O97" s="4">
        <v>4.2085400000000003E-15</v>
      </c>
      <c r="P97" s="4">
        <v>-4.6269400000000002E-15</v>
      </c>
      <c r="Q97" s="4">
        <v>-1.8581400000000001E-10</v>
      </c>
      <c r="R97">
        <v>-1.1444500000000001E-4</v>
      </c>
      <c r="S97" s="4">
        <v>8.7201600000000005E-6</v>
      </c>
      <c r="T97" s="5">
        <v>164.578</v>
      </c>
      <c r="U97" s="4">
        <v>1.23069E-7</v>
      </c>
      <c r="V97" s="4">
        <v>-5.66375E-13</v>
      </c>
      <c r="W97" s="4">
        <v>7.9795900000000003E-12</v>
      </c>
    </row>
    <row r="98" spans="13:23" x14ac:dyDescent="0.2">
      <c r="M98" t="s">
        <v>198</v>
      </c>
      <c r="N98">
        <v>0</v>
      </c>
      <c r="O98" s="4">
        <v>4.2085400000000003E-15</v>
      </c>
      <c r="P98" s="4">
        <v>-4.6269400000000002E-15</v>
      </c>
      <c r="Q98" s="4">
        <v>3.5391100000000002E-11</v>
      </c>
      <c r="R98">
        <v>-1.4211700000000001E-4</v>
      </c>
      <c r="S98" s="4">
        <v>8.7477299999999997E-6</v>
      </c>
      <c r="T98" s="5">
        <v>179.55799999999999</v>
      </c>
      <c r="U98" s="4">
        <v>6.3757700000000005E-8</v>
      </c>
      <c r="V98" s="4">
        <v>-5.5360099999999996E-13</v>
      </c>
      <c r="W98" s="4">
        <v>6.8759599999999997E-12</v>
      </c>
    </row>
    <row r="99" spans="13:23" x14ac:dyDescent="0.2">
      <c r="M99" t="s">
        <v>199</v>
      </c>
      <c r="N99">
        <v>0</v>
      </c>
      <c r="O99" s="4">
        <v>4.2085400000000003E-15</v>
      </c>
      <c r="P99" s="4">
        <v>-4.6269400000000002E-15</v>
      </c>
      <c r="Q99" s="4">
        <v>-6.5378500000000003E-10</v>
      </c>
      <c r="R99" s="4">
        <v>-5.9439699999999999E-5</v>
      </c>
      <c r="S99" s="4">
        <v>9.2739600000000002E-6</v>
      </c>
      <c r="T99" s="5">
        <v>148.20400000000001</v>
      </c>
      <c r="U99" s="4">
        <v>-1.6995300000000001E-8</v>
      </c>
      <c r="V99" s="4">
        <v>2.83918E-12</v>
      </c>
      <c r="W99" s="4">
        <v>8.0986899999999997E-12</v>
      </c>
    </row>
    <row r="100" spans="13:23" x14ac:dyDescent="0.2">
      <c r="M100" t="s">
        <v>200</v>
      </c>
      <c r="N100">
        <v>0</v>
      </c>
      <c r="O100" s="4">
        <v>4.2085400000000003E-15</v>
      </c>
      <c r="P100" s="4">
        <v>-4.6269400000000002E-15</v>
      </c>
      <c r="Q100" s="4">
        <v>-3.82305E-10</v>
      </c>
      <c r="R100" s="4">
        <v>-8.7054799999999999E-5</v>
      </c>
      <c r="S100" s="4">
        <v>9.0096799999999998E-6</v>
      </c>
      <c r="T100" s="5">
        <v>303.60000000000002</v>
      </c>
      <c r="U100" s="4">
        <v>3.1316299999999997E-8</v>
      </c>
      <c r="V100" s="4">
        <v>-9.1893599999999999E-12</v>
      </c>
      <c r="W100" s="4">
        <v>9.1050500000000003E-12</v>
      </c>
    </row>
    <row r="101" spans="13:23" x14ac:dyDescent="0.2">
      <c r="M101" t="s">
        <v>201</v>
      </c>
      <c r="N101">
        <v>0</v>
      </c>
      <c r="O101" s="4">
        <v>4.2085400000000003E-15</v>
      </c>
      <c r="P101" s="4">
        <v>-4.6269400000000002E-15</v>
      </c>
      <c r="Q101" s="4">
        <v>-4.5949400000000002E-10</v>
      </c>
      <c r="R101" s="4">
        <v>-8.0159400000000004E-5</v>
      </c>
      <c r="S101" s="4">
        <v>9.0759299999999993E-6</v>
      </c>
      <c r="T101" s="5">
        <v>248.42400000000001</v>
      </c>
      <c r="U101" s="4">
        <v>4.6380100000000001E-8</v>
      </c>
      <c r="V101" s="4">
        <v>-4.9895200000000003E-12</v>
      </c>
      <c r="W101" s="4">
        <v>7.0742900000000001E-12</v>
      </c>
    </row>
    <row r="102" spans="13:23" x14ac:dyDescent="0.2">
      <c r="M102" t="s">
        <v>202</v>
      </c>
      <c r="N102">
        <v>0</v>
      </c>
      <c r="O102" s="4">
        <v>4.2085400000000003E-15</v>
      </c>
      <c r="P102" s="4">
        <v>-4.6269400000000002E-15</v>
      </c>
      <c r="Q102" s="4">
        <v>-6.0721300000000004E-10</v>
      </c>
      <c r="R102" s="4">
        <v>-6.6947900000000003E-5</v>
      </c>
      <c r="S102" s="4">
        <v>9.1182000000000002E-6</v>
      </c>
      <c r="T102" s="5">
        <v>275.23</v>
      </c>
      <c r="U102" s="4">
        <v>-1.47481E-8</v>
      </c>
      <c r="V102" s="4">
        <v>-7.5794499999999996E-13</v>
      </c>
      <c r="W102" s="4">
        <v>9.36502E-12</v>
      </c>
    </row>
    <row r="103" spans="13:23" x14ac:dyDescent="0.2">
      <c r="M103" t="s">
        <v>203</v>
      </c>
      <c r="N103">
        <v>0</v>
      </c>
      <c r="O103" s="4">
        <v>4.2085400000000003E-15</v>
      </c>
      <c r="P103" s="4">
        <v>-4.6269400000000002E-15</v>
      </c>
      <c r="Q103" s="4">
        <v>-6.5707899999999996E-10</v>
      </c>
      <c r="R103" s="4">
        <v>-6.0355000000000001E-5</v>
      </c>
      <c r="S103" s="4">
        <v>9.0768299999999996E-6</v>
      </c>
      <c r="T103" s="5">
        <v>268.90800000000002</v>
      </c>
      <c r="U103" s="4">
        <v>1.33588E-8</v>
      </c>
      <c r="V103" s="4">
        <v>-9.9032400000000005E-13</v>
      </c>
      <c r="W103" s="4">
        <v>6.8541499999999998E-12</v>
      </c>
    </row>
    <row r="104" spans="13:23" x14ac:dyDescent="0.2">
      <c r="M104" t="s">
        <v>204</v>
      </c>
      <c r="N104">
        <v>0</v>
      </c>
      <c r="O104" s="4">
        <v>4.2085400000000003E-15</v>
      </c>
      <c r="P104" s="4">
        <v>-4.6269400000000002E-15</v>
      </c>
      <c r="Q104" s="4">
        <v>-1.4969299999999999E-9</v>
      </c>
      <c r="R104" s="4">
        <v>4.3608499999999999E-6</v>
      </c>
      <c r="S104" s="4">
        <v>9.0776700000000008E-6</v>
      </c>
      <c r="T104" s="5">
        <v>588.72199999999998</v>
      </c>
      <c r="U104" s="4">
        <v>-1.0093100000000001E-7</v>
      </c>
      <c r="V104" s="4">
        <v>2.56609E-12</v>
      </c>
      <c r="W104" s="4">
        <v>1.0947899999999999E-11</v>
      </c>
    </row>
    <row r="105" spans="13:23" x14ac:dyDescent="0.2">
      <c r="M105" t="s">
        <v>205</v>
      </c>
      <c r="N105">
        <v>0</v>
      </c>
      <c r="O105" s="4">
        <v>4.2085400000000003E-15</v>
      </c>
      <c r="P105" s="4">
        <v>-4.6269400000000002E-15</v>
      </c>
      <c r="Q105" s="4">
        <v>-1.4077100000000001E-9</v>
      </c>
      <c r="R105" s="4">
        <v>-7.0872999999999999E-6</v>
      </c>
      <c r="S105" s="4">
        <v>9.0797799999999993E-6</v>
      </c>
      <c r="T105" s="5">
        <v>507.84</v>
      </c>
      <c r="U105" s="4">
        <v>-5.6409200000000003E-8</v>
      </c>
      <c r="V105" s="4">
        <v>4.6851300000000003E-12</v>
      </c>
      <c r="W105" s="4">
        <v>9.5821600000000004E-12</v>
      </c>
    </row>
    <row r="106" spans="13:23" x14ac:dyDescent="0.2">
      <c r="M106" t="s">
        <v>206</v>
      </c>
      <c r="N106">
        <v>0</v>
      </c>
      <c r="O106" s="4">
        <v>4.2085400000000003E-15</v>
      </c>
      <c r="P106" s="4">
        <v>-4.6269400000000002E-15</v>
      </c>
      <c r="Q106" s="4">
        <v>-1.57157E-9</v>
      </c>
      <c r="R106" s="4">
        <v>1.05559E-5</v>
      </c>
      <c r="S106" s="4">
        <v>9.0370899999999996E-6</v>
      </c>
      <c r="T106" s="5">
        <v>552.95600000000002</v>
      </c>
      <c r="U106" s="4">
        <v>-2.0052200000000001E-8</v>
      </c>
      <c r="V106" s="4">
        <v>4.0894000000000002E-13</v>
      </c>
      <c r="W106" s="4">
        <v>6.6603300000000002E-12</v>
      </c>
    </row>
    <row r="107" spans="13:23" x14ac:dyDescent="0.2">
      <c r="M107" t="s">
        <v>207</v>
      </c>
      <c r="N107">
        <v>0</v>
      </c>
      <c r="O107" s="4">
        <v>4.2085400000000003E-15</v>
      </c>
      <c r="P107" s="4">
        <v>-4.6269400000000002E-15</v>
      </c>
      <c r="Q107" s="4">
        <v>-1.4365699999999999E-9</v>
      </c>
      <c r="R107" s="4">
        <v>-3.7852000000000002E-6</v>
      </c>
      <c r="S107" s="4">
        <v>8.9894400000000001E-6</v>
      </c>
      <c r="T107" s="5">
        <v>571.59799999999996</v>
      </c>
      <c r="U107" s="4">
        <v>2.2503400000000002E-8</v>
      </c>
      <c r="V107" s="4">
        <v>7.8738499999999998E-13</v>
      </c>
      <c r="W107" s="4">
        <v>6.6500800000000003E-12</v>
      </c>
    </row>
    <row r="108" spans="13:23" x14ac:dyDescent="0.2">
      <c r="M108" t="s">
        <v>208</v>
      </c>
      <c r="N108">
        <v>0</v>
      </c>
      <c r="O108" s="4">
        <v>4.2085400000000003E-15</v>
      </c>
      <c r="P108" s="4">
        <v>-4.6269400000000002E-15</v>
      </c>
      <c r="Q108" s="4">
        <v>-1.35763E-9</v>
      </c>
      <c r="R108" s="4">
        <v>-1.17652E-5</v>
      </c>
      <c r="S108" s="4">
        <v>8.99479E-6</v>
      </c>
      <c r="T108" s="5">
        <v>570.178</v>
      </c>
      <c r="U108" s="4">
        <v>2.96706E-8</v>
      </c>
      <c r="V108" s="4">
        <v>-7.5071100000000001E-13</v>
      </c>
      <c r="W108" s="4">
        <v>7.4037999999999996E-12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118B2-89CE-A54A-8494-FD057084E161}">
  <dimension ref="A1:H19"/>
  <sheetViews>
    <sheetView workbookViewId="0">
      <selection activeCell="E13" sqref="E13"/>
    </sheetView>
  </sheetViews>
  <sheetFormatPr baseColWidth="10" defaultRowHeight="16" x14ac:dyDescent="0.2"/>
  <cols>
    <col min="2" max="2" width="10.83203125" style="6"/>
    <col min="8" max="8" width="10.83203125" style="6"/>
  </cols>
  <sheetData>
    <row r="1" spans="1:8" x14ac:dyDescent="0.2">
      <c r="A1" s="12" t="s">
        <v>784</v>
      </c>
      <c r="B1" s="29" t="s">
        <v>785</v>
      </c>
      <c r="C1" s="12"/>
      <c r="D1" s="12"/>
      <c r="E1" s="12"/>
      <c r="F1" s="12"/>
      <c r="G1" s="12"/>
      <c r="H1" s="29"/>
    </row>
    <row r="2" spans="1:8" x14ac:dyDescent="0.2">
      <c r="A2" s="12" t="s">
        <v>786</v>
      </c>
      <c r="B2" s="29">
        <v>1.108380275</v>
      </c>
      <c r="C2" s="12"/>
      <c r="D2" s="12"/>
      <c r="E2" s="12"/>
      <c r="F2" s="12">
        <v>18</v>
      </c>
      <c r="G2" s="12" t="s">
        <v>787</v>
      </c>
      <c r="H2" s="29">
        <v>1.5513838099999999</v>
      </c>
    </row>
    <row r="3" spans="1:8" x14ac:dyDescent="0.2">
      <c r="A3" s="12" t="s">
        <v>786</v>
      </c>
      <c r="B3" s="29">
        <v>1.907628887</v>
      </c>
      <c r="C3" s="12"/>
      <c r="D3" s="12"/>
      <c r="E3" s="12"/>
      <c r="F3" s="12">
        <v>19</v>
      </c>
      <c r="G3" s="12" t="s">
        <v>787</v>
      </c>
      <c r="H3" s="29">
        <v>1.5124782000000001</v>
      </c>
    </row>
    <row r="4" spans="1:8" x14ac:dyDescent="0.2">
      <c r="A4" s="12" t="s">
        <v>786</v>
      </c>
      <c r="B4" s="29">
        <v>3.2943648749999999</v>
      </c>
      <c r="C4" s="12"/>
      <c r="D4" s="12"/>
      <c r="E4" s="12"/>
      <c r="F4" s="12">
        <v>20</v>
      </c>
      <c r="G4" s="12" t="s">
        <v>787</v>
      </c>
      <c r="H4" s="29">
        <v>1.5073984300000001</v>
      </c>
    </row>
    <row r="5" spans="1:8" x14ac:dyDescent="0.2">
      <c r="A5" s="12" t="s">
        <v>786</v>
      </c>
      <c r="B5" s="29">
        <v>1.439175216</v>
      </c>
      <c r="C5" s="12"/>
      <c r="D5" s="12"/>
      <c r="E5" s="12"/>
      <c r="F5" s="12">
        <v>21</v>
      </c>
      <c r="G5" s="12" t="s">
        <v>787</v>
      </c>
      <c r="H5" s="29">
        <v>1.14170821</v>
      </c>
    </row>
    <row r="6" spans="1:8" x14ac:dyDescent="0.2">
      <c r="A6" s="12" t="s">
        <v>786</v>
      </c>
      <c r="B6" s="29">
        <v>1.6468638209999999</v>
      </c>
      <c r="C6" s="12"/>
      <c r="D6" s="12"/>
      <c r="E6" s="12"/>
      <c r="F6" s="12">
        <v>22</v>
      </c>
      <c r="G6" s="12" t="s">
        <v>787</v>
      </c>
      <c r="H6" s="29">
        <v>1.08401777</v>
      </c>
    </row>
    <row r="7" spans="1:8" x14ac:dyDescent="0.2">
      <c r="A7" s="12" t="s">
        <v>786</v>
      </c>
      <c r="B7" s="29">
        <v>1.880364599</v>
      </c>
      <c r="C7" s="12"/>
      <c r="D7" s="12"/>
      <c r="E7" s="12"/>
      <c r="F7" s="12">
        <v>23</v>
      </c>
      <c r="G7" s="12" t="s">
        <v>787</v>
      </c>
      <c r="H7" s="29">
        <v>1.1884817599999999</v>
      </c>
    </row>
    <row r="8" spans="1:8" x14ac:dyDescent="0.2">
      <c r="A8" s="12" t="s">
        <v>786</v>
      </c>
      <c r="B8" s="29">
        <v>1.779772637</v>
      </c>
      <c r="C8" s="12"/>
      <c r="D8" s="12"/>
      <c r="E8" s="12"/>
      <c r="F8" s="12">
        <v>24</v>
      </c>
      <c r="G8" s="12" t="s">
        <v>787</v>
      </c>
      <c r="H8" s="29">
        <v>2.2058650800000001</v>
      </c>
    </row>
    <row r="9" spans="1:8" x14ac:dyDescent="0.2">
      <c r="A9" s="12" t="s">
        <v>786</v>
      </c>
      <c r="B9" s="29">
        <v>1.2028098519999999</v>
      </c>
      <c r="C9" s="12"/>
      <c r="D9" s="12"/>
      <c r="E9" s="12"/>
      <c r="F9" s="12">
        <v>25</v>
      </c>
      <c r="G9" s="12" t="s">
        <v>787</v>
      </c>
      <c r="H9" s="29">
        <v>1.30134445</v>
      </c>
    </row>
    <row r="10" spans="1:8" x14ac:dyDescent="0.2">
      <c r="A10" s="12" t="s">
        <v>786</v>
      </c>
      <c r="B10" s="29">
        <v>1.28515929</v>
      </c>
      <c r="C10" s="12"/>
      <c r="D10" s="12"/>
      <c r="E10" s="12"/>
      <c r="F10" s="12">
        <v>26</v>
      </c>
      <c r="G10" s="12" t="s">
        <v>787</v>
      </c>
      <c r="H10" s="29">
        <v>0.85591834</v>
      </c>
    </row>
    <row r="11" spans="1:8" x14ac:dyDescent="0.2">
      <c r="A11" s="12" t="s">
        <v>786</v>
      </c>
      <c r="B11" s="29">
        <v>1.1434439190000001</v>
      </c>
      <c r="C11" s="12"/>
      <c r="D11" s="12"/>
      <c r="E11" s="12"/>
      <c r="F11" s="12">
        <v>27</v>
      </c>
      <c r="G11" s="12" t="s">
        <v>787</v>
      </c>
      <c r="H11" s="29">
        <v>1.3198599200000001</v>
      </c>
    </row>
    <row r="12" spans="1:8" x14ac:dyDescent="0.2">
      <c r="A12" s="12" t="s">
        <v>786</v>
      </c>
      <c r="B12" s="29">
        <v>0.98585894399999996</v>
      </c>
      <c r="C12" s="12"/>
      <c r="D12" s="12"/>
      <c r="E12" s="12"/>
      <c r="F12" s="12">
        <v>28</v>
      </c>
      <c r="G12" s="12" t="s">
        <v>787</v>
      </c>
      <c r="H12" s="29">
        <v>0.91160861000000004</v>
      </c>
    </row>
    <row r="13" spans="1:8" x14ac:dyDescent="0.2">
      <c r="A13" s="12" t="s">
        <v>786</v>
      </c>
      <c r="B13" s="29">
        <v>1.589375143</v>
      </c>
      <c r="C13" s="12"/>
      <c r="D13" s="12"/>
      <c r="E13" s="12"/>
      <c r="F13" s="12">
        <v>29</v>
      </c>
      <c r="G13" s="12" t="s">
        <v>787</v>
      </c>
      <c r="H13" s="29">
        <v>1.0314155</v>
      </c>
    </row>
    <row r="14" spans="1:8" x14ac:dyDescent="0.2">
      <c r="A14" s="12" t="s">
        <v>786</v>
      </c>
      <c r="B14" s="29">
        <v>1.0496809680000001</v>
      </c>
      <c r="C14" s="12"/>
      <c r="D14" s="12"/>
      <c r="E14" s="12"/>
      <c r="F14" s="12">
        <v>30</v>
      </c>
      <c r="G14" s="12" t="s">
        <v>787</v>
      </c>
      <c r="H14" s="29">
        <v>0.78121379000000002</v>
      </c>
    </row>
    <row r="15" spans="1:8" x14ac:dyDescent="0.2">
      <c r="A15" s="12" t="s">
        <v>786</v>
      </c>
      <c r="B15" s="29">
        <v>1.9063981750000001</v>
      </c>
      <c r="C15" s="12"/>
      <c r="D15" s="12"/>
      <c r="E15" s="12"/>
      <c r="F15" s="12">
        <v>31</v>
      </c>
      <c r="G15" s="12" t="s">
        <v>787</v>
      </c>
      <c r="H15" s="29">
        <v>0.8573482</v>
      </c>
    </row>
    <row r="16" spans="1:8" x14ac:dyDescent="0.2">
      <c r="A16" s="12" t="s">
        <v>786</v>
      </c>
      <c r="B16" s="29">
        <v>1.2002256739999999</v>
      </c>
      <c r="C16" s="12"/>
      <c r="D16" s="12"/>
      <c r="E16" s="12"/>
      <c r="F16" s="12">
        <v>32</v>
      </c>
      <c r="G16" s="12" t="s">
        <v>787</v>
      </c>
      <c r="H16" s="29">
        <v>0.51737387000000001</v>
      </c>
    </row>
    <row r="17" spans="1:8" x14ac:dyDescent="0.2">
      <c r="A17" s="12" t="s">
        <v>786</v>
      </c>
      <c r="B17" s="29">
        <v>1.0850174349999999</v>
      </c>
      <c r="C17" s="12"/>
      <c r="D17" s="12"/>
      <c r="E17" s="12"/>
      <c r="F17" s="12">
        <v>33</v>
      </c>
      <c r="G17" s="12" t="s">
        <v>787</v>
      </c>
      <c r="H17" s="29">
        <v>0.75298474999999998</v>
      </c>
    </row>
    <row r="18" spans="1:8" x14ac:dyDescent="0.2">
      <c r="A18" s="12" t="s">
        <v>786</v>
      </c>
      <c r="B18" s="29">
        <v>1.125675523</v>
      </c>
      <c r="C18" s="12"/>
      <c r="D18" s="12"/>
      <c r="E18" s="12"/>
      <c r="F18" s="12"/>
      <c r="G18" s="12"/>
      <c r="H18" s="29"/>
    </row>
    <row r="19" spans="1:8" x14ac:dyDescent="0.2">
      <c r="A19" s="12"/>
      <c r="B19" s="29"/>
      <c r="C19" s="12"/>
      <c r="D19" s="12"/>
      <c r="E19" s="12"/>
      <c r="F19" s="12"/>
      <c r="G19" s="12"/>
      <c r="H19" s="29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D53AA-81A4-6942-8C5D-B20FBB1E3164}">
  <dimension ref="A2:AF173"/>
  <sheetViews>
    <sheetView workbookViewId="0">
      <selection activeCell="K172" sqref="K172"/>
    </sheetView>
  </sheetViews>
  <sheetFormatPr baseColWidth="10" defaultRowHeight="16" x14ac:dyDescent="0.2"/>
  <cols>
    <col min="1" max="1" width="14.5" bestFit="1" customWidth="1"/>
    <col min="7" max="7" width="10.83203125" style="6"/>
    <col min="9" max="9" width="16.83203125" bestFit="1" customWidth="1"/>
    <col min="15" max="15" width="10.83203125" style="6"/>
    <col min="17" max="17" width="25.5" customWidth="1"/>
    <col min="23" max="23" width="10.83203125" style="6"/>
    <col min="32" max="32" width="10.83203125" style="6"/>
  </cols>
  <sheetData>
    <row r="2" spans="1:32" x14ac:dyDescent="0.2">
      <c r="A2" t="s">
        <v>788</v>
      </c>
      <c r="B2" t="s">
        <v>303</v>
      </c>
      <c r="C2" t="s">
        <v>789</v>
      </c>
      <c r="D2" t="s">
        <v>790</v>
      </c>
      <c r="E2" t="s">
        <v>791</v>
      </c>
      <c r="F2" t="s">
        <v>792</v>
      </c>
      <c r="G2" s="6" t="s">
        <v>796</v>
      </c>
    </row>
    <row r="3" spans="1:32" x14ac:dyDescent="0.2">
      <c r="A3">
        <v>1</v>
      </c>
      <c r="B3">
        <v>11.5335</v>
      </c>
      <c r="C3">
        <v>13.5436</v>
      </c>
      <c r="D3">
        <v>156.20509999999999</v>
      </c>
      <c r="E3">
        <v>80.523300000000006</v>
      </c>
      <c r="F3">
        <v>4659</v>
      </c>
      <c r="I3" t="s">
        <v>793</v>
      </c>
      <c r="J3" t="s">
        <v>303</v>
      </c>
      <c r="K3" t="s">
        <v>789</v>
      </c>
      <c r="L3" t="s">
        <v>790</v>
      </c>
      <c r="M3" t="s">
        <v>791</v>
      </c>
      <c r="N3" t="s">
        <v>792</v>
      </c>
      <c r="O3" s="6" t="s">
        <v>796</v>
      </c>
      <c r="Q3" t="s">
        <v>794</v>
      </c>
      <c r="R3" t="s">
        <v>303</v>
      </c>
      <c r="S3" t="s">
        <v>789</v>
      </c>
      <c r="T3" t="s">
        <v>790</v>
      </c>
      <c r="U3" t="s">
        <v>791</v>
      </c>
      <c r="V3" t="s">
        <v>792</v>
      </c>
      <c r="W3" s="6" t="s">
        <v>796</v>
      </c>
      <c r="Z3" t="s">
        <v>795</v>
      </c>
      <c r="AA3" t="s">
        <v>303</v>
      </c>
      <c r="AB3" t="s">
        <v>789</v>
      </c>
      <c r="AC3" t="s">
        <v>790</v>
      </c>
      <c r="AD3" t="s">
        <v>791</v>
      </c>
      <c r="AE3" t="s">
        <v>792</v>
      </c>
      <c r="AF3" s="6" t="s">
        <v>796</v>
      </c>
    </row>
    <row r="4" spans="1:32" x14ac:dyDescent="0.2">
      <c r="A4">
        <v>2</v>
      </c>
      <c r="B4">
        <v>11.5335</v>
      </c>
      <c r="C4">
        <v>54.244199999999999</v>
      </c>
      <c r="D4">
        <v>625.62530000000004</v>
      </c>
      <c r="E4">
        <v>99.709299999999999</v>
      </c>
      <c r="F4">
        <v>18660</v>
      </c>
      <c r="G4" s="6">
        <f>C4/C3</f>
        <v>4.0051537257450009</v>
      </c>
      <c r="I4">
        <v>1</v>
      </c>
      <c r="J4">
        <v>11.5335</v>
      </c>
      <c r="K4">
        <v>11.2965</v>
      </c>
      <c r="L4">
        <v>130.28829999999999</v>
      </c>
      <c r="M4">
        <v>69.767399999999995</v>
      </c>
      <c r="N4">
        <v>3886</v>
      </c>
      <c r="Q4">
        <v>1</v>
      </c>
      <c r="R4">
        <v>11.5335</v>
      </c>
      <c r="S4">
        <v>3.1831</v>
      </c>
      <c r="T4">
        <v>36.712699999999998</v>
      </c>
      <c r="U4">
        <v>34.883699999999997</v>
      </c>
      <c r="V4">
        <v>1095</v>
      </c>
      <c r="Z4">
        <v>1</v>
      </c>
      <c r="AA4">
        <v>11.5335</v>
      </c>
      <c r="AB4">
        <v>34.552300000000002</v>
      </c>
      <c r="AC4">
        <v>398.50920000000002</v>
      </c>
      <c r="AD4">
        <v>98.546499999999995</v>
      </c>
      <c r="AE4">
        <v>11886</v>
      </c>
    </row>
    <row r="5" spans="1:32" x14ac:dyDescent="0.2">
      <c r="A5">
        <v>3</v>
      </c>
      <c r="B5">
        <v>11.5335</v>
      </c>
      <c r="C5">
        <v>12.883699999999999</v>
      </c>
      <c r="D5">
        <v>148.59440000000001</v>
      </c>
      <c r="E5">
        <v>76.162800000000004</v>
      </c>
      <c r="F5">
        <v>4432</v>
      </c>
      <c r="I5">
        <v>2</v>
      </c>
      <c r="J5">
        <v>11.5335</v>
      </c>
      <c r="K5">
        <v>47.043599999999998</v>
      </c>
      <c r="L5">
        <v>542.57740000000001</v>
      </c>
      <c r="M5">
        <v>99.418599999999998</v>
      </c>
      <c r="N5">
        <v>16183</v>
      </c>
      <c r="O5" s="6">
        <f>K5/K4</f>
        <v>4.1644403133713981</v>
      </c>
      <c r="Q5">
        <v>2</v>
      </c>
      <c r="R5">
        <v>11.5335</v>
      </c>
      <c r="S5">
        <v>27.468</v>
      </c>
      <c r="T5">
        <v>316.80239999999998</v>
      </c>
      <c r="U5">
        <v>95.348799999999997</v>
      </c>
      <c r="V5">
        <v>9449</v>
      </c>
      <c r="W5" s="6">
        <f>S5/S4</f>
        <v>8.6293236153435338</v>
      </c>
      <c r="Z5">
        <v>2</v>
      </c>
      <c r="AA5">
        <v>11.5335</v>
      </c>
      <c r="AB5">
        <v>55.691899999999997</v>
      </c>
      <c r="AC5">
        <v>642.322</v>
      </c>
      <c r="AD5">
        <v>100</v>
      </c>
      <c r="AE5">
        <v>19158</v>
      </c>
      <c r="AF5" s="6">
        <f>AB5/AB4</f>
        <v>1.6118145535897752</v>
      </c>
    </row>
    <row r="6" spans="1:32" x14ac:dyDescent="0.2">
      <c r="A6">
        <v>4</v>
      </c>
      <c r="B6">
        <v>11.5335</v>
      </c>
      <c r="C6">
        <v>37.959299999999999</v>
      </c>
      <c r="D6">
        <v>437.80360000000002</v>
      </c>
      <c r="E6">
        <v>97.965100000000007</v>
      </c>
      <c r="F6">
        <v>13058</v>
      </c>
      <c r="G6" s="6">
        <f>C6/C5</f>
        <v>2.946304244898593</v>
      </c>
      <c r="I6">
        <v>3</v>
      </c>
      <c r="J6">
        <v>11.5335</v>
      </c>
      <c r="K6">
        <v>9.4215</v>
      </c>
      <c r="L6">
        <v>108.663</v>
      </c>
      <c r="M6">
        <v>67.732600000000005</v>
      </c>
      <c r="N6">
        <v>3241</v>
      </c>
      <c r="Q6">
        <v>3</v>
      </c>
      <c r="R6">
        <v>11.5335</v>
      </c>
      <c r="S6">
        <v>11.3634</v>
      </c>
      <c r="T6">
        <v>131.05940000000001</v>
      </c>
      <c r="U6">
        <v>73.255799999999994</v>
      </c>
      <c r="V6">
        <v>3909</v>
      </c>
      <c r="Z6">
        <v>3</v>
      </c>
      <c r="AA6">
        <v>11.5335</v>
      </c>
      <c r="AB6">
        <v>31.322700000000001</v>
      </c>
      <c r="AC6">
        <v>361.26</v>
      </c>
      <c r="AD6">
        <v>96.2209</v>
      </c>
      <c r="AE6">
        <v>10775</v>
      </c>
    </row>
    <row r="7" spans="1:32" x14ac:dyDescent="0.2">
      <c r="A7">
        <v>5</v>
      </c>
      <c r="B7">
        <v>11.5335</v>
      </c>
      <c r="C7">
        <v>12.180199999999999</v>
      </c>
      <c r="D7">
        <v>140.48070000000001</v>
      </c>
      <c r="E7">
        <v>71.511600000000001</v>
      </c>
      <c r="F7">
        <v>4190</v>
      </c>
      <c r="I7">
        <v>4</v>
      </c>
      <c r="J7">
        <v>11.5335</v>
      </c>
      <c r="K7">
        <v>52.363399999999999</v>
      </c>
      <c r="L7">
        <v>603.93290000000002</v>
      </c>
      <c r="M7">
        <v>99.709299999999999</v>
      </c>
      <c r="N7">
        <v>18013</v>
      </c>
      <c r="O7" s="6">
        <f>K7/K6</f>
        <v>5.5578623361460489</v>
      </c>
      <c r="Q7">
        <v>4</v>
      </c>
      <c r="R7">
        <v>11.5335</v>
      </c>
      <c r="S7">
        <v>27.319800000000001</v>
      </c>
      <c r="T7">
        <v>315.09249999999997</v>
      </c>
      <c r="U7">
        <v>94.186000000000007</v>
      </c>
      <c r="V7">
        <v>9398</v>
      </c>
      <c r="W7" s="6">
        <f>S7/S6</f>
        <v>2.4041924072020699</v>
      </c>
      <c r="Z7">
        <v>4</v>
      </c>
      <c r="AA7">
        <v>11.5335</v>
      </c>
      <c r="AB7">
        <v>54.613399999999999</v>
      </c>
      <c r="AC7">
        <v>629.88329999999996</v>
      </c>
      <c r="AD7">
        <v>99.709299999999999</v>
      </c>
      <c r="AE7">
        <v>18787</v>
      </c>
      <c r="AF7" s="6">
        <f>AB7/AB6</f>
        <v>1.7435725528131354</v>
      </c>
    </row>
    <row r="8" spans="1:32" x14ac:dyDescent="0.2">
      <c r="A8">
        <v>6</v>
      </c>
      <c r="B8">
        <v>11.5335</v>
      </c>
      <c r="C8">
        <v>50.584299999999999</v>
      </c>
      <c r="D8">
        <v>583.41399999999999</v>
      </c>
      <c r="E8">
        <v>100</v>
      </c>
      <c r="F8">
        <v>17401</v>
      </c>
      <c r="G8" s="6">
        <f>C8/C7</f>
        <v>4.1529942037076566</v>
      </c>
      <c r="I8">
        <v>5</v>
      </c>
      <c r="J8">
        <v>11.5335</v>
      </c>
      <c r="K8">
        <v>9.3314000000000004</v>
      </c>
      <c r="L8">
        <v>107.6236</v>
      </c>
      <c r="M8">
        <v>61.918599999999998</v>
      </c>
      <c r="N8">
        <v>3210</v>
      </c>
      <c r="Q8">
        <v>5</v>
      </c>
      <c r="R8">
        <v>11.5335</v>
      </c>
      <c r="S8">
        <v>10.273300000000001</v>
      </c>
      <c r="T8">
        <v>118.4866</v>
      </c>
      <c r="U8">
        <v>66.860500000000002</v>
      </c>
      <c r="V8">
        <v>3534</v>
      </c>
      <c r="Z8">
        <v>5</v>
      </c>
      <c r="AA8">
        <v>11.5335</v>
      </c>
      <c r="AB8">
        <v>18.607600000000001</v>
      </c>
      <c r="AC8">
        <v>214.61019999999999</v>
      </c>
      <c r="AD8">
        <v>84.011600000000001</v>
      </c>
      <c r="AE8">
        <v>6401</v>
      </c>
    </row>
    <row r="9" spans="1:32" x14ac:dyDescent="0.2">
      <c r="A9">
        <v>7</v>
      </c>
      <c r="B9">
        <v>11.5335</v>
      </c>
      <c r="C9">
        <v>14.1831</v>
      </c>
      <c r="D9">
        <v>163.5812</v>
      </c>
      <c r="E9">
        <v>77.906999999999996</v>
      </c>
      <c r="F9">
        <v>4879</v>
      </c>
      <c r="I9">
        <v>6</v>
      </c>
      <c r="J9">
        <v>11.5335</v>
      </c>
      <c r="K9">
        <v>45.127899999999997</v>
      </c>
      <c r="L9">
        <v>520.48270000000002</v>
      </c>
      <c r="M9">
        <v>98.255799999999994</v>
      </c>
      <c r="N9">
        <v>15524</v>
      </c>
      <c r="O9" s="6">
        <f>K9/K8</f>
        <v>4.8361339134535006</v>
      </c>
      <c r="Q9">
        <v>6</v>
      </c>
      <c r="R9">
        <v>11.5335</v>
      </c>
      <c r="S9">
        <v>22.732600000000001</v>
      </c>
      <c r="T9">
        <v>262.1859</v>
      </c>
      <c r="U9">
        <v>92.151200000000003</v>
      </c>
      <c r="V9">
        <v>7820</v>
      </c>
      <c r="W9" s="6">
        <f>S9/S8</f>
        <v>2.2127845969649478</v>
      </c>
      <c r="Z9">
        <v>6</v>
      </c>
      <c r="AA9">
        <v>11.5335</v>
      </c>
      <c r="AB9">
        <v>44.686</v>
      </c>
      <c r="AC9">
        <v>515.38649999999996</v>
      </c>
      <c r="AD9">
        <v>99.418599999999998</v>
      </c>
      <c r="AE9">
        <v>15372</v>
      </c>
      <c r="AF9" s="6">
        <f>AB9/AB8</f>
        <v>2.4014918635396287</v>
      </c>
    </row>
    <row r="10" spans="1:32" x14ac:dyDescent="0.2">
      <c r="A10">
        <v>8</v>
      </c>
      <c r="B10">
        <v>11.5335</v>
      </c>
      <c r="C10">
        <v>33.872100000000003</v>
      </c>
      <c r="D10">
        <v>390.66370000000001</v>
      </c>
      <c r="E10">
        <v>97.093000000000004</v>
      </c>
      <c r="F10">
        <v>11652</v>
      </c>
      <c r="G10" s="6">
        <f>C10/C9</f>
        <v>2.3882014510226961</v>
      </c>
      <c r="I10">
        <v>7</v>
      </c>
      <c r="J10">
        <v>11.5335</v>
      </c>
      <c r="K10">
        <v>13.4709</v>
      </c>
      <c r="L10">
        <v>155.36699999999999</v>
      </c>
      <c r="M10">
        <v>80.232600000000005</v>
      </c>
      <c r="N10">
        <v>4634</v>
      </c>
      <c r="Q10">
        <v>7</v>
      </c>
      <c r="R10">
        <v>11.5335</v>
      </c>
      <c r="S10">
        <v>10.3895</v>
      </c>
      <c r="T10">
        <v>119.82769999999999</v>
      </c>
      <c r="U10">
        <v>70.348799999999997</v>
      </c>
      <c r="V10">
        <v>3574</v>
      </c>
      <c r="Z10">
        <v>7</v>
      </c>
      <c r="AA10">
        <v>11.5335</v>
      </c>
      <c r="AB10">
        <v>22.517399999999999</v>
      </c>
      <c r="AC10">
        <v>259.70490000000001</v>
      </c>
      <c r="AD10">
        <v>90.116299999999995</v>
      </c>
      <c r="AE10">
        <v>7746</v>
      </c>
    </row>
    <row r="11" spans="1:32" x14ac:dyDescent="0.2">
      <c r="A11">
        <v>9</v>
      </c>
      <c r="B11">
        <v>11.5335</v>
      </c>
      <c r="C11">
        <v>19.3081</v>
      </c>
      <c r="D11">
        <v>222.69040000000001</v>
      </c>
      <c r="E11">
        <v>89.825599999999994</v>
      </c>
      <c r="F11">
        <v>6642</v>
      </c>
      <c r="I11">
        <v>8</v>
      </c>
      <c r="J11">
        <v>11.5335</v>
      </c>
      <c r="K11">
        <v>47.058100000000003</v>
      </c>
      <c r="L11">
        <v>542.745</v>
      </c>
      <c r="M11">
        <v>99.418599999999998</v>
      </c>
      <c r="N11">
        <v>16188</v>
      </c>
      <c r="O11" s="6">
        <f>K11/K10</f>
        <v>3.4933152202154276</v>
      </c>
      <c r="Q11">
        <v>8</v>
      </c>
      <c r="R11">
        <v>11.5335</v>
      </c>
      <c r="S11">
        <v>29.639500000000002</v>
      </c>
      <c r="T11">
        <v>341.84750000000003</v>
      </c>
      <c r="U11">
        <v>97.383700000000005</v>
      </c>
      <c r="V11">
        <v>10196</v>
      </c>
      <c r="W11" s="6">
        <f>S11/S10</f>
        <v>2.8528321863419799</v>
      </c>
      <c r="Z11">
        <v>8</v>
      </c>
      <c r="AA11">
        <v>11.5335</v>
      </c>
      <c r="AB11">
        <v>52.459299999999999</v>
      </c>
      <c r="AC11">
        <v>605.03930000000003</v>
      </c>
      <c r="AD11">
        <v>99.418599999999998</v>
      </c>
      <c r="AE11">
        <v>18046</v>
      </c>
      <c r="AF11" s="6">
        <f>AB11/AB10</f>
        <v>2.3297227921518471</v>
      </c>
    </row>
    <row r="12" spans="1:32" x14ac:dyDescent="0.2">
      <c r="A12">
        <v>10</v>
      </c>
      <c r="B12">
        <v>11.5335</v>
      </c>
      <c r="C12">
        <v>63.366300000000003</v>
      </c>
      <c r="D12">
        <v>730.83489999999995</v>
      </c>
      <c r="E12">
        <v>100</v>
      </c>
      <c r="F12">
        <v>21798</v>
      </c>
      <c r="G12" s="6">
        <f>C12/C11</f>
        <v>3.2818506222776973</v>
      </c>
      <c r="I12">
        <v>9</v>
      </c>
      <c r="J12">
        <v>11.5335</v>
      </c>
      <c r="K12">
        <v>11.040699999999999</v>
      </c>
      <c r="L12">
        <v>127.3379</v>
      </c>
      <c r="M12">
        <v>69.767399999999995</v>
      </c>
      <c r="N12">
        <v>3798</v>
      </c>
      <c r="Q12">
        <v>9</v>
      </c>
      <c r="R12">
        <v>11.5335</v>
      </c>
      <c r="S12">
        <v>11.1076</v>
      </c>
      <c r="T12">
        <v>128.10900000000001</v>
      </c>
      <c r="U12">
        <v>71.2209</v>
      </c>
      <c r="V12">
        <v>3821</v>
      </c>
      <c r="Z12">
        <v>9</v>
      </c>
      <c r="AA12">
        <v>11.5335</v>
      </c>
      <c r="AB12">
        <v>18.061</v>
      </c>
      <c r="AC12">
        <v>208.30709999999999</v>
      </c>
      <c r="AD12">
        <v>80.523300000000006</v>
      </c>
      <c r="AE12">
        <v>6213</v>
      </c>
    </row>
    <row r="13" spans="1:32" x14ac:dyDescent="0.2">
      <c r="A13">
        <v>11</v>
      </c>
      <c r="B13">
        <v>11.5335</v>
      </c>
      <c r="C13">
        <v>9.6395</v>
      </c>
      <c r="D13">
        <v>111.1776</v>
      </c>
      <c r="E13">
        <v>68.604699999999994</v>
      </c>
      <c r="F13">
        <v>3316</v>
      </c>
      <c r="I13">
        <v>10</v>
      </c>
      <c r="J13">
        <v>11.5335</v>
      </c>
      <c r="K13">
        <v>47.290700000000001</v>
      </c>
      <c r="L13">
        <v>545.42719999999997</v>
      </c>
      <c r="M13">
        <v>99.418599999999998</v>
      </c>
      <c r="N13">
        <v>16268</v>
      </c>
      <c r="O13" s="6">
        <f>K13/K12</f>
        <v>4.2833063120997767</v>
      </c>
      <c r="Q13">
        <v>10</v>
      </c>
      <c r="R13">
        <v>11.5335</v>
      </c>
      <c r="S13">
        <v>32.552300000000002</v>
      </c>
      <c r="T13">
        <v>375.44220000000001</v>
      </c>
      <c r="U13">
        <v>97.674400000000006</v>
      </c>
      <c r="V13">
        <v>11198</v>
      </c>
      <c r="W13" s="6">
        <f>S13/S12</f>
        <v>2.9306330800532971</v>
      </c>
      <c r="Z13">
        <v>10</v>
      </c>
      <c r="AA13">
        <v>11.5335</v>
      </c>
      <c r="AB13">
        <v>33.741300000000003</v>
      </c>
      <c r="AC13">
        <v>389.15499999999997</v>
      </c>
      <c r="AD13">
        <v>96.511600000000001</v>
      </c>
      <c r="AE13">
        <v>11607</v>
      </c>
      <c r="AF13" s="6">
        <f>AB13/AB12</f>
        <v>1.8681855932672611</v>
      </c>
    </row>
    <row r="14" spans="1:32" x14ac:dyDescent="0.2">
      <c r="A14">
        <v>12</v>
      </c>
      <c r="B14">
        <v>11.5335</v>
      </c>
      <c r="C14">
        <v>46.395299999999999</v>
      </c>
      <c r="D14">
        <v>535.10069999999996</v>
      </c>
      <c r="E14">
        <v>98.837199999999996</v>
      </c>
      <c r="F14">
        <v>15960</v>
      </c>
      <c r="G14" s="6">
        <f>C14/C13</f>
        <v>4.8130400954406349</v>
      </c>
      <c r="I14">
        <v>11</v>
      </c>
      <c r="J14">
        <v>11.5335</v>
      </c>
      <c r="K14">
        <v>5.6365999999999996</v>
      </c>
      <c r="L14">
        <v>65.010000000000005</v>
      </c>
      <c r="M14">
        <v>46.511600000000001</v>
      </c>
      <c r="N14">
        <v>1939</v>
      </c>
      <c r="Q14">
        <v>11</v>
      </c>
      <c r="R14">
        <v>11.5335</v>
      </c>
      <c r="S14">
        <v>4.4477000000000002</v>
      </c>
      <c r="T14">
        <v>51.297199999999997</v>
      </c>
      <c r="U14">
        <v>40.988399999999999</v>
      </c>
      <c r="V14">
        <v>1530</v>
      </c>
      <c r="Z14">
        <v>11</v>
      </c>
      <c r="AA14">
        <v>11.5335</v>
      </c>
      <c r="AB14">
        <v>15.880800000000001</v>
      </c>
      <c r="AC14">
        <v>183.16130000000001</v>
      </c>
      <c r="AD14">
        <v>81.976699999999994</v>
      </c>
      <c r="AE14">
        <v>5463</v>
      </c>
    </row>
    <row r="15" spans="1:32" x14ac:dyDescent="0.2">
      <c r="A15">
        <v>13</v>
      </c>
      <c r="B15">
        <v>11.5335</v>
      </c>
      <c r="C15">
        <v>10.462199999999999</v>
      </c>
      <c r="D15">
        <v>5.3308999999999997</v>
      </c>
      <c r="E15">
        <v>6.6859999999999999</v>
      </c>
      <c r="F15">
        <v>159</v>
      </c>
      <c r="I15">
        <v>12</v>
      </c>
      <c r="J15">
        <v>11.5335</v>
      </c>
      <c r="K15">
        <v>38.944800000000001</v>
      </c>
      <c r="L15">
        <v>449.1694</v>
      </c>
      <c r="M15">
        <v>98.837199999999996</v>
      </c>
      <c r="N15">
        <v>13397</v>
      </c>
      <c r="O15" s="6">
        <f>K15/K14</f>
        <v>6.9092715466770755</v>
      </c>
      <c r="Q15">
        <v>12</v>
      </c>
      <c r="R15">
        <v>11.5335</v>
      </c>
      <c r="S15">
        <v>11.401199999999999</v>
      </c>
      <c r="T15">
        <v>131.49529999999999</v>
      </c>
      <c r="U15">
        <v>74.127899999999997</v>
      </c>
      <c r="V15">
        <v>3922</v>
      </c>
      <c r="W15" s="6">
        <f>S15/S14</f>
        <v>2.5633923151291675</v>
      </c>
      <c r="Z15">
        <v>12</v>
      </c>
      <c r="AA15">
        <v>11.5335</v>
      </c>
      <c r="AB15">
        <v>53.485500000000002</v>
      </c>
      <c r="AC15">
        <v>616.87450000000001</v>
      </c>
      <c r="AD15">
        <v>98.837199999999996</v>
      </c>
      <c r="AE15">
        <v>18399</v>
      </c>
      <c r="AF15" s="6">
        <f>AB15/AB14</f>
        <v>3.3679348647423302</v>
      </c>
    </row>
    <row r="16" spans="1:32" x14ac:dyDescent="0.2">
      <c r="A16">
        <v>14</v>
      </c>
      <c r="B16">
        <v>11.5335</v>
      </c>
      <c r="C16">
        <v>23.834299999999999</v>
      </c>
      <c r="D16">
        <v>274.8929</v>
      </c>
      <c r="E16">
        <v>93.023300000000006</v>
      </c>
      <c r="F16">
        <v>8199</v>
      </c>
      <c r="G16" s="6">
        <f>C16/C15</f>
        <v>2.2781346179579822</v>
      </c>
      <c r="I16">
        <v>13</v>
      </c>
      <c r="J16">
        <v>11.5335</v>
      </c>
      <c r="K16">
        <v>16.383700000000001</v>
      </c>
      <c r="L16">
        <v>188.9616</v>
      </c>
      <c r="M16">
        <v>85.174400000000006</v>
      </c>
      <c r="N16">
        <v>5636</v>
      </c>
      <c r="Q16">
        <v>13</v>
      </c>
      <c r="R16">
        <v>11.5335</v>
      </c>
      <c r="S16">
        <v>10.633699999999999</v>
      </c>
      <c r="T16">
        <v>122.64400000000001</v>
      </c>
      <c r="U16">
        <v>72.965100000000007</v>
      </c>
      <c r="V16">
        <v>3658</v>
      </c>
      <c r="Z16">
        <v>13</v>
      </c>
      <c r="AA16">
        <v>11.5335</v>
      </c>
      <c r="AB16">
        <v>13.848800000000001</v>
      </c>
      <c r="AC16">
        <v>159.72550000000001</v>
      </c>
      <c r="AD16">
        <v>78.488399999999999</v>
      </c>
      <c r="AE16">
        <v>4764</v>
      </c>
    </row>
    <row r="17" spans="1:32" x14ac:dyDescent="0.2">
      <c r="A17">
        <v>15</v>
      </c>
      <c r="B17">
        <v>11.5335</v>
      </c>
      <c r="C17">
        <v>15.3459</v>
      </c>
      <c r="D17">
        <v>176.9923</v>
      </c>
      <c r="E17">
        <v>84.593000000000004</v>
      </c>
      <c r="F17">
        <v>5279</v>
      </c>
      <c r="I17">
        <v>14</v>
      </c>
      <c r="J17">
        <v>11.5335</v>
      </c>
      <c r="K17">
        <v>54.831400000000002</v>
      </c>
      <c r="L17">
        <v>632.39779999999996</v>
      </c>
      <c r="M17">
        <v>99.127899999999997</v>
      </c>
      <c r="N17">
        <v>18862</v>
      </c>
      <c r="O17" s="6">
        <f>K17/K16</f>
        <v>3.3467043463930612</v>
      </c>
      <c r="Q17">
        <v>14</v>
      </c>
      <c r="R17">
        <v>11.5335</v>
      </c>
      <c r="S17">
        <v>28.665700000000001</v>
      </c>
      <c r="T17">
        <v>330.61579999999998</v>
      </c>
      <c r="U17">
        <v>96.511600000000001</v>
      </c>
      <c r="V17">
        <v>9861</v>
      </c>
      <c r="W17" s="6">
        <f>S17/S16</f>
        <v>2.6957408992166418</v>
      </c>
      <c r="Z17">
        <v>14</v>
      </c>
      <c r="AA17">
        <v>11.5335</v>
      </c>
      <c r="AB17">
        <v>41.706400000000002</v>
      </c>
      <c r="AC17">
        <v>481.02069999999998</v>
      </c>
      <c r="AD17">
        <v>99.418599999999998</v>
      </c>
      <c r="AE17">
        <v>14347</v>
      </c>
      <c r="AF17" s="6">
        <f>AB17/AB16</f>
        <v>3.0115533475824621</v>
      </c>
    </row>
    <row r="18" spans="1:32" x14ac:dyDescent="0.2">
      <c r="A18">
        <v>16</v>
      </c>
      <c r="B18">
        <v>11.5335</v>
      </c>
      <c r="C18">
        <v>50.627899999999997</v>
      </c>
      <c r="D18">
        <v>583.91690000000006</v>
      </c>
      <c r="E18">
        <v>99.127899999999997</v>
      </c>
      <c r="F18">
        <v>17416</v>
      </c>
      <c r="G18" s="6">
        <f>C18/C17</f>
        <v>3.2991157247212608</v>
      </c>
      <c r="I18">
        <v>15</v>
      </c>
      <c r="J18">
        <v>11.5335</v>
      </c>
      <c r="K18">
        <v>15.2006</v>
      </c>
      <c r="L18">
        <v>175.3159</v>
      </c>
      <c r="M18">
        <v>85.174400000000006</v>
      </c>
      <c r="N18">
        <v>5229</v>
      </c>
      <c r="Q18">
        <v>15</v>
      </c>
      <c r="R18">
        <v>11.5335</v>
      </c>
      <c r="S18">
        <v>16.819800000000001</v>
      </c>
      <c r="T18">
        <v>193.99080000000001</v>
      </c>
      <c r="U18">
        <v>86.627899999999997</v>
      </c>
      <c r="V18">
        <v>5786</v>
      </c>
      <c r="Z18">
        <v>15</v>
      </c>
      <c r="AA18">
        <v>11.5335</v>
      </c>
      <c r="AB18">
        <v>17.854700000000001</v>
      </c>
      <c r="AC18">
        <v>205.92660000000001</v>
      </c>
      <c r="AD18">
        <v>85.755799999999994</v>
      </c>
      <c r="AE18">
        <v>6142</v>
      </c>
    </row>
    <row r="19" spans="1:32" x14ac:dyDescent="0.2">
      <c r="A19">
        <v>17</v>
      </c>
      <c r="B19">
        <v>11.5335</v>
      </c>
      <c r="C19">
        <v>1.0233000000000001</v>
      </c>
      <c r="D19">
        <v>11.8017</v>
      </c>
      <c r="E19">
        <v>13.3721</v>
      </c>
      <c r="F19">
        <v>352</v>
      </c>
      <c r="I19">
        <v>16</v>
      </c>
      <c r="J19">
        <v>11.5335</v>
      </c>
      <c r="K19">
        <v>33.962200000000003</v>
      </c>
      <c r="L19">
        <v>391.70310000000001</v>
      </c>
      <c r="M19">
        <v>97.383700000000005</v>
      </c>
      <c r="N19">
        <v>11683</v>
      </c>
      <c r="O19" s="6">
        <f>K19/K18</f>
        <v>2.2342670684051948</v>
      </c>
      <c r="Q19">
        <v>16</v>
      </c>
      <c r="R19">
        <v>11.5335</v>
      </c>
      <c r="S19">
        <v>21.694800000000001</v>
      </c>
      <c r="T19">
        <v>250.2166</v>
      </c>
      <c r="U19">
        <v>89.244200000000006</v>
      </c>
      <c r="V19">
        <v>7463</v>
      </c>
      <c r="W19" s="6">
        <f>S19/S18</f>
        <v>1.2898369778475369</v>
      </c>
      <c r="Z19">
        <v>16</v>
      </c>
      <c r="AA19">
        <v>11.5335</v>
      </c>
      <c r="AB19">
        <v>25.657</v>
      </c>
      <c r="AC19">
        <v>295.91469999999998</v>
      </c>
      <c r="AD19">
        <v>94.767399999999995</v>
      </c>
      <c r="AE19">
        <v>8826</v>
      </c>
      <c r="AF19" s="6">
        <f>AB19/AB18</f>
        <v>1.4369885800377491</v>
      </c>
    </row>
    <row r="20" spans="1:32" x14ac:dyDescent="0.2">
      <c r="A20">
        <v>18</v>
      </c>
      <c r="B20">
        <v>11.5335</v>
      </c>
      <c r="C20">
        <v>30.5959</v>
      </c>
      <c r="D20">
        <v>352.87810000000002</v>
      </c>
      <c r="E20">
        <v>95.930199999999999</v>
      </c>
      <c r="F20">
        <v>10525</v>
      </c>
      <c r="G20" s="6">
        <f>C20/C19</f>
        <v>29.899247532492911</v>
      </c>
      <c r="I20">
        <v>17</v>
      </c>
      <c r="J20">
        <v>11.5335</v>
      </c>
      <c r="K20">
        <v>22.546500000000002</v>
      </c>
      <c r="L20">
        <v>260.04020000000003</v>
      </c>
      <c r="M20">
        <v>91.569800000000001</v>
      </c>
      <c r="N20">
        <v>7756</v>
      </c>
      <c r="Q20">
        <v>17</v>
      </c>
      <c r="R20">
        <v>11.5335</v>
      </c>
      <c r="S20">
        <v>5.5552000000000001</v>
      </c>
      <c r="T20">
        <v>64.071299999999994</v>
      </c>
      <c r="U20">
        <v>49.127899999999997</v>
      </c>
      <c r="V20">
        <v>1911</v>
      </c>
      <c r="Z20">
        <v>17</v>
      </c>
      <c r="AA20">
        <v>11.5335</v>
      </c>
      <c r="AB20">
        <v>28.950600000000001</v>
      </c>
      <c r="AC20">
        <v>333.9015</v>
      </c>
      <c r="AD20">
        <v>94.767399999999995</v>
      </c>
      <c r="AE20">
        <v>9959</v>
      </c>
    </row>
    <row r="21" spans="1:32" x14ac:dyDescent="0.2">
      <c r="A21">
        <v>19</v>
      </c>
      <c r="B21">
        <v>11.5335</v>
      </c>
      <c r="C21">
        <v>4.0465</v>
      </c>
      <c r="D21">
        <v>46.670400000000001</v>
      </c>
      <c r="E21">
        <v>32.848799999999997</v>
      </c>
      <c r="F21">
        <v>1392</v>
      </c>
      <c r="I21">
        <v>18</v>
      </c>
      <c r="J21">
        <v>11.5335</v>
      </c>
      <c r="K21">
        <v>61.860500000000002</v>
      </c>
      <c r="L21">
        <v>713.46759999999995</v>
      </c>
      <c r="M21">
        <v>100</v>
      </c>
      <c r="N21">
        <v>21280</v>
      </c>
      <c r="O21" s="6">
        <f>K21/K20</f>
        <v>2.7436852726587273</v>
      </c>
      <c r="Q21">
        <v>18</v>
      </c>
      <c r="R21">
        <v>11.5335</v>
      </c>
      <c r="S21">
        <v>24.639500000000002</v>
      </c>
      <c r="T21">
        <v>284.18</v>
      </c>
      <c r="U21">
        <v>94.476699999999994</v>
      </c>
      <c r="V21">
        <v>8476</v>
      </c>
      <c r="W21" s="6">
        <f>S21/S20</f>
        <v>4.4353938652073737</v>
      </c>
      <c r="Z21">
        <v>18</v>
      </c>
      <c r="AA21">
        <v>11.5335</v>
      </c>
      <c r="AB21">
        <v>46.026200000000003</v>
      </c>
      <c r="AC21">
        <v>530.84270000000004</v>
      </c>
      <c r="AD21">
        <v>99.709299999999999</v>
      </c>
      <c r="AE21">
        <v>15833</v>
      </c>
      <c r="AF21" s="6">
        <f>AB21/AB20</f>
        <v>1.5898185184417595</v>
      </c>
    </row>
    <row r="22" spans="1:32" x14ac:dyDescent="0.2">
      <c r="A22">
        <v>20</v>
      </c>
      <c r="B22">
        <v>11.5335</v>
      </c>
      <c r="C22">
        <v>36</v>
      </c>
      <c r="D22">
        <v>415.20600000000002</v>
      </c>
      <c r="E22">
        <v>98.546499999999995</v>
      </c>
      <c r="F22">
        <v>12384</v>
      </c>
      <c r="G22" s="6">
        <f>C22/C21</f>
        <v>8.8965772890151982</v>
      </c>
      <c r="I22">
        <v>19</v>
      </c>
      <c r="J22">
        <v>11.5335</v>
      </c>
      <c r="K22">
        <v>13.052300000000001</v>
      </c>
      <c r="L22">
        <v>150.53899999999999</v>
      </c>
      <c r="M22">
        <v>76.453500000000005</v>
      </c>
      <c r="N22">
        <v>4490</v>
      </c>
      <c r="Q22">
        <v>19</v>
      </c>
      <c r="R22">
        <v>11.5335</v>
      </c>
      <c r="S22">
        <v>17.793600000000001</v>
      </c>
      <c r="T22">
        <v>205.2225</v>
      </c>
      <c r="U22">
        <v>86.337199999999996</v>
      </c>
      <c r="V22">
        <v>6121</v>
      </c>
      <c r="Z22">
        <v>19</v>
      </c>
      <c r="AA22">
        <v>11.5335</v>
      </c>
      <c r="AB22">
        <v>15.151199999999999</v>
      </c>
      <c r="AC22">
        <v>174.74590000000001</v>
      </c>
      <c r="AD22">
        <v>80.232600000000005</v>
      </c>
      <c r="AE22">
        <v>5212</v>
      </c>
    </row>
    <row r="23" spans="1:32" x14ac:dyDescent="0.2">
      <c r="A23">
        <v>21</v>
      </c>
      <c r="B23">
        <v>11.5335</v>
      </c>
      <c r="C23">
        <v>6.5522999999999998</v>
      </c>
      <c r="D23">
        <v>75.571200000000005</v>
      </c>
      <c r="E23">
        <v>46.2209</v>
      </c>
      <c r="F23">
        <v>2254</v>
      </c>
      <c r="I23">
        <v>20</v>
      </c>
      <c r="J23">
        <v>11.5335</v>
      </c>
      <c r="K23">
        <v>32.880800000000001</v>
      </c>
      <c r="L23">
        <v>379.23079999999999</v>
      </c>
      <c r="M23">
        <v>98.255799999999994</v>
      </c>
      <c r="N23">
        <v>11311</v>
      </c>
      <c r="O23" s="6">
        <f>K23/K22</f>
        <v>2.5191575431150066</v>
      </c>
      <c r="Q23">
        <v>20</v>
      </c>
      <c r="R23">
        <v>11.5335</v>
      </c>
      <c r="S23">
        <v>25.7151</v>
      </c>
      <c r="T23">
        <v>296.58530000000002</v>
      </c>
      <c r="U23">
        <v>94.186000000000007</v>
      </c>
      <c r="V23">
        <v>8846</v>
      </c>
      <c r="W23" s="6">
        <f>S23/S22</f>
        <v>1.4451881575397894</v>
      </c>
      <c r="Z23">
        <v>20</v>
      </c>
      <c r="AA23">
        <v>11.5335</v>
      </c>
      <c r="AB23">
        <v>30.9331</v>
      </c>
      <c r="AC23">
        <v>356.76729999999998</v>
      </c>
      <c r="AD23">
        <v>94.476699999999994</v>
      </c>
      <c r="AE23">
        <v>10641</v>
      </c>
      <c r="AF23" s="6">
        <f>AB23/AB22</f>
        <v>2.0416270658429694</v>
      </c>
    </row>
    <row r="24" spans="1:32" x14ac:dyDescent="0.2">
      <c r="A24">
        <v>22</v>
      </c>
      <c r="B24">
        <v>11.5335</v>
      </c>
      <c r="C24">
        <v>44.502899999999997</v>
      </c>
      <c r="D24">
        <v>513.27419999999995</v>
      </c>
      <c r="E24">
        <v>98.837199999999996</v>
      </c>
      <c r="F24">
        <v>15309</v>
      </c>
      <c r="G24" s="6">
        <f>C24/C23</f>
        <v>6.7919509179982596</v>
      </c>
      <c r="I24">
        <v>21</v>
      </c>
      <c r="J24">
        <v>11.5335</v>
      </c>
      <c r="K24">
        <v>17.805199999999999</v>
      </c>
      <c r="L24">
        <v>205.35659999999999</v>
      </c>
      <c r="M24">
        <v>81.686000000000007</v>
      </c>
      <c r="N24">
        <v>6125</v>
      </c>
      <c r="Q24">
        <v>21</v>
      </c>
      <c r="R24">
        <v>11.5335</v>
      </c>
      <c r="S24">
        <v>8.4505999999999997</v>
      </c>
      <c r="T24">
        <v>97.464799999999997</v>
      </c>
      <c r="U24">
        <v>60.755800000000001</v>
      </c>
      <c r="V24">
        <v>2907</v>
      </c>
      <c r="Z24">
        <v>21</v>
      </c>
      <c r="AA24">
        <v>11.5335</v>
      </c>
      <c r="AB24">
        <v>7.5580999999999996</v>
      </c>
      <c r="AC24">
        <v>87.171800000000005</v>
      </c>
      <c r="AD24">
        <v>56.395299999999999</v>
      </c>
      <c r="AE24">
        <v>2600</v>
      </c>
    </row>
    <row r="25" spans="1:32" x14ac:dyDescent="0.2">
      <c r="A25">
        <v>23</v>
      </c>
      <c r="B25">
        <v>11.5335</v>
      </c>
      <c r="C25">
        <v>14.880800000000001</v>
      </c>
      <c r="D25">
        <v>171.62780000000001</v>
      </c>
      <c r="E25">
        <v>78.488399999999999</v>
      </c>
      <c r="F25">
        <v>5119</v>
      </c>
      <c r="I25">
        <v>22</v>
      </c>
      <c r="J25">
        <v>11.5335</v>
      </c>
      <c r="K25">
        <v>47.3401</v>
      </c>
      <c r="L25">
        <v>545.99720000000002</v>
      </c>
      <c r="M25">
        <v>98.837199999999996</v>
      </c>
      <c r="N25">
        <v>16285</v>
      </c>
      <c r="O25" s="6">
        <f>K25/K24</f>
        <v>2.6587794576865185</v>
      </c>
      <c r="Q25">
        <v>22</v>
      </c>
      <c r="R25">
        <v>11.5335</v>
      </c>
      <c r="S25">
        <v>27.802299999999999</v>
      </c>
      <c r="T25">
        <v>320.65809999999999</v>
      </c>
      <c r="U25">
        <v>95.348799999999997</v>
      </c>
      <c r="V25">
        <v>9564</v>
      </c>
      <c r="W25" s="6">
        <f>S25/S24</f>
        <v>3.2899794097460537</v>
      </c>
      <c r="Z25">
        <v>22</v>
      </c>
      <c r="AA25">
        <v>11.5335</v>
      </c>
      <c r="AB25">
        <v>48.790700000000001</v>
      </c>
      <c r="AC25">
        <v>562.72749999999996</v>
      </c>
      <c r="AD25">
        <v>99.127899999999997</v>
      </c>
      <c r="AE25">
        <v>16784</v>
      </c>
      <c r="AF25" s="6">
        <f>AB25/AB24</f>
        <v>6.4554186898823787</v>
      </c>
    </row>
    <row r="26" spans="1:32" x14ac:dyDescent="0.2">
      <c r="A26">
        <v>24</v>
      </c>
      <c r="B26">
        <v>11.5335</v>
      </c>
      <c r="C26">
        <v>44.755800000000001</v>
      </c>
      <c r="D26">
        <v>516.19110000000001</v>
      </c>
      <c r="E26">
        <v>99.709299999999999</v>
      </c>
      <c r="F26">
        <v>15396</v>
      </c>
      <c r="G26" s="6">
        <f>C26/C25</f>
        <v>3.0076205580345143</v>
      </c>
      <c r="I26">
        <v>23</v>
      </c>
      <c r="J26">
        <v>11.5335</v>
      </c>
      <c r="K26">
        <v>14.805199999999999</v>
      </c>
      <c r="L26">
        <v>170.7561</v>
      </c>
      <c r="M26">
        <v>81.686000000000007</v>
      </c>
      <c r="N26">
        <v>5093</v>
      </c>
      <c r="Q26">
        <v>23</v>
      </c>
      <c r="R26">
        <v>11.5335</v>
      </c>
      <c r="S26">
        <v>10.3721</v>
      </c>
      <c r="T26">
        <v>119.62649999999999</v>
      </c>
      <c r="U26">
        <v>69.767399999999995</v>
      </c>
      <c r="V26">
        <v>3568</v>
      </c>
      <c r="Z26">
        <v>23</v>
      </c>
      <c r="AA26">
        <v>11.5335</v>
      </c>
      <c r="AB26">
        <v>11.337199999999999</v>
      </c>
      <c r="AC26">
        <v>130.7577</v>
      </c>
      <c r="AD26">
        <v>71.802300000000002</v>
      </c>
      <c r="AE26">
        <v>3900</v>
      </c>
    </row>
    <row r="27" spans="1:32" x14ac:dyDescent="0.2">
      <c r="A27">
        <v>25</v>
      </c>
      <c r="B27">
        <v>11.5335</v>
      </c>
      <c r="C27">
        <v>22.75</v>
      </c>
      <c r="D27">
        <v>262.38709999999998</v>
      </c>
      <c r="E27">
        <v>92.732600000000005</v>
      </c>
      <c r="F27">
        <v>7826</v>
      </c>
      <c r="I27">
        <v>24</v>
      </c>
      <c r="J27">
        <v>11.5335</v>
      </c>
      <c r="K27">
        <v>60.776200000000003</v>
      </c>
      <c r="L27">
        <v>700.96180000000004</v>
      </c>
      <c r="M27">
        <v>99.709299999999999</v>
      </c>
      <c r="N27">
        <v>20907</v>
      </c>
      <c r="O27" s="6">
        <f>K27/K26</f>
        <v>4.1050576824359011</v>
      </c>
      <c r="Q27">
        <v>24</v>
      </c>
      <c r="R27">
        <v>11.5335</v>
      </c>
      <c r="S27">
        <v>24.843</v>
      </c>
      <c r="T27">
        <v>286.52699999999999</v>
      </c>
      <c r="U27">
        <v>95.930199999999999</v>
      </c>
      <c r="V27">
        <v>8546</v>
      </c>
      <c r="W27" s="6">
        <f>S27/S26</f>
        <v>2.3951755189402339</v>
      </c>
      <c r="Z27">
        <v>24</v>
      </c>
      <c r="AA27">
        <v>11.5335</v>
      </c>
      <c r="AB27">
        <v>19.418600000000001</v>
      </c>
      <c r="AC27">
        <v>223.96449999999999</v>
      </c>
      <c r="AD27">
        <v>88.081400000000002</v>
      </c>
      <c r="AE27">
        <v>6680</v>
      </c>
      <c r="AF27" s="6">
        <f>AB27/AB26</f>
        <v>1.7128215079561093</v>
      </c>
    </row>
    <row r="28" spans="1:32" x14ac:dyDescent="0.2">
      <c r="A28">
        <v>26</v>
      </c>
      <c r="B28">
        <v>11.5335</v>
      </c>
      <c r="C28">
        <v>34.764499999999998</v>
      </c>
      <c r="D28">
        <v>400.95670000000001</v>
      </c>
      <c r="E28">
        <v>98.546499999999995</v>
      </c>
      <c r="F28">
        <v>11959</v>
      </c>
      <c r="G28" s="6">
        <f>C28/C27</f>
        <v>1.52810989010989</v>
      </c>
      <c r="I28">
        <v>25</v>
      </c>
      <c r="J28">
        <v>11.5335</v>
      </c>
      <c r="K28">
        <v>17.049399999999999</v>
      </c>
      <c r="L28">
        <v>196.63939999999999</v>
      </c>
      <c r="M28">
        <v>85.174400000000006</v>
      </c>
      <c r="N28">
        <v>5865</v>
      </c>
      <c r="Q28">
        <v>25</v>
      </c>
      <c r="R28">
        <v>11.5335</v>
      </c>
      <c r="S28">
        <v>9.7296999999999993</v>
      </c>
      <c r="T28">
        <v>112.2169</v>
      </c>
      <c r="U28">
        <v>68.895300000000006</v>
      </c>
      <c r="V28">
        <v>3347</v>
      </c>
      <c r="Z28">
        <v>25</v>
      </c>
      <c r="AA28">
        <v>11.5335</v>
      </c>
      <c r="AB28">
        <v>8.7238000000000007</v>
      </c>
      <c r="AC28">
        <v>100.6164</v>
      </c>
      <c r="AD28">
        <v>60.4651</v>
      </c>
      <c r="AE28">
        <v>3001</v>
      </c>
    </row>
    <row r="29" spans="1:32" x14ac:dyDescent="0.2">
      <c r="A29">
        <v>27</v>
      </c>
      <c r="B29">
        <v>11.5335</v>
      </c>
      <c r="C29">
        <v>17.924399999999999</v>
      </c>
      <c r="D29">
        <v>206.7313</v>
      </c>
      <c r="E29">
        <v>87.209299999999999</v>
      </c>
      <c r="F29">
        <v>6166</v>
      </c>
      <c r="I29">
        <v>26</v>
      </c>
      <c r="J29">
        <v>11.5335</v>
      </c>
      <c r="K29">
        <v>41.247100000000003</v>
      </c>
      <c r="L29">
        <v>475.72329999999999</v>
      </c>
      <c r="M29">
        <v>97.965100000000007</v>
      </c>
      <c r="N29">
        <v>14189</v>
      </c>
      <c r="O29" s="6">
        <f>K29/K28</f>
        <v>2.4192698863303113</v>
      </c>
      <c r="Q29">
        <v>26</v>
      </c>
      <c r="R29">
        <v>11.5335</v>
      </c>
      <c r="S29">
        <v>38.517400000000002</v>
      </c>
      <c r="T29">
        <v>444.24090000000001</v>
      </c>
      <c r="U29">
        <v>97.674400000000006</v>
      </c>
      <c r="V29">
        <v>13250</v>
      </c>
      <c r="W29" s="6">
        <f>S29/S28</f>
        <v>3.9587448739426709</v>
      </c>
      <c r="Z29">
        <v>26</v>
      </c>
      <c r="AA29">
        <v>11.5335</v>
      </c>
      <c r="AB29">
        <v>19.037800000000001</v>
      </c>
      <c r="AC29">
        <v>219.57230000000001</v>
      </c>
      <c r="AD29">
        <v>88.081400000000002</v>
      </c>
      <c r="AE29">
        <v>6549</v>
      </c>
      <c r="AF29" s="6">
        <f>AB29/AB28</f>
        <v>2.1822829500905567</v>
      </c>
    </row>
    <row r="30" spans="1:32" x14ac:dyDescent="0.2">
      <c r="A30">
        <v>28</v>
      </c>
      <c r="B30">
        <v>11.5335</v>
      </c>
      <c r="C30">
        <v>29.473800000000001</v>
      </c>
      <c r="D30">
        <v>339.93650000000002</v>
      </c>
      <c r="E30">
        <v>96.2209</v>
      </c>
      <c r="F30">
        <v>10139</v>
      </c>
      <c r="G30" s="6">
        <f>C30/C29</f>
        <v>1.6443395594831627</v>
      </c>
      <c r="I30">
        <v>27</v>
      </c>
      <c r="J30">
        <v>11.5335</v>
      </c>
      <c r="K30">
        <v>16.189</v>
      </c>
      <c r="L30">
        <v>186.71530000000001</v>
      </c>
      <c r="M30">
        <v>78.488399999999999</v>
      </c>
      <c r="N30">
        <v>5569</v>
      </c>
      <c r="Q30">
        <v>27</v>
      </c>
      <c r="R30">
        <v>11.5335</v>
      </c>
      <c r="S30">
        <v>17.380800000000001</v>
      </c>
      <c r="T30">
        <v>200.4616</v>
      </c>
      <c r="U30">
        <v>84.011600000000001</v>
      </c>
      <c r="V30">
        <v>5979</v>
      </c>
      <c r="Z30">
        <v>27</v>
      </c>
      <c r="AA30">
        <v>11.5335</v>
      </c>
      <c r="AB30">
        <v>15.9884</v>
      </c>
      <c r="AC30">
        <v>184.40190000000001</v>
      </c>
      <c r="AD30">
        <v>80.523300000000006</v>
      </c>
      <c r="AE30">
        <v>5500</v>
      </c>
    </row>
    <row r="31" spans="1:32" x14ac:dyDescent="0.2">
      <c r="A31">
        <v>29</v>
      </c>
      <c r="B31">
        <v>11.5335</v>
      </c>
      <c r="C31">
        <v>4.7237999999999998</v>
      </c>
      <c r="D31">
        <v>54.482399999999998</v>
      </c>
      <c r="E31">
        <v>38.372100000000003</v>
      </c>
      <c r="F31">
        <v>1625</v>
      </c>
      <c r="I31">
        <v>28</v>
      </c>
      <c r="J31">
        <v>11.5335</v>
      </c>
      <c r="K31">
        <v>36.392400000000002</v>
      </c>
      <c r="L31">
        <v>419.73219999999998</v>
      </c>
      <c r="M31">
        <v>96.802300000000002</v>
      </c>
      <c r="N31">
        <v>12519</v>
      </c>
      <c r="O31" s="6">
        <f>K31/K30</f>
        <v>2.2479708444005189</v>
      </c>
      <c r="Q31">
        <v>28</v>
      </c>
      <c r="R31">
        <v>11.5335</v>
      </c>
      <c r="S31">
        <v>42.959299999999999</v>
      </c>
      <c r="T31">
        <v>495.47109999999998</v>
      </c>
      <c r="U31">
        <v>98.255799999999994</v>
      </c>
      <c r="V31">
        <v>14778</v>
      </c>
      <c r="W31" s="6">
        <f>S31/S30</f>
        <v>2.4716526281874249</v>
      </c>
      <c r="Z31">
        <v>28</v>
      </c>
      <c r="AA31">
        <v>11.5335</v>
      </c>
      <c r="AB31">
        <v>53.578499999999998</v>
      </c>
      <c r="AC31">
        <v>617.94740000000002</v>
      </c>
      <c r="AD31">
        <v>99.418599999999998</v>
      </c>
      <c r="AE31">
        <v>18431</v>
      </c>
      <c r="AF31" s="6">
        <f>AB31/AB30</f>
        <v>3.3510857871957165</v>
      </c>
    </row>
    <row r="32" spans="1:32" x14ac:dyDescent="0.2">
      <c r="A32">
        <v>30</v>
      </c>
      <c r="B32">
        <v>11.5335</v>
      </c>
      <c r="C32">
        <v>35.026200000000003</v>
      </c>
      <c r="D32">
        <v>403.9742</v>
      </c>
      <c r="E32">
        <v>97.674400000000006</v>
      </c>
      <c r="F32">
        <v>12049</v>
      </c>
      <c r="G32" s="6">
        <f>C32/C31</f>
        <v>7.4148355137812789</v>
      </c>
      <c r="I32">
        <v>29</v>
      </c>
      <c r="J32">
        <v>11.5335</v>
      </c>
      <c r="K32">
        <v>12.383699999999999</v>
      </c>
      <c r="L32">
        <v>142.82759999999999</v>
      </c>
      <c r="M32">
        <v>73.546499999999995</v>
      </c>
      <c r="N32">
        <v>4260</v>
      </c>
      <c r="Q32">
        <v>29</v>
      </c>
      <c r="R32">
        <v>11.5335</v>
      </c>
      <c r="S32">
        <v>21.273299999999999</v>
      </c>
      <c r="T32">
        <v>245.35509999999999</v>
      </c>
      <c r="U32">
        <v>92.441900000000004</v>
      </c>
      <c r="V32">
        <v>7318</v>
      </c>
      <c r="Z32">
        <v>29</v>
      </c>
      <c r="AA32">
        <v>11.5335</v>
      </c>
      <c r="AB32">
        <v>30.020299999999999</v>
      </c>
      <c r="AC32">
        <v>346.23970000000003</v>
      </c>
      <c r="AD32">
        <v>95.639499999999998</v>
      </c>
      <c r="AE32">
        <v>10327</v>
      </c>
    </row>
    <row r="33" spans="1:32" x14ac:dyDescent="0.2">
      <c r="A33">
        <v>31</v>
      </c>
      <c r="B33">
        <v>11.5335</v>
      </c>
      <c r="C33">
        <v>10.0465</v>
      </c>
      <c r="D33">
        <v>115.87139999999999</v>
      </c>
      <c r="E33">
        <v>66.569800000000001</v>
      </c>
      <c r="F33">
        <v>3456</v>
      </c>
      <c r="I33">
        <v>30</v>
      </c>
      <c r="J33">
        <v>11.5335</v>
      </c>
      <c r="K33">
        <v>38.156999999999996</v>
      </c>
      <c r="L33">
        <v>440.08339999999998</v>
      </c>
      <c r="M33">
        <v>98.837199999999996</v>
      </c>
      <c r="N33">
        <v>13126</v>
      </c>
      <c r="O33" s="6">
        <f>K33/K32</f>
        <v>3.0812277429201287</v>
      </c>
      <c r="Q33">
        <v>30</v>
      </c>
      <c r="R33">
        <v>11.5335</v>
      </c>
      <c r="S33">
        <v>51.203499999999998</v>
      </c>
      <c r="T33">
        <v>590.55539999999996</v>
      </c>
      <c r="U33">
        <v>99.127899999999997</v>
      </c>
      <c r="V33">
        <v>17614</v>
      </c>
      <c r="W33" s="6">
        <f>S33/S32</f>
        <v>2.4069373345931284</v>
      </c>
      <c r="Z33">
        <v>30</v>
      </c>
      <c r="AA33">
        <v>11.5335</v>
      </c>
      <c r="AB33">
        <v>54.0959</v>
      </c>
      <c r="AC33">
        <v>623.9153</v>
      </c>
      <c r="AD33">
        <v>99.418599999999998</v>
      </c>
      <c r="AE33">
        <v>18609</v>
      </c>
      <c r="AF33" s="6">
        <f>AB33/AB32</f>
        <v>1.8019773286742637</v>
      </c>
    </row>
    <row r="34" spans="1:32" x14ac:dyDescent="0.2">
      <c r="A34">
        <v>32</v>
      </c>
      <c r="B34">
        <v>11.5335</v>
      </c>
      <c r="C34">
        <v>53.305199999999999</v>
      </c>
      <c r="D34">
        <v>614.79579999999999</v>
      </c>
      <c r="E34">
        <v>99.127899999999997</v>
      </c>
      <c r="F34">
        <v>18337</v>
      </c>
      <c r="G34" s="6">
        <f>C34/C33</f>
        <v>5.3058478076942217</v>
      </c>
      <c r="I34">
        <v>31</v>
      </c>
      <c r="J34">
        <v>11.5335</v>
      </c>
      <c r="K34">
        <v>25.200600000000001</v>
      </c>
      <c r="L34">
        <v>290.65089999999998</v>
      </c>
      <c r="M34">
        <v>94.476699999999994</v>
      </c>
      <c r="N34">
        <v>8669</v>
      </c>
      <c r="Q34">
        <v>31</v>
      </c>
      <c r="R34">
        <v>11.5335</v>
      </c>
      <c r="S34">
        <v>8.0551999999999992</v>
      </c>
      <c r="T34">
        <v>92.905000000000001</v>
      </c>
      <c r="U34">
        <v>61.627899999999997</v>
      </c>
      <c r="V34">
        <v>2771</v>
      </c>
      <c r="Z34">
        <v>31</v>
      </c>
      <c r="AA34">
        <v>11.5335</v>
      </c>
      <c r="AB34">
        <v>25.869199999999999</v>
      </c>
      <c r="AC34">
        <v>298.36219999999997</v>
      </c>
      <c r="AD34">
        <v>92.151200000000003</v>
      </c>
      <c r="AE34">
        <v>8899</v>
      </c>
    </row>
    <row r="35" spans="1:32" x14ac:dyDescent="0.2">
      <c r="A35">
        <v>33</v>
      </c>
      <c r="B35">
        <v>11.5335</v>
      </c>
      <c r="C35">
        <v>6.7035</v>
      </c>
      <c r="D35">
        <v>77.314700000000002</v>
      </c>
      <c r="E35">
        <v>51.453499999999998</v>
      </c>
      <c r="F35">
        <v>2306</v>
      </c>
      <c r="I35">
        <v>32</v>
      </c>
      <c r="J35">
        <v>11.5335</v>
      </c>
      <c r="K35">
        <v>27.642399999999999</v>
      </c>
      <c r="L35">
        <v>318.8141</v>
      </c>
      <c r="M35">
        <v>94.476699999999994</v>
      </c>
      <c r="N35">
        <v>9509</v>
      </c>
      <c r="O35" s="6">
        <f>K35/K34</f>
        <v>1.0968945183844827</v>
      </c>
      <c r="Q35">
        <v>32</v>
      </c>
      <c r="R35">
        <v>11.5335</v>
      </c>
      <c r="S35">
        <v>27.764500000000002</v>
      </c>
      <c r="T35">
        <v>320.22219999999999</v>
      </c>
      <c r="U35">
        <v>95.348799999999997</v>
      </c>
      <c r="V35">
        <v>9551</v>
      </c>
      <c r="W35" s="6">
        <f>S35/S34</f>
        <v>3.4467797199324663</v>
      </c>
      <c r="Z35">
        <v>32</v>
      </c>
      <c r="AA35">
        <v>11.5335</v>
      </c>
      <c r="AB35">
        <v>37.575600000000001</v>
      </c>
      <c r="AC35">
        <v>433.37790000000001</v>
      </c>
      <c r="AD35">
        <v>98.546499999999995</v>
      </c>
      <c r="AE35">
        <v>12926</v>
      </c>
      <c r="AF35" s="6">
        <f>AB35/AB34</f>
        <v>1.4525226910766473</v>
      </c>
    </row>
    <row r="36" spans="1:32" x14ac:dyDescent="0.2">
      <c r="A36">
        <v>34</v>
      </c>
      <c r="B36">
        <v>11.5335</v>
      </c>
      <c r="C36">
        <v>56.633699999999997</v>
      </c>
      <c r="D36">
        <v>653.18499999999995</v>
      </c>
      <c r="E36">
        <v>99.709299999999999</v>
      </c>
      <c r="F36">
        <v>19482</v>
      </c>
      <c r="G36" s="6">
        <f>C36/C35</f>
        <v>8.4483777131349296</v>
      </c>
      <c r="I36">
        <v>33</v>
      </c>
      <c r="J36">
        <v>11.5335</v>
      </c>
      <c r="K36">
        <v>6.1919000000000004</v>
      </c>
      <c r="L36">
        <v>71.413799999999995</v>
      </c>
      <c r="M36">
        <v>52.325600000000001</v>
      </c>
      <c r="N36">
        <v>2130</v>
      </c>
      <c r="Q36">
        <v>33</v>
      </c>
      <c r="R36">
        <v>11.5335</v>
      </c>
      <c r="S36">
        <v>20.959299999999999</v>
      </c>
      <c r="T36">
        <v>241.73410000000001</v>
      </c>
      <c r="U36">
        <v>87.790700000000001</v>
      </c>
      <c r="V36">
        <v>7210</v>
      </c>
      <c r="Z36">
        <v>33</v>
      </c>
      <c r="AA36">
        <v>11.5335</v>
      </c>
      <c r="AB36">
        <v>12.744199999999999</v>
      </c>
      <c r="AC36">
        <v>146.98509999999999</v>
      </c>
      <c r="AD36">
        <v>81.395300000000006</v>
      </c>
      <c r="AE36">
        <v>4384</v>
      </c>
    </row>
    <row r="37" spans="1:32" x14ac:dyDescent="0.2">
      <c r="A37">
        <v>35</v>
      </c>
      <c r="B37">
        <v>11.5335</v>
      </c>
      <c r="C37">
        <v>4.3109999999999999</v>
      </c>
      <c r="D37">
        <v>49.721400000000003</v>
      </c>
      <c r="E37">
        <v>37.209299999999999</v>
      </c>
      <c r="F37">
        <v>1483</v>
      </c>
      <c r="I37">
        <v>34</v>
      </c>
      <c r="J37">
        <v>11.5335</v>
      </c>
      <c r="K37">
        <v>34.261600000000001</v>
      </c>
      <c r="L37">
        <v>395.15640000000002</v>
      </c>
      <c r="M37">
        <v>96.802300000000002</v>
      </c>
      <c r="N37">
        <v>11786</v>
      </c>
      <c r="O37" s="6">
        <f>K37/K36</f>
        <v>5.5332934963419946</v>
      </c>
      <c r="Q37">
        <v>34</v>
      </c>
      <c r="R37">
        <v>11.5335</v>
      </c>
      <c r="S37">
        <v>34.456400000000002</v>
      </c>
      <c r="T37">
        <v>397.40280000000001</v>
      </c>
      <c r="U37">
        <v>95.930199999999999</v>
      </c>
      <c r="V37">
        <v>11853</v>
      </c>
      <c r="W37" s="6">
        <f>S37/S36</f>
        <v>1.6439671172224266</v>
      </c>
      <c r="Z37">
        <v>34</v>
      </c>
      <c r="AA37">
        <v>11.5335</v>
      </c>
      <c r="AB37">
        <v>40.738399999999999</v>
      </c>
      <c r="AC37">
        <v>469.85599999999999</v>
      </c>
      <c r="AD37">
        <v>98.837199999999996</v>
      </c>
      <c r="AE37">
        <v>14014</v>
      </c>
      <c r="AF37" s="6">
        <f>AB37/AB36</f>
        <v>3.1966227774203166</v>
      </c>
    </row>
    <row r="38" spans="1:32" x14ac:dyDescent="0.2">
      <c r="A38">
        <v>36</v>
      </c>
      <c r="B38">
        <v>11.5335</v>
      </c>
      <c r="C38">
        <v>32.049399999999999</v>
      </c>
      <c r="D38">
        <v>369.64190000000002</v>
      </c>
      <c r="E38">
        <v>96.802300000000002</v>
      </c>
      <c r="F38">
        <v>11025</v>
      </c>
      <c r="G38" s="6">
        <f>C38/C37</f>
        <v>7.4343307817211786</v>
      </c>
      <c r="I38">
        <v>35</v>
      </c>
      <c r="J38">
        <v>11.5335</v>
      </c>
      <c r="K38">
        <v>3.718</v>
      </c>
      <c r="L38">
        <v>42.881799999999998</v>
      </c>
      <c r="M38">
        <v>36.337200000000003</v>
      </c>
      <c r="N38">
        <v>1279</v>
      </c>
      <c r="Q38">
        <v>35</v>
      </c>
      <c r="R38">
        <v>11.5335</v>
      </c>
      <c r="S38">
        <v>15.901199999999999</v>
      </c>
      <c r="T38">
        <v>183.39599999999999</v>
      </c>
      <c r="U38">
        <v>77.034899999999993</v>
      </c>
      <c r="V38">
        <v>5470</v>
      </c>
      <c r="Z38">
        <v>35</v>
      </c>
      <c r="AA38">
        <v>11.5335</v>
      </c>
      <c r="AB38">
        <v>28.7471</v>
      </c>
      <c r="AC38">
        <v>331.55459999999999</v>
      </c>
      <c r="AD38">
        <v>94.476699999999994</v>
      </c>
      <c r="AE38">
        <v>9889</v>
      </c>
    </row>
    <row r="39" spans="1:32" x14ac:dyDescent="0.2">
      <c r="A39">
        <v>37</v>
      </c>
      <c r="B39">
        <v>11.5335</v>
      </c>
      <c r="C39">
        <v>1.2733000000000001</v>
      </c>
      <c r="D39">
        <v>14.6851</v>
      </c>
      <c r="E39">
        <v>12.790699999999999</v>
      </c>
      <c r="F39">
        <v>438</v>
      </c>
      <c r="I39">
        <v>36</v>
      </c>
      <c r="J39">
        <v>11.5335</v>
      </c>
      <c r="K39">
        <v>23.639500000000002</v>
      </c>
      <c r="L39">
        <v>272.6465</v>
      </c>
      <c r="M39">
        <v>93.895300000000006</v>
      </c>
      <c r="N39">
        <v>8132</v>
      </c>
      <c r="O39" s="6">
        <f>K39/K38</f>
        <v>6.3581226465841851</v>
      </c>
      <c r="Q39">
        <v>36</v>
      </c>
      <c r="R39">
        <v>11.5335</v>
      </c>
      <c r="S39">
        <v>27.564</v>
      </c>
      <c r="T39">
        <v>317.90879999999999</v>
      </c>
      <c r="U39">
        <v>95.058099999999996</v>
      </c>
      <c r="V39">
        <v>9482</v>
      </c>
      <c r="W39" s="6">
        <f>S39/S38</f>
        <v>1.7334540789374389</v>
      </c>
      <c r="Z39">
        <v>36</v>
      </c>
      <c r="AA39">
        <v>11.5335</v>
      </c>
      <c r="AB39">
        <v>35.639499999999998</v>
      </c>
      <c r="AC39">
        <v>411.04849999999999</v>
      </c>
      <c r="AD39">
        <v>98.546499999999995</v>
      </c>
      <c r="AE39">
        <v>12260</v>
      </c>
      <c r="AF39" s="6">
        <f>AB39/AB38</f>
        <v>1.2397598366443918</v>
      </c>
    </row>
    <row r="40" spans="1:32" x14ac:dyDescent="0.2">
      <c r="A40">
        <v>38</v>
      </c>
      <c r="B40">
        <v>11.5335</v>
      </c>
      <c r="C40">
        <v>29.043600000000001</v>
      </c>
      <c r="D40">
        <v>334.9744</v>
      </c>
      <c r="E40">
        <v>95.930199999999999</v>
      </c>
      <c r="F40">
        <v>9991</v>
      </c>
      <c r="G40" s="6">
        <f>C40/C39</f>
        <v>22.809707060394249</v>
      </c>
      <c r="I40">
        <v>37</v>
      </c>
      <c r="J40">
        <v>11.5335</v>
      </c>
      <c r="K40">
        <v>4.3517000000000001</v>
      </c>
      <c r="L40">
        <v>50.190800000000003</v>
      </c>
      <c r="M40">
        <v>43.604700000000001</v>
      </c>
      <c r="N40">
        <v>1497</v>
      </c>
      <c r="Q40">
        <v>37</v>
      </c>
      <c r="R40">
        <v>11.5335</v>
      </c>
      <c r="S40">
        <v>10.276199999999999</v>
      </c>
      <c r="T40">
        <v>118.5201</v>
      </c>
      <c r="U40">
        <v>69.767399999999995</v>
      </c>
      <c r="V40">
        <v>3535</v>
      </c>
      <c r="Z40">
        <v>37</v>
      </c>
      <c r="AA40">
        <v>11.5335</v>
      </c>
      <c r="AB40">
        <v>16.511600000000001</v>
      </c>
      <c r="AC40">
        <v>190.43680000000001</v>
      </c>
      <c r="AD40">
        <v>85.465100000000007</v>
      </c>
      <c r="AE40">
        <v>5680</v>
      </c>
    </row>
    <row r="41" spans="1:32" x14ac:dyDescent="0.2">
      <c r="A41">
        <v>39</v>
      </c>
      <c r="B41">
        <v>11.5335</v>
      </c>
      <c r="C41">
        <v>8.1948000000000008</v>
      </c>
      <c r="D41">
        <v>94.514300000000006</v>
      </c>
      <c r="E41">
        <v>56.395299999999999</v>
      </c>
      <c r="F41">
        <v>2819</v>
      </c>
      <c r="I41">
        <v>38</v>
      </c>
      <c r="J41">
        <v>11.5335</v>
      </c>
      <c r="K41">
        <v>25.799399999999999</v>
      </c>
      <c r="L41">
        <v>297.55759999999998</v>
      </c>
      <c r="M41">
        <v>95.058099999999996</v>
      </c>
      <c r="N41">
        <v>8875</v>
      </c>
      <c r="O41" s="6">
        <f>K41/K40</f>
        <v>5.9285796355447289</v>
      </c>
      <c r="Q41">
        <v>38</v>
      </c>
      <c r="R41">
        <v>11.5335</v>
      </c>
      <c r="S41">
        <v>27.773299999999999</v>
      </c>
      <c r="T41">
        <v>320.32279999999997</v>
      </c>
      <c r="U41">
        <v>96.802300000000002</v>
      </c>
      <c r="V41">
        <v>9554</v>
      </c>
      <c r="W41" s="6">
        <f>S41/S40</f>
        <v>2.7026819252252778</v>
      </c>
      <c r="Z41">
        <v>38</v>
      </c>
      <c r="AA41">
        <v>11.5335</v>
      </c>
      <c r="AB41">
        <v>30.171500000000002</v>
      </c>
      <c r="AC41">
        <v>347.98309999999998</v>
      </c>
      <c r="AD41">
        <v>97.383700000000005</v>
      </c>
      <c r="AE41">
        <v>10379</v>
      </c>
      <c r="AF41" s="6">
        <f>AB41/AB40</f>
        <v>1.8272911165483658</v>
      </c>
    </row>
    <row r="42" spans="1:32" x14ac:dyDescent="0.2">
      <c r="A42">
        <v>40</v>
      </c>
      <c r="B42">
        <v>11.5335</v>
      </c>
      <c r="C42">
        <v>32.351700000000001</v>
      </c>
      <c r="D42">
        <v>373.12880000000001</v>
      </c>
      <c r="E42">
        <v>97.383700000000005</v>
      </c>
      <c r="F42">
        <v>11129</v>
      </c>
      <c r="G42" s="6">
        <f>C42/C41</f>
        <v>3.9478327720017572</v>
      </c>
      <c r="I42">
        <v>39</v>
      </c>
      <c r="J42">
        <v>11.5335</v>
      </c>
      <c r="K42">
        <v>14.145300000000001</v>
      </c>
      <c r="L42">
        <v>163.1454</v>
      </c>
      <c r="M42">
        <v>76.744200000000006</v>
      </c>
      <c r="N42">
        <v>4866</v>
      </c>
      <c r="Q42">
        <v>39</v>
      </c>
      <c r="R42">
        <v>11.5335</v>
      </c>
      <c r="S42">
        <v>11.4709</v>
      </c>
      <c r="T42">
        <v>132.30000000000001</v>
      </c>
      <c r="U42">
        <v>72.093000000000004</v>
      </c>
      <c r="V42">
        <v>3946</v>
      </c>
      <c r="Z42">
        <v>39</v>
      </c>
      <c r="AA42">
        <v>11.5335</v>
      </c>
      <c r="AB42">
        <v>16.165700000000001</v>
      </c>
      <c r="AC42">
        <v>186.44710000000001</v>
      </c>
      <c r="AD42">
        <v>85.755799999999994</v>
      </c>
      <c r="AE42">
        <v>5561</v>
      </c>
    </row>
    <row r="43" spans="1:32" x14ac:dyDescent="0.2">
      <c r="A43">
        <v>41</v>
      </c>
      <c r="B43">
        <v>11.5335</v>
      </c>
      <c r="C43">
        <v>1.7442</v>
      </c>
      <c r="D43">
        <v>20.116599999999998</v>
      </c>
      <c r="E43">
        <v>18.895299999999999</v>
      </c>
      <c r="F43">
        <v>600</v>
      </c>
      <c r="I43">
        <v>40</v>
      </c>
      <c r="J43">
        <v>11.5335</v>
      </c>
      <c r="K43">
        <v>34.139499999999998</v>
      </c>
      <c r="L43">
        <v>393.74829999999997</v>
      </c>
      <c r="M43">
        <v>97.674400000000006</v>
      </c>
      <c r="N43">
        <v>11744</v>
      </c>
      <c r="O43" s="6">
        <f>K43/K42</f>
        <v>2.4134871653482075</v>
      </c>
      <c r="Q43">
        <v>40</v>
      </c>
      <c r="R43">
        <v>11.5335</v>
      </c>
      <c r="S43">
        <v>23.061</v>
      </c>
      <c r="T43">
        <v>265.97460000000001</v>
      </c>
      <c r="U43">
        <v>91.860500000000002</v>
      </c>
      <c r="V43">
        <v>7933</v>
      </c>
      <c r="W43" s="6">
        <f>S43/S42</f>
        <v>2.0103915124358158</v>
      </c>
      <c r="Z43">
        <v>40</v>
      </c>
      <c r="AA43">
        <v>11.5335</v>
      </c>
      <c r="AB43">
        <v>29.447700000000001</v>
      </c>
      <c r="AC43">
        <v>339.63470000000001</v>
      </c>
      <c r="AD43">
        <v>95.639499999999998</v>
      </c>
      <c r="AE43">
        <v>10130</v>
      </c>
      <c r="AF43" s="6">
        <f>AB43/AB42</f>
        <v>1.8216161378721614</v>
      </c>
    </row>
    <row r="44" spans="1:32" x14ac:dyDescent="0.2">
      <c r="A44">
        <v>42</v>
      </c>
      <c r="B44">
        <v>11.5335</v>
      </c>
      <c r="C44">
        <v>31.604700000000001</v>
      </c>
      <c r="D44">
        <v>364.51220000000001</v>
      </c>
      <c r="E44">
        <v>96.2209</v>
      </c>
      <c r="F44">
        <v>10872</v>
      </c>
      <c r="G44" s="6">
        <f>C44/C43</f>
        <v>18.119883040935672</v>
      </c>
      <c r="I44">
        <v>41</v>
      </c>
      <c r="J44">
        <v>11.5335</v>
      </c>
      <c r="K44">
        <v>8.9099000000000004</v>
      </c>
      <c r="L44">
        <v>102.7621</v>
      </c>
      <c r="M44">
        <v>64.534899999999993</v>
      </c>
      <c r="N44">
        <v>3065</v>
      </c>
      <c r="Q44">
        <v>41</v>
      </c>
      <c r="R44">
        <v>11.5335</v>
      </c>
      <c r="S44">
        <v>12.3924</v>
      </c>
      <c r="T44">
        <v>142.9282</v>
      </c>
      <c r="U44">
        <v>73.546499999999995</v>
      </c>
      <c r="V44">
        <v>4263</v>
      </c>
      <c r="Z44">
        <v>41</v>
      </c>
      <c r="AA44">
        <v>11.5335</v>
      </c>
      <c r="AB44">
        <v>15.4709</v>
      </c>
      <c r="AC44">
        <v>178.434</v>
      </c>
      <c r="AD44">
        <v>80.813999999999993</v>
      </c>
      <c r="AE44">
        <v>5322</v>
      </c>
    </row>
    <row r="45" spans="1:32" x14ac:dyDescent="0.2">
      <c r="A45">
        <v>43</v>
      </c>
      <c r="B45">
        <v>11.5335</v>
      </c>
      <c r="C45">
        <v>8.2121999999999993</v>
      </c>
      <c r="D45">
        <v>94.715500000000006</v>
      </c>
      <c r="E45">
        <v>55.232599999999998</v>
      </c>
      <c r="F45">
        <v>2825</v>
      </c>
      <c r="I45">
        <v>42</v>
      </c>
      <c r="J45">
        <v>11.5335</v>
      </c>
      <c r="K45">
        <v>36.927300000000002</v>
      </c>
      <c r="L45">
        <v>425.90129999999999</v>
      </c>
      <c r="M45">
        <v>98.546499999999995</v>
      </c>
      <c r="N45">
        <v>12703</v>
      </c>
      <c r="O45" s="6">
        <f>K45/K44</f>
        <v>4.1445246299060594</v>
      </c>
      <c r="Q45">
        <v>42</v>
      </c>
      <c r="R45">
        <v>11.5335</v>
      </c>
      <c r="S45">
        <v>27.229700000000001</v>
      </c>
      <c r="T45">
        <v>314.05309999999997</v>
      </c>
      <c r="U45">
        <v>95.639499999999998</v>
      </c>
      <c r="V45">
        <v>9367</v>
      </c>
      <c r="W45" s="6">
        <f>S45/S44</f>
        <v>2.1972902746844842</v>
      </c>
      <c r="Z45">
        <v>42</v>
      </c>
      <c r="AA45">
        <v>11.5335</v>
      </c>
      <c r="AB45">
        <v>29.203499999999998</v>
      </c>
      <c r="AC45">
        <v>336.8184</v>
      </c>
      <c r="AD45">
        <v>97.965100000000007</v>
      </c>
      <c r="AE45">
        <v>10046</v>
      </c>
      <c r="AF45" s="6">
        <f>AB45/AB44</f>
        <v>1.8876406673173505</v>
      </c>
    </row>
    <row r="46" spans="1:32" x14ac:dyDescent="0.2">
      <c r="A46">
        <v>44</v>
      </c>
      <c r="B46">
        <v>11.5335</v>
      </c>
      <c r="C46">
        <v>21.6221</v>
      </c>
      <c r="D46">
        <v>249.3784</v>
      </c>
      <c r="E46">
        <v>91.569800000000001</v>
      </c>
      <c r="F46">
        <v>7438</v>
      </c>
      <c r="G46" s="6">
        <f>C46/C45</f>
        <v>2.6329241859672199</v>
      </c>
      <c r="I46">
        <v>43</v>
      </c>
      <c r="J46">
        <v>11.5335</v>
      </c>
      <c r="K46">
        <v>5.1947999999999999</v>
      </c>
      <c r="L46">
        <v>59.913800000000002</v>
      </c>
      <c r="M46">
        <v>45.930199999999999</v>
      </c>
      <c r="N46">
        <v>1787</v>
      </c>
      <c r="Q46">
        <v>43</v>
      </c>
      <c r="R46">
        <v>11.5335</v>
      </c>
      <c r="S46">
        <v>11.9331</v>
      </c>
      <c r="T46">
        <v>137.6309</v>
      </c>
      <c r="U46">
        <v>72.965100000000007</v>
      </c>
      <c r="V46">
        <v>4105</v>
      </c>
      <c r="Z46">
        <v>43</v>
      </c>
      <c r="AA46">
        <v>11.5335</v>
      </c>
      <c r="AB46">
        <v>22.886600000000001</v>
      </c>
      <c r="AC46">
        <v>263.96289999999999</v>
      </c>
      <c r="AD46">
        <v>91.569800000000001</v>
      </c>
      <c r="AE46">
        <v>7873</v>
      </c>
    </row>
    <row r="47" spans="1:32" x14ac:dyDescent="0.2">
      <c r="A47">
        <v>45</v>
      </c>
      <c r="B47">
        <v>11.5335</v>
      </c>
      <c r="C47">
        <v>11.444800000000001</v>
      </c>
      <c r="D47">
        <v>131.9982</v>
      </c>
      <c r="E47">
        <v>71.511600000000001</v>
      </c>
      <c r="F47">
        <v>3937</v>
      </c>
      <c r="I47">
        <v>44</v>
      </c>
      <c r="J47">
        <v>11.5335</v>
      </c>
      <c r="K47">
        <v>35.311</v>
      </c>
      <c r="L47">
        <v>407.25990000000002</v>
      </c>
      <c r="M47">
        <v>97.093000000000004</v>
      </c>
      <c r="N47">
        <v>12147</v>
      </c>
      <c r="O47" s="6">
        <f>K47/K46</f>
        <v>6.7973742973742972</v>
      </c>
      <c r="Q47">
        <v>44</v>
      </c>
      <c r="R47">
        <v>11.5335</v>
      </c>
      <c r="S47">
        <v>35.5</v>
      </c>
      <c r="T47">
        <v>409.43920000000003</v>
      </c>
      <c r="U47">
        <v>97.965100000000007</v>
      </c>
      <c r="V47">
        <v>12212</v>
      </c>
      <c r="W47" s="6">
        <f>S47/S46</f>
        <v>2.974918503993095</v>
      </c>
      <c r="Z47">
        <v>44</v>
      </c>
      <c r="AA47">
        <v>11.5335</v>
      </c>
      <c r="AB47">
        <v>36.968000000000004</v>
      </c>
      <c r="AC47">
        <v>426.3707</v>
      </c>
      <c r="AD47">
        <v>96.511600000000001</v>
      </c>
      <c r="AE47">
        <v>12717</v>
      </c>
      <c r="AF47" s="6">
        <f>AB47/AB46</f>
        <v>1.6152683229487999</v>
      </c>
    </row>
    <row r="48" spans="1:32" x14ac:dyDescent="0.2">
      <c r="A48">
        <v>46</v>
      </c>
      <c r="B48">
        <v>11.5335</v>
      </c>
      <c r="C48">
        <v>29.651199999999999</v>
      </c>
      <c r="D48">
        <v>341.98160000000001</v>
      </c>
      <c r="E48">
        <v>95.930199999999999</v>
      </c>
      <c r="F48">
        <v>10200</v>
      </c>
      <c r="G48" s="6">
        <f>C48/C47</f>
        <v>2.5908010624912623</v>
      </c>
      <c r="I48">
        <v>45</v>
      </c>
      <c r="J48">
        <v>11.5335</v>
      </c>
      <c r="K48">
        <v>10.319800000000001</v>
      </c>
      <c r="L48">
        <v>119.023</v>
      </c>
      <c r="M48">
        <v>70.639499999999998</v>
      </c>
      <c r="N48">
        <v>3550</v>
      </c>
      <c r="Q48">
        <v>45</v>
      </c>
      <c r="R48">
        <v>11.5335</v>
      </c>
      <c r="S48">
        <v>14.0349</v>
      </c>
      <c r="T48">
        <v>161.87129999999999</v>
      </c>
      <c r="U48">
        <v>80.813999999999993</v>
      </c>
      <c r="V48">
        <v>4828</v>
      </c>
      <c r="Z48">
        <v>45</v>
      </c>
      <c r="AA48">
        <v>11.5335</v>
      </c>
      <c r="AB48">
        <v>25.0581</v>
      </c>
      <c r="AC48">
        <v>289.00799999999998</v>
      </c>
      <c r="AD48">
        <v>92.151200000000003</v>
      </c>
      <c r="AE48">
        <v>8620</v>
      </c>
    </row>
    <row r="49" spans="1:32" x14ac:dyDescent="0.2">
      <c r="A49">
        <v>47</v>
      </c>
      <c r="B49">
        <v>11.5335</v>
      </c>
      <c r="C49">
        <v>8.2413000000000007</v>
      </c>
      <c r="D49">
        <v>95.050799999999995</v>
      </c>
      <c r="E49">
        <v>61.337200000000003</v>
      </c>
      <c r="F49">
        <v>2835</v>
      </c>
      <c r="I49">
        <v>46</v>
      </c>
      <c r="J49">
        <v>11.5335</v>
      </c>
      <c r="K49">
        <v>47.453499999999998</v>
      </c>
      <c r="L49">
        <v>547.30470000000003</v>
      </c>
      <c r="M49">
        <v>99.127899999999997</v>
      </c>
      <c r="N49">
        <v>16324</v>
      </c>
      <c r="O49" s="6">
        <f>K49/K48</f>
        <v>4.5982964786139258</v>
      </c>
      <c r="Q49">
        <v>46</v>
      </c>
      <c r="R49">
        <v>11.5335</v>
      </c>
      <c r="S49">
        <v>27.162800000000001</v>
      </c>
      <c r="T49">
        <v>313.28199999999998</v>
      </c>
      <c r="U49">
        <v>95.348799999999997</v>
      </c>
      <c r="V49">
        <v>9344</v>
      </c>
      <c r="W49" s="6">
        <f>S49/S48</f>
        <v>1.9353753856457829</v>
      </c>
      <c r="Z49">
        <v>46</v>
      </c>
      <c r="AA49">
        <v>11.5335</v>
      </c>
      <c r="AB49">
        <v>22.078499999999998</v>
      </c>
      <c r="AC49">
        <v>254.6422</v>
      </c>
      <c r="AD49">
        <v>92.151200000000003</v>
      </c>
      <c r="AE49">
        <v>7595</v>
      </c>
      <c r="AF49" s="6">
        <f>AB49/AB48</f>
        <v>0.88109234139858961</v>
      </c>
    </row>
    <row r="50" spans="1:32" x14ac:dyDescent="0.2">
      <c r="A50">
        <v>48</v>
      </c>
      <c r="B50">
        <v>11.5335</v>
      </c>
      <c r="C50">
        <v>38.4651</v>
      </c>
      <c r="D50">
        <v>443.63740000000001</v>
      </c>
      <c r="E50">
        <v>98.255799999999994</v>
      </c>
      <c r="F50">
        <v>13232</v>
      </c>
      <c r="G50" s="6">
        <f>C50/C49</f>
        <v>4.6673583051217644</v>
      </c>
      <c r="I50">
        <v>47</v>
      </c>
      <c r="J50">
        <v>11.5335</v>
      </c>
      <c r="K50">
        <v>6.907</v>
      </c>
      <c r="L50">
        <v>79.661600000000007</v>
      </c>
      <c r="M50">
        <v>55.232599999999998</v>
      </c>
      <c r="N50">
        <v>2376</v>
      </c>
      <c r="Q50">
        <v>47</v>
      </c>
      <c r="R50">
        <v>11.5335</v>
      </c>
      <c r="S50">
        <v>7.3255999999999997</v>
      </c>
      <c r="T50">
        <v>84.489599999999996</v>
      </c>
      <c r="U50">
        <v>55.523299999999999</v>
      </c>
      <c r="V50">
        <v>2520</v>
      </c>
      <c r="Z50">
        <v>47</v>
      </c>
      <c r="AA50">
        <v>11.5335</v>
      </c>
      <c r="AB50">
        <v>10.6424</v>
      </c>
      <c r="AC50">
        <v>122.74460000000001</v>
      </c>
      <c r="AD50">
        <v>68.604699999999994</v>
      </c>
      <c r="AE50">
        <v>3661</v>
      </c>
    </row>
    <row r="51" spans="1:32" x14ac:dyDescent="0.2">
      <c r="A51">
        <v>49</v>
      </c>
      <c r="B51">
        <v>11.5335</v>
      </c>
      <c r="C51">
        <v>0.56100000000000005</v>
      </c>
      <c r="D51">
        <v>6.4707999999999997</v>
      </c>
      <c r="E51">
        <v>5.5232999999999999</v>
      </c>
      <c r="F51">
        <v>193</v>
      </c>
      <c r="I51">
        <v>48</v>
      </c>
      <c r="J51">
        <v>11.5335</v>
      </c>
      <c r="K51">
        <v>32.889499999999998</v>
      </c>
      <c r="L51">
        <v>379.33139999999997</v>
      </c>
      <c r="M51">
        <v>96.802300000000002</v>
      </c>
      <c r="N51">
        <v>11314</v>
      </c>
      <c r="O51" s="6">
        <f>K51/K50</f>
        <v>4.7617634284059651</v>
      </c>
      <c r="Q51">
        <v>48</v>
      </c>
      <c r="R51">
        <v>11.5335</v>
      </c>
      <c r="S51">
        <v>21.314</v>
      </c>
      <c r="T51">
        <v>245.8245</v>
      </c>
      <c r="U51">
        <v>91.569800000000001</v>
      </c>
      <c r="V51">
        <v>7332</v>
      </c>
      <c r="W51" s="6">
        <f>S51/S50</f>
        <v>2.9095227694659824</v>
      </c>
      <c r="Z51">
        <v>48</v>
      </c>
      <c r="AA51">
        <v>11.5335</v>
      </c>
      <c r="AB51">
        <v>43.209299999999999</v>
      </c>
      <c r="AC51">
        <v>498.3544</v>
      </c>
      <c r="AD51">
        <v>98.546499999999995</v>
      </c>
      <c r="AE51">
        <v>14864</v>
      </c>
      <c r="AF51" s="6">
        <f>AB51/AB50</f>
        <v>4.0601086221153118</v>
      </c>
    </row>
    <row r="52" spans="1:32" x14ac:dyDescent="0.2">
      <c r="A52">
        <v>50</v>
      </c>
      <c r="B52">
        <v>11.5335</v>
      </c>
      <c r="C52">
        <v>35.081400000000002</v>
      </c>
      <c r="D52">
        <v>404.6112</v>
      </c>
      <c r="E52">
        <v>97.383700000000005</v>
      </c>
      <c r="F52">
        <v>12068</v>
      </c>
      <c r="G52" s="6">
        <f>C52/C51</f>
        <v>62.53368983957219</v>
      </c>
      <c r="I52">
        <v>49</v>
      </c>
      <c r="J52">
        <v>11.5335</v>
      </c>
      <c r="K52">
        <v>10.7151</v>
      </c>
      <c r="L52">
        <v>123.58280000000001</v>
      </c>
      <c r="M52">
        <v>70.348799999999997</v>
      </c>
      <c r="N52">
        <v>3686</v>
      </c>
      <c r="Q52">
        <v>49</v>
      </c>
      <c r="R52">
        <v>11.5335</v>
      </c>
      <c r="S52">
        <v>15.709300000000001</v>
      </c>
      <c r="T52">
        <v>181.1832</v>
      </c>
      <c r="U52">
        <v>82.558099999999996</v>
      </c>
      <c r="V52">
        <v>5404</v>
      </c>
      <c r="Z52">
        <v>49</v>
      </c>
      <c r="AA52">
        <v>11.5335</v>
      </c>
      <c r="AB52">
        <v>28.203499999999998</v>
      </c>
      <c r="AC52">
        <v>325.28489999999999</v>
      </c>
      <c r="AD52">
        <v>95.639499999999998</v>
      </c>
      <c r="AE52">
        <v>9702</v>
      </c>
    </row>
    <row r="53" spans="1:32" x14ac:dyDescent="0.2">
      <c r="A53">
        <v>51</v>
      </c>
      <c r="B53">
        <v>11.5335</v>
      </c>
      <c r="C53">
        <v>8.3663000000000007</v>
      </c>
      <c r="D53">
        <v>96.492500000000007</v>
      </c>
      <c r="E53">
        <v>57.848799999999997</v>
      </c>
      <c r="F53">
        <v>2878</v>
      </c>
      <c r="I53">
        <v>50</v>
      </c>
      <c r="J53">
        <v>11.5335</v>
      </c>
      <c r="K53">
        <v>32.523299999999999</v>
      </c>
      <c r="L53">
        <v>375.1069</v>
      </c>
      <c r="M53">
        <v>97.965100000000007</v>
      </c>
      <c r="N53">
        <v>11188</v>
      </c>
      <c r="O53" s="6">
        <f>K53/K52</f>
        <v>3.0352773189237618</v>
      </c>
      <c r="Q53">
        <v>50</v>
      </c>
      <c r="R53">
        <v>11.5335</v>
      </c>
      <c r="S53">
        <v>16.912800000000001</v>
      </c>
      <c r="T53">
        <v>195.06370000000001</v>
      </c>
      <c r="U53">
        <v>87.209299999999999</v>
      </c>
      <c r="V53">
        <v>5818</v>
      </c>
      <c r="W53" s="6">
        <f>S53/S52</f>
        <v>1.0766106701126084</v>
      </c>
      <c r="Z53">
        <v>50</v>
      </c>
      <c r="AA53">
        <v>11.5335</v>
      </c>
      <c r="AB53">
        <v>50.613399999999999</v>
      </c>
      <c r="AC53">
        <v>583.74929999999995</v>
      </c>
      <c r="AD53">
        <v>99.709299999999999</v>
      </c>
      <c r="AE53">
        <v>17411</v>
      </c>
      <c r="AF53" s="6">
        <f>AB53/AB52</f>
        <v>1.7945786870423883</v>
      </c>
    </row>
    <row r="54" spans="1:32" x14ac:dyDescent="0.2">
      <c r="A54">
        <v>52</v>
      </c>
      <c r="B54">
        <v>11.5335</v>
      </c>
      <c r="C54">
        <v>30.709299999999999</v>
      </c>
      <c r="D54">
        <v>354.1857</v>
      </c>
      <c r="E54">
        <v>96.511600000000001</v>
      </c>
      <c r="F54">
        <v>10564</v>
      </c>
      <c r="G54" s="6">
        <f>C54/C53</f>
        <v>3.6705951256827984</v>
      </c>
      <c r="I54">
        <v>51</v>
      </c>
      <c r="J54">
        <v>11.5335</v>
      </c>
      <c r="K54">
        <v>16.569800000000001</v>
      </c>
      <c r="L54">
        <v>191.10740000000001</v>
      </c>
      <c r="M54">
        <v>83.7209</v>
      </c>
      <c r="N54">
        <v>5700</v>
      </c>
      <c r="Q54">
        <v>51</v>
      </c>
      <c r="R54">
        <v>11.5335</v>
      </c>
      <c r="S54">
        <v>7.5029000000000003</v>
      </c>
      <c r="T54">
        <v>86.534800000000004</v>
      </c>
      <c r="U54">
        <v>53.197699999999998</v>
      </c>
      <c r="V54">
        <v>2581</v>
      </c>
      <c r="Z54">
        <v>51</v>
      </c>
      <c r="AA54">
        <v>11.5335</v>
      </c>
      <c r="AB54">
        <v>26.148299999999999</v>
      </c>
      <c r="AC54">
        <v>301.58089999999999</v>
      </c>
      <c r="AD54">
        <v>92.732600000000005</v>
      </c>
      <c r="AE54">
        <v>8995</v>
      </c>
    </row>
    <row r="55" spans="1:32" x14ac:dyDescent="0.2">
      <c r="A55">
        <v>53</v>
      </c>
      <c r="B55">
        <v>11.5335</v>
      </c>
      <c r="C55">
        <v>3.8227000000000002</v>
      </c>
      <c r="D55">
        <v>44.088799999999999</v>
      </c>
      <c r="E55">
        <v>34.593000000000004</v>
      </c>
      <c r="F55">
        <v>1315</v>
      </c>
      <c r="I55">
        <v>52</v>
      </c>
      <c r="J55">
        <v>11.5335</v>
      </c>
      <c r="K55">
        <v>21.311</v>
      </c>
      <c r="L55">
        <v>245.79089999999999</v>
      </c>
      <c r="M55">
        <v>88.372100000000003</v>
      </c>
      <c r="N55">
        <v>7331</v>
      </c>
      <c r="O55" s="6">
        <f>K55/K54</f>
        <v>1.2861350167171601</v>
      </c>
      <c r="Q55">
        <v>52</v>
      </c>
      <c r="R55">
        <v>11.5335</v>
      </c>
      <c r="S55">
        <v>31.032</v>
      </c>
      <c r="T55">
        <v>357.90730000000002</v>
      </c>
      <c r="U55">
        <v>95.058099999999996</v>
      </c>
      <c r="V55">
        <v>10675</v>
      </c>
      <c r="W55" s="6">
        <f>S55/S54</f>
        <v>4.136000746378067</v>
      </c>
      <c r="Z55">
        <v>52</v>
      </c>
      <c r="AA55">
        <v>11.5335</v>
      </c>
      <c r="AB55">
        <v>38.9099</v>
      </c>
      <c r="AC55">
        <v>448.76710000000003</v>
      </c>
      <c r="AD55">
        <v>98.255799999999994</v>
      </c>
      <c r="AE55">
        <v>13385</v>
      </c>
      <c r="AF55" s="6">
        <f>AB55/AB54</f>
        <v>1.4880470240895203</v>
      </c>
    </row>
    <row r="56" spans="1:32" x14ac:dyDescent="0.2">
      <c r="A56">
        <v>54</v>
      </c>
      <c r="B56">
        <v>11.5335</v>
      </c>
      <c r="C56">
        <v>37.939</v>
      </c>
      <c r="D56">
        <v>437.56889999999999</v>
      </c>
      <c r="E56">
        <v>98.837199999999996</v>
      </c>
      <c r="F56">
        <v>13051</v>
      </c>
      <c r="G56" s="6">
        <f>C56/C55</f>
        <v>9.9246605802181698</v>
      </c>
      <c r="I56">
        <v>53</v>
      </c>
      <c r="J56">
        <v>11.5335</v>
      </c>
      <c r="K56">
        <v>18.9651</v>
      </c>
      <c r="L56">
        <v>218.73410000000001</v>
      </c>
      <c r="M56">
        <v>88.081400000000002</v>
      </c>
      <c r="N56">
        <v>6524</v>
      </c>
      <c r="Q56">
        <v>53</v>
      </c>
      <c r="R56">
        <v>11.5335</v>
      </c>
      <c r="S56">
        <v>11.026199999999999</v>
      </c>
      <c r="T56">
        <v>127.17019999999999</v>
      </c>
      <c r="U56">
        <v>72.383700000000005</v>
      </c>
      <c r="V56">
        <v>3793</v>
      </c>
      <c r="Z56">
        <v>53</v>
      </c>
      <c r="AA56">
        <v>11.5335</v>
      </c>
      <c r="AB56">
        <v>16.383700000000001</v>
      </c>
      <c r="AC56">
        <v>188.9616</v>
      </c>
      <c r="AD56">
        <v>84.302300000000002</v>
      </c>
      <c r="AE56">
        <v>5636</v>
      </c>
    </row>
    <row r="57" spans="1:32" x14ac:dyDescent="0.2">
      <c r="A57">
        <v>55</v>
      </c>
      <c r="B57">
        <v>11.5335</v>
      </c>
      <c r="C57">
        <v>9.3226999999999993</v>
      </c>
      <c r="D57">
        <v>107.5231</v>
      </c>
      <c r="E57">
        <v>60.4651</v>
      </c>
      <c r="F57">
        <v>3207</v>
      </c>
      <c r="I57">
        <v>54</v>
      </c>
      <c r="J57">
        <v>11.5335</v>
      </c>
      <c r="K57">
        <v>39.941899999999997</v>
      </c>
      <c r="L57">
        <v>460.6694</v>
      </c>
      <c r="M57">
        <v>98.255799999999994</v>
      </c>
      <c r="N57">
        <v>13740</v>
      </c>
      <c r="O57" s="6">
        <f>K57/K56</f>
        <v>2.1060737881687941</v>
      </c>
      <c r="Q57">
        <v>54</v>
      </c>
      <c r="R57">
        <v>11.5335</v>
      </c>
      <c r="S57">
        <v>25.055199999999999</v>
      </c>
      <c r="T57">
        <v>288.97449999999998</v>
      </c>
      <c r="U57">
        <v>91.860500000000002</v>
      </c>
      <c r="V57">
        <v>8619</v>
      </c>
      <c r="W57" s="6">
        <f>S57/S56</f>
        <v>2.2723331700857958</v>
      </c>
      <c r="Z57">
        <v>54</v>
      </c>
      <c r="AA57">
        <v>11.5335</v>
      </c>
      <c r="AB57">
        <v>43.389499999999998</v>
      </c>
      <c r="AC57">
        <v>500.43310000000002</v>
      </c>
      <c r="AD57">
        <v>99.127899999999997</v>
      </c>
      <c r="AE57">
        <v>14926</v>
      </c>
      <c r="AF57" s="6">
        <f>AB57/AB56</f>
        <v>2.6483334045423192</v>
      </c>
    </row>
    <row r="58" spans="1:32" x14ac:dyDescent="0.2">
      <c r="A58">
        <v>56</v>
      </c>
      <c r="B58">
        <v>11.5335</v>
      </c>
      <c r="C58">
        <v>44.895299999999999</v>
      </c>
      <c r="D58">
        <v>517.80050000000006</v>
      </c>
      <c r="E58">
        <v>98.837199999999996</v>
      </c>
      <c r="F58">
        <v>15444</v>
      </c>
      <c r="G58" s="6">
        <f>C58/C57</f>
        <v>4.8156971692749959</v>
      </c>
      <c r="I58">
        <v>55</v>
      </c>
      <c r="J58">
        <v>11.5335</v>
      </c>
      <c r="K58">
        <v>14.6134</v>
      </c>
      <c r="L58">
        <v>168.54329999999999</v>
      </c>
      <c r="M58">
        <v>76.744200000000006</v>
      </c>
      <c r="N58">
        <v>5027</v>
      </c>
      <c r="Q58">
        <v>55</v>
      </c>
      <c r="R58">
        <v>11.5335</v>
      </c>
      <c r="S58">
        <v>11.584300000000001</v>
      </c>
      <c r="T58">
        <v>133.60749999999999</v>
      </c>
      <c r="U58">
        <v>74.709299999999999</v>
      </c>
      <c r="V58">
        <v>3985</v>
      </c>
      <c r="Z58">
        <v>55</v>
      </c>
      <c r="AA58">
        <v>11.5335</v>
      </c>
      <c r="AB58">
        <v>13.677300000000001</v>
      </c>
      <c r="AC58">
        <v>157.7474</v>
      </c>
      <c r="AD58">
        <v>80.813999999999993</v>
      </c>
      <c r="AE58">
        <v>4705</v>
      </c>
    </row>
    <row r="59" spans="1:32" x14ac:dyDescent="0.2">
      <c r="A59">
        <v>57</v>
      </c>
      <c r="B59">
        <v>11.5335</v>
      </c>
      <c r="C59">
        <v>14.459300000000001</v>
      </c>
      <c r="D59">
        <v>166.7663</v>
      </c>
      <c r="E59">
        <v>80.232600000000005</v>
      </c>
      <c r="F59">
        <v>4974</v>
      </c>
      <c r="I59">
        <v>56</v>
      </c>
      <c r="J59">
        <v>11.5335</v>
      </c>
      <c r="K59">
        <v>42.854700000000001</v>
      </c>
      <c r="L59">
        <v>494.26409999999998</v>
      </c>
      <c r="M59">
        <v>99.127899999999997</v>
      </c>
      <c r="N59">
        <v>14742</v>
      </c>
      <c r="O59" s="6">
        <f>K59/K58</f>
        <v>2.9325618952468284</v>
      </c>
      <c r="Q59">
        <v>56</v>
      </c>
      <c r="R59">
        <v>11.5335</v>
      </c>
      <c r="S59">
        <v>34.610500000000002</v>
      </c>
      <c r="T59">
        <v>399.1798</v>
      </c>
      <c r="U59">
        <v>97.383700000000005</v>
      </c>
      <c r="V59">
        <v>11906</v>
      </c>
      <c r="W59" s="6">
        <f>S59/S58</f>
        <v>2.9877075006690088</v>
      </c>
      <c r="Z59">
        <v>56</v>
      </c>
      <c r="AA59">
        <v>11.5335</v>
      </c>
      <c r="AB59">
        <v>46.002899999999997</v>
      </c>
      <c r="AC59">
        <v>530.57449999999994</v>
      </c>
      <c r="AD59">
        <v>99.418599999999998</v>
      </c>
      <c r="AE59">
        <v>15825</v>
      </c>
      <c r="AF59" s="6">
        <f>AB59/AB58</f>
        <v>3.3634489263231773</v>
      </c>
    </row>
    <row r="60" spans="1:32" x14ac:dyDescent="0.2">
      <c r="A60">
        <v>58</v>
      </c>
      <c r="B60">
        <v>11.5335</v>
      </c>
      <c r="C60">
        <v>47.136600000000001</v>
      </c>
      <c r="D60">
        <v>543.65020000000004</v>
      </c>
      <c r="E60">
        <v>97.965100000000007</v>
      </c>
      <c r="F60">
        <v>16215</v>
      </c>
      <c r="G60" s="6">
        <f>C60/C59</f>
        <v>3.2599503433776187</v>
      </c>
      <c r="I60">
        <v>57</v>
      </c>
      <c r="J60">
        <v>11.5335</v>
      </c>
      <c r="K60">
        <v>12.8169</v>
      </c>
      <c r="L60">
        <v>147.82320000000001</v>
      </c>
      <c r="M60">
        <v>73.837199999999996</v>
      </c>
      <c r="N60">
        <v>4409</v>
      </c>
      <c r="Q60">
        <v>57</v>
      </c>
      <c r="R60">
        <v>11.5335</v>
      </c>
      <c r="S60">
        <v>9.6599000000000004</v>
      </c>
      <c r="T60">
        <v>111.4123</v>
      </c>
      <c r="U60">
        <v>68.895300000000006</v>
      </c>
      <c r="V60">
        <v>3323</v>
      </c>
      <c r="Z60">
        <v>57</v>
      </c>
      <c r="AA60">
        <v>11.5335</v>
      </c>
      <c r="AB60">
        <v>18.386600000000001</v>
      </c>
      <c r="AC60">
        <v>212.06219999999999</v>
      </c>
      <c r="AD60">
        <v>87.209299999999999</v>
      </c>
      <c r="AE60">
        <v>6325</v>
      </c>
    </row>
    <row r="61" spans="1:32" x14ac:dyDescent="0.2">
      <c r="A61">
        <v>59</v>
      </c>
      <c r="B61">
        <v>11.5335</v>
      </c>
      <c r="C61">
        <v>18.895299999999999</v>
      </c>
      <c r="D61">
        <v>217.92949999999999</v>
      </c>
      <c r="E61">
        <v>85.755799999999994</v>
      </c>
      <c r="F61">
        <v>6500</v>
      </c>
      <c r="I61">
        <v>58</v>
      </c>
      <c r="J61">
        <v>11.5335</v>
      </c>
      <c r="K61">
        <v>43.921500000000002</v>
      </c>
      <c r="L61">
        <v>506.56869999999998</v>
      </c>
      <c r="M61">
        <v>98.255799999999994</v>
      </c>
      <c r="N61">
        <v>15109</v>
      </c>
      <c r="O61" s="6">
        <f>K61/K60</f>
        <v>3.426842684268427</v>
      </c>
      <c r="Q61">
        <v>58</v>
      </c>
      <c r="R61">
        <v>11.5335</v>
      </c>
      <c r="S61">
        <v>24.064</v>
      </c>
      <c r="T61">
        <v>277.54160000000002</v>
      </c>
      <c r="U61">
        <v>93.604699999999994</v>
      </c>
      <c r="V61">
        <v>8278</v>
      </c>
      <c r="W61" s="6">
        <f>S61/S60</f>
        <v>2.4911230965123861</v>
      </c>
      <c r="Z61">
        <v>58</v>
      </c>
      <c r="AA61">
        <v>11.5335</v>
      </c>
      <c r="AB61">
        <v>41.427300000000002</v>
      </c>
      <c r="AC61">
        <v>477.80200000000002</v>
      </c>
      <c r="AD61">
        <v>99.418599999999998</v>
      </c>
      <c r="AE61">
        <v>14251</v>
      </c>
      <c r="AF61" s="6">
        <f>AB61/AB60</f>
        <v>2.2531245581020962</v>
      </c>
    </row>
    <row r="62" spans="1:32" x14ac:dyDescent="0.2">
      <c r="A62">
        <v>60</v>
      </c>
      <c r="B62">
        <v>11.5335</v>
      </c>
      <c r="C62">
        <v>49.491300000000003</v>
      </c>
      <c r="D62">
        <v>570.80759999999998</v>
      </c>
      <c r="E62">
        <v>99.418599999999998</v>
      </c>
      <c r="F62">
        <v>17025</v>
      </c>
      <c r="G62" s="6">
        <f>C62/C61</f>
        <v>2.6192386466475792</v>
      </c>
      <c r="I62">
        <v>59</v>
      </c>
      <c r="J62">
        <v>11.5335</v>
      </c>
      <c r="K62">
        <v>16.694800000000001</v>
      </c>
      <c r="L62">
        <v>192.54910000000001</v>
      </c>
      <c r="M62">
        <v>83.7209</v>
      </c>
      <c r="N62">
        <v>5743</v>
      </c>
      <c r="Q62">
        <v>59</v>
      </c>
      <c r="R62">
        <v>11.5335</v>
      </c>
      <c r="S62">
        <v>14.726699999999999</v>
      </c>
      <c r="T62">
        <v>169.8509</v>
      </c>
      <c r="U62">
        <v>81.976699999999994</v>
      </c>
      <c r="V62">
        <v>5066</v>
      </c>
      <c r="Z62">
        <v>59</v>
      </c>
      <c r="AA62">
        <v>11.5335</v>
      </c>
      <c r="AB62">
        <v>19.979700000000001</v>
      </c>
      <c r="AC62">
        <v>230.43530000000001</v>
      </c>
      <c r="AD62">
        <v>86.046499999999995</v>
      </c>
      <c r="AE62">
        <v>6873</v>
      </c>
    </row>
    <row r="63" spans="1:32" x14ac:dyDescent="0.2">
      <c r="A63">
        <v>61</v>
      </c>
      <c r="B63">
        <v>11.5335</v>
      </c>
      <c r="C63">
        <v>8.6656999999999993</v>
      </c>
      <c r="D63">
        <v>99.945800000000006</v>
      </c>
      <c r="E63">
        <v>64.825599999999994</v>
      </c>
      <c r="F63">
        <v>2981</v>
      </c>
      <c r="I63">
        <v>60</v>
      </c>
      <c r="J63">
        <v>11.5335</v>
      </c>
      <c r="K63">
        <v>18.104700000000001</v>
      </c>
      <c r="L63">
        <v>208.81</v>
      </c>
      <c r="M63">
        <v>89.534899999999993</v>
      </c>
      <c r="N63">
        <v>6228</v>
      </c>
      <c r="O63" s="6">
        <f>K63/K62</f>
        <v>1.0844514459592209</v>
      </c>
      <c r="Q63">
        <v>60</v>
      </c>
      <c r="R63">
        <v>11.5335</v>
      </c>
      <c r="S63">
        <v>36.311</v>
      </c>
      <c r="T63">
        <v>418.79340000000002</v>
      </c>
      <c r="U63">
        <v>97.965100000000007</v>
      </c>
      <c r="V63">
        <v>12491</v>
      </c>
      <c r="W63" s="6">
        <f>S63/S62</f>
        <v>2.4656576150800928</v>
      </c>
      <c r="Z63">
        <v>60</v>
      </c>
      <c r="AA63">
        <v>11.5335</v>
      </c>
      <c r="AB63">
        <v>51.808100000000003</v>
      </c>
      <c r="AC63">
        <v>597.52909999999997</v>
      </c>
      <c r="AD63">
        <v>99.709299999999999</v>
      </c>
      <c r="AE63">
        <v>17822</v>
      </c>
      <c r="AF63" s="6">
        <f>AB63/AB62</f>
        <v>2.5930369324864739</v>
      </c>
    </row>
    <row r="64" spans="1:32" x14ac:dyDescent="0.2">
      <c r="A64">
        <v>62</v>
      </c>
      <c r="B64">
        <v>11.5335</v>
      </c>
      <c r="C64">
        <v>38.968000000000004</v>
      </c>
      <c r="D64">
        <v>449.43759999999997</v>
      </c>
      <c r="E64">
        <v>99.127899999999997</v>
      </c>
      <c r="F64">
        <v>13405</v>
      </c>
      <c r="G64" s="6">
        <f>C64/C63</f>
        <v>4.496809259494329</v>
      </c>
      <c r="I64">
        <v>61</v>
      </c>
      <c r="J64">
        <v>11.5335</v>
      </c>
      <c r="K64">
        <v>13.311</v>
      </c>
      <c r="L64">
        <v>153.52289999999999</v>
      </c>
      <c r="M64">
        <v>71.802300000000002</v>
      </c>
      <c r="N64">
        <v>4579</v>
      </c>
      <c r="Q64">
        <v>61</v>
      </c>
      <c r="R64">
        <v>11.5335</v>
      </c>
      <c r="S64">
        <v>21.078499999999998</v>
      </c>
      <c r="T64">
        <v>243.1087</v>
      </c>
      <c r="U64">
        <v>92.732600000000005</v>
      </c>
      <c r="V64">
        <v>7251</v>
      </c>
      <c r="Z64">
        <v>61</v>
      </c>
      <c r="AA64">
        <v>11.5335</v>
      </c>
      <c r="AB64">
        <v>24.7209</v>
      </c>
      <c r="AC64">
        <v>285.11880000000002</v>
      </c>
      <c r="AD64">
        <v>93.313999999999993</v>
      </c>
      <c r="AE64">
        <v>8504</v>
      </c>
    </row>
    <row r="65" spans="1:32" x14ac:dyDescent="0.2">
      <c r="A65">
        <v>63</v>
      </c>
      <c r="B65">
        <v>11.5335</v>
      </c>
      <c r="C65">
        <v>12.273300000000001</v>
      </c>
      <c r="D65">
        <v>141.55359999999999</v>
      </c>
      <c r="E65">
        <v>74.418599999999998</v>
      </c>
      <c r="F65">
        <v>4222</v>
      </c>
      <c r="I65">
        <v>62</v>
      </c>
      <c r="J65">
        <v>11.5335</v>
      </c>
      <c r="K65">
        <v>41.860500000000002</v>
      </c>
      <c r="L65">
        <v>482.79759999999999</v>
      </c>
      <c r="M65">
        <v>99.127899999999997</v>
      </c>
      <c r="N65">
        <v>14400</v>
      </c>
      <c r="O65" s="6">
        <f>K65/K64</f>
        <v>3.1448050484561643</v>
      </c>
      <c r="Q65">
        <v>62</v>
      </c>
      <c r="R65">
        <v>11.5335</v>
      </c>
      <c r="S65">
        <v>41.8401</v>
      </c>
      <c r="T65">
        <v>482.56290000000001</v>
      </c>
      <c r="U65">
        <v>98.837199999999996</v>
      </c>
      <c r="V65">
        <v>14393</v>
      </c>
      <c r="W65" s="6">
        <f>S65/S64</f>
        <v>1.9849657233674125</v>
      </c>
      <c r="Z65">
        <v>62</v>
      </c>
      <c r="AA65">
        <v>11.5335</v>
      </c>
      <c r="AB65">
        <v>21.069800000000001</v>
      </c>
      <c r="AC65">
        <v>243.00810000000001</v>
      </c>
      <c r="AD65">
        <v>89.244200000000006</v>
      </c>
      <c r="AE65">
        <v>7248</v>
      </c>
      <c r="AF65" s="6">
        <f>AB65/AB64</f>
        <v>0.85230715710188543</v>
      </c>
    </row>
    <row r="66" spans="1:32" x14ac:dyDescent="0.2">
      <c r="A66">
        <v>64</v>
      </c>
      <c r="B66">
        <v>11.5335</v>
      </c>
      <c r="C66">
        <v>44.212200000000003</v>
      </c>
      <c r="D66">
        <v>509.92149999999998</v>
      </c>
      <c r="E66">
        <v>99.127899999999997</v>
      </c>
      <c r="F66">
        <v>15209</v>
      </c>
      <c r="G66" s="6">
        <f>C66/C65</f>
        <v>3.6023074478746548</v>
      </c>
      <c r="I66">
        <v>63</v>
      </c>
      <c r="J66">
        <v>11.5335</v>
      </c>
      <c r="K66">
        <v>12.276199999999999</v>
      </c>
      <c r="L66">
        <v>141.58709999999999</v>
      </c>
      <c r="M66">
        <v>74.418599999999998</v>
      </c>
      <c r="N66">
        <v>4223</v>
      </c>
      <c r="Q66">
        <v>63</v>
      </c>
      <c r="R66">
        <v>11.5335</v>
      </c>
      <c r="S66">
        <v>22.226700000000001</v>
      </c>
      <c r="T66">
        <v>256.35210000000001</v>
      </c>
      <c r="U66">
        <v>90.988399999999999</v>
      </c>
      <c r="V66">
        <v>7646</v>
      </c>
      <c r="Z66">
        <v>63</v>
      </c>
      <c r="AA66">
        <v>11.5335</v>
      </c>
      <c r="AB66">
        <v>18.415700000000001</v>
      </c>
      <c r="AC66">
        <v>212.3974</v>
      </c>
      <c r="AD66">
        <v>85.465100000000007</v>
      </c>
      <c r="AE66">
        <v>6335</v>
      </c>
    </row>
    <row r="67" spans="1:32" x14ac:dyDescent="0.2">
      <c r="A67">
        <v>65</v>
      </c>
      <c r="B67">
        <v>11.5335</v>
      </c>
      <c r="C67">
        <v>8.8546999999999993</v>
      </c>
      <c r="D67">
        <v>102.1251</v>
      </c>
      <c r="E67">
        <v>64.825599999999994</v>
      </c>
      <c r="F67">
        <v>3046</v>
      </c>
      <c r="I67">
        <v>64</v>
      </c>
      <c r="J67">
        <v>11.5335</v>
      </c>
      <c r="K67">
        <v>50.308100000000003</v>
      </c>
      <c r="L67">
        <v>580.22889999999995</v>
      </c>
      <c r="M67">
        <v>99.709299999999999</v>
      </c>
      <c r="N67">
        <v>17306</v>
      </c>
      <c r="O67" s="6">
        <f>K67/K66</f>
        <v>4.0980189309395421</v>
      </c>
      <c r="Q67">
        <v>64</v>
      </c>
      <c r="R67">
        <v>11.5335</v>
      </c>
      <c r="S67">
        <v>23.0901</v>
      </c>
      <c r="T67">
        <v>266.3098</v>
      </c>
      <c r="U67">
        <v>92.151200000000003</v>
      </c>
      <c r="V67">
        <v>7943</v>
      </c>
      <c r="W67" s="6">
        <f>S67/S66</f>
        <v>1.0388451726977013</v>
      </c>
      <c r="Z67">
        <v>64</v>
      </c>
      <c r="AA67">
        <v>11.5335</v>
      </c>
      <c r="AB67">
        <v>32.494199999999999</v>
      </c>
      <c r="AC67">
        <v>374.77170000000001</v>
      </c>
      <c r="AD67">
        <v>96.2209</v>
      </c>
      <c r="AE67">
        <v>11178</v>
      </c>
      <c r="AF67" s="6">
        <f>AB67/AB66</f>
        <v>1.7644835656532196</v>
      </c>
    </row>
    <row r="68" spans="1:32" x14ac:dyDescent="0.2">
      <c r="A68">
        <v>66</v>
      </c>
      <c r="B68">
        <v>11.5335</v>
      </c>
      <c r="C68">
        <v>35.421500000000002</v>
      </c>
      <c r="D68">
        <v>408.53399999999999</v>
      </c>
      <c r="E68">
        <v>98.255799999999994</v>
      </c>
      <c r="F68">
        <v>12185</v>
      </c>
      <c r="G68" s="6">
        <f>C68/C67</f>
        <v>4.0003049228093559</v>
      </c>
      <c r="I68">
        <v>65</v>
      </c>
      <c r="J68">
        <v>11.5335</v>
      </c>
      <c r="K68">
        <v>12.229699999999999</v>
      </c>
      <c r="L68">
        <v>141.05070000000001</v>
      </c>
      <c r="M68">
        <v>77.034899999999993</v>
      </c>
      <c r="N68">
        <v>4207</v>
      </c>
      <c r="Q68">
        <v>65</v>
      </c>
      <c r="R68">
        <v>11.5335</v>
      </c>
      <c r="S68">
        <v>12.1134</v>
      </c>
      <c r="T68">
        <v>139.70959999999999</v>
      </c>
      <c r="U68">
        <v>70.058099999999996</v>
      </c>
      <c r="V68">
        <v>4167</v>
      </c>
      <c r="Z68">
        <v>65</v>
      </c>
      <c r="AA68">
        <v>11.5335</v>
      </c>
      <c r="AB68">
        <v>16.630800000000001</v>
      </c>
      <c r="AC68">
        <v>191.8115</v>
      </c>
      <c r="AD68">
        <v>85.755799999999994</v>
      </c>
      <c r="AE68">
        <v>5721</v>
      </c>
    </row>
    <row r="69" spans="1:32" x14ac:dyDescent="0.2">
      <c r="A69">
        <v>67</v>
      </c>
      <c r="B69">
        <v>11.5335</v>
      </c>
      <c r="C69">
        <v>7.0202999999999998</v>
      </c>
      <c r="D69">
        <v>80.969200000000001</v>
      </c>
      <c r="E69">
        <v>52.325600000000001</v>
      </c>
      <c r="F69">
        <v>2415</v>
      </c>
      <c r="I69">
        <v>66</v>
      </c>
      <c r="J69">
        <v>11.5335</v>
      </c>
      <c r="K69">
        <v>36.811</v>
      </c>
      <c r="L69">
        <v>424.56020000000001</v>
      </c>
      <c r="M69">
        <v>97.383700000000005</v>
      </c>
      <c r="N69">
        <v>12663</v>
      </c>
      <c r="O69" s="6">
        <f>K69/K68</f>
        <v>3.0099675380426341</v>
      </c>
      <c r="Q69">
        <v>66</v>
      </c>
      <c r="R69">
        <v>11.5335</v>
      </c>
      <c r="S69">
        <v>19.6919</v>
      </c>
      <c r="T69">
        <v>227.11600000000001</v>
      </c>
      <c r="U69">
        <v>89.244200000000006</v>
      </c>
      <c r="V69">
        <v>6774</v>
      </c>
      <c r="W69" s="6">
        <f>S69/S68</f>
        <v>1.6256294681922498</v>
      </c>
      <c r="Z69">
        <v>66</v>
      </c>
      <c r="AA69">
        <v>11.5335</v>
      </c>
      <c r="AB69">
        <v>45.994199999999999</v>
      </c>
      <c r="AC69">
        <v>530.47389999999996</v>
      </c>
      <c r="AD69">
        <v>99.127899999999997</v>
      </c>
      <c r="AE69">
        <v>15822</v>
      </c>
      <c r="AF69" s="6">
        <f>AB69/AB68</f>
        <v>2.7656035789017963</v>
      </c>
    </row>
    <row r="70" spans="1:32" x14ac:dyDescent="0.2">
      <c r="A70">
        <v>68</v>
      </c>
      <c r="B70">
        <v>11.5335</v>
      </c>
      <c r="C70">
        <v>40.302300000000002</v>
      </c>
      <c r="D70">
        <v>464.82679999999999</v>
      </c>
      <c r="E70">
        <v>96.802300000000002</v>
      </c>
      <c r="F70">
        <v>13864</v>
      </c>
      <c r="G70" s="6">
        <f>C70/C69</f>
        <v>5.7408230417503532</v>
      </c>
      <c r="I70">
        <v>67</v>
      </c>
      <c r="J70">
        <v>11.5335</v>
      </c>
      <c r="K70">
        <v>11.3285</v>
      </c>
      <c r="L70">
        <v>130.65710000000001</v>
      </c>
      <c r="M70">
        <v>70.930199999999999</v>
      </c>
      <c r="N70">
        <v>3897</v>
      </c>
      <c r="Q70">
        <v>67</v>
      </c>
      <c r="R70">
        <v>11.5335</v>
      </c>
      <c r="S70">
        <v>11.1366</v>
      </c>
      <c r="T70">
        <v>128.4443</v>
      </c>
      <c r="U70">
        <v>71.802300000000002</v>
      </c>
      <c r="V70">
        <v>3831</v>
      </c>
      <c r="Z70">
        <v>67</v>
      </c>
      <c r="AA70">
        <v>11.5335</v>
      </c>
      <c r="AB70">
        <v>18.107600000000001</v>
      </c>
      <c r="AC70">
        <v>208.84350000000001</v>
      </c>
      <c r="AD70">
        <v>87.5</v>
      </c>
      <c r="AE70">
        <v>6229</v>
      </c>
    </row>
    <row r="71" spans="1:32" x14ac:dyDescent="0.2">
      <c r="A71">
        <v>69</v>
      </c>
      <c r="B71">
        <v>11.5335</v>
      </c>
      <c r="C71">
        <v>20.157</v>
      </c>
      <c r="D71">
        <v>232.48050000000001</v>
      </c>
      <c r="E71">
        <v>88.953500000000005</v>
      </c>
      <c r="F71">
        <v>6934</v>
      </c>
      <c r="I71">
        <v>68</v>
      </c>
      <c r="J71">
        <v>11.5335</v>
      </c>
      <c r="K71">
        <v>24.561</v>
      </c>
      <c r="L71">
        <v>283.27480000000003</v>
      </c>
      <c r="M71">
        <v>92.151200000000003</v>
      </c>
      <c r="N71">
        <v>8449</v>
      </c>
      <c r="O71" s="6">
        <f>K71/K70</f>
        <v>2.1680716776272235</v>
      </c>
      <c r="Q71">
        <v>68</v>
      </c>
      <c r="R71">
        <v>11.5335</v>
      </c>
      <c r="S71">
        <v>19.927299999999999</v>
      </c>
      <c r="T71">
        <v>229.83179999999999</v>
      </c>
      <c r="U71">
        <v>86.046499999999995</v>
      </c>
      <c r="V71">
        <v>6855</v>
      </c>
      <c r="W71" s="6">
        <f>S71/S70</f>
        <v>1.7893522259935708</v>
      </c>
      <c r="Z71">
        <v>68</v>
      </c>
      <c r="AA71">
        <v>11.5335</v>
      </c>
      <c r="AB71">
        <v>43.979700000000001</v>
      </c>
      <c r="AC71">
        <v>507.23930000000001</v>
      </c>
      <c r="AD71">
        <v>98.546499999999995</v>
      </c>
      <c r="AE71">
        <v>15129</v>
      </c>
      <c r="AF71" s="6">
        <f>AB71/AB70</f>
        <v>2.4287978528352734</v>
      </c>
    </row>
    <row r="72" spans="1:32" x14ac:dyDescent="0.2">
      <c r="A72">
        <v>70</v>
      </c>
      <c r="B72">
        <v>11.5335</v>
      </c>
      <c r="C72">
        <v>49.863399999999999</v>
      </c>
      <c r="D72">
        <v>575.09910000000002</v>
      </c>
      <c r="E72">
        <v>99.709299999999999</v>
      </c>
      <c r="F72">
        <v>17153</v>
      </c>
      <c r="G72" s="6">
        <f>C72/C71</f>
        <v>2.4737510542243388</v>
      </c>
      <c r="I72">
        <v>69</v>
      </c>
      <c r="J72">
        <v>11.5335</v>
      </c>
      <c r="K72">
        <v>10.3779</v>
      </c>
      <c r="L72">
        <v>119.6936</v>
      </c>
      <c r="M72">
        <v>67.732600000000005</v>
      </c>
      <c r="N72">
        <v>3570</v>
      </c>
      <c r="Q72">
        <v>69</v>
      </c>
      <c r="R72">
        <v>11.5335</v>
      </c>
      <c r="S72">
        <v>31.5581</v>
      </c>
      <c r="T72">
        <v>363.97579999999999</v>
      </c>
      <c r="U72">
        <v>95.639499999999998</v>
      </c>
      <c r="V72">
        <v>10856</v>
      </c>
      <c r="Z72">
        <v>69</v>
      </c>
      <c r="AA72">
        <v>11.5335</v>
      </c>
      <c r="AB72">
        <v>9.532</v>
      </c>
      <c r="AC72">
        <v>109.937</v>
      </c>
      <c r="AD72">
        <v>65.697699999999998</v>
      </c>
      <c r="AE72">
        <v>3279</v>
      </c>
    </row>
    <row r="73" spans="1:32" x14ac:dyDescent="0.2">
      <c r="A73">
        <v>71</v>
      </c>
      <c r="B73">
        <v>11.5335</v>
      </c>
      <c r="C73">
        <v>23.2151</v>
      </c>
      <c r="D73">
        <v>267.75150000000002</v>
      </c>
      <c r="E73">
        <v>90.406999999999996</v>
      </c>
      <c r="F73">
        <v>7986</v>
      </c>
      <c r="I73">
        <v>70</v>
      </c>
      <c r="J73">
        <v>11.5335</v>
      </c>
      <c r="K73">
        <v>34.880800000000001</v>
      </c>
      <c r="L73">
        <v>402.2978</v>
      </c>
      <c r="M73">
        <v>95.348799999999997</v>
      </c>
      <c r="N73">
        <v>11999</v>
      </c>
      <c r="O73" s="6">
        <f>K73/K72</f>
        <v>3.361065340772218</v>
      </c>
      <c r="Q73">
        <v>70</v>
      </c>
      <c r="R73">
        <v>11.5335</v>
      </c>
      <c r="S73">
        <v>60.526200000000003</v>
      </c>
      <c r="T73">
        <v>698.07839999999999</v>
      </c>
      <c r="U73">
        <v>99.418599999999998</v>
      </c>
      <c r="V73">
        <v>20821</v>
      </c>
      <c r="W73" s="6">
        <f>S73/S72</f>
        <v>1.91792915289577</v>
      </c>
      <c r="Z73">
        <v>70</v>
      </c>
      <c r="AA73">
        <v>11.5335</v>
      </c>
      <c r="AB73">
        <v>39.520299999999999</v>
      </c>
      <c r="AC73">
        <v>455.80790000000002</v>
      </c>
      <c r="AD73">
        <v>99.709299999999999</v>
      </c>
      <c r="AE73">
        <v>13595</v>
      </c>
      <c r="AF73" s="6">
        <f>AB73/AB72</f>
        <v>4.1460658833403272</v>
      </c>
    </row>
    <row r="74" spans="1:32" x14ac:dyDescent="0.2">
      <c r="A74">
        <v>72</v>
      </c>
      <c r="B74">
        <v>11.5335</v>
      </c>
      <c r="C74">
        <v>44.351700000000001</v>
      </c>
      <c r="D74">
        <v>511.5308</v>
      </c>
      <c r="E74">
        <v>98.546499999999995</v>
      </c>
      <c r="F74">
        <v>15257</v>
      </c>
      <c r="G74" s="6">
        <f>C74/C73</f>
        <v>1.9104677559002547</v>
      </c>
      <c r="I74">
        <v>71</v>
      </c>
      <c r="J74">
        <v>11.5335</v>
      </c>
      <c r="K74">
        <v>8.0058000000000007</v>
      </c>
      <c r="L74">
        <v>92.334999999999994</v>
      </c>
      <c r="M74">
        <v>61.918599999999998</v>
      </c>
      <c r="N74">
        <v>2754</v>
      </c>
      <c r="Q74">
        <v>71</v>
      </c>
      <c r="R74">
        <v>11.5335</v>
      </c>
      <c r="S74">
        <v>22.584299999999999</v>
      </c>
      <c r="T74">
        <v>260.476</v>
      </c>
      <c r="U74">
        <v>92.151200000000003</v>
      </c>
      <c r="V74">
        <v>7769</v>
      </c>
      <c r="Z74">
        <v>71</v>
      </c>
      <c r="AA74">
        <v>11.5335</v>
      </c>
      <c r="AB74">
        <v>20.732600000000001</v>
      </c>
      <c r="AC74">
        <v>239.1189</v>
      </c>
      <c r="AD74">
        <v>86.627899999999997</v>
      </c>
      <c r="AE74">
        <v>7132</v>
      </c>
    </row>
    <row r="75" spans="1:32" x14ac:dyDescent="0.2">
      <c r="A75">
        <v>73</v>
      </c>
      <c r="B75">
        <v>11.5335</v>
      </c>
      <c r="C75">
        <v>16.125</v>
      </c>
      <c r="D75">
        <v>185.9777</v>
      </c>
      <c r="E75">
        <v>83.139499999999998</v>
      </c>
      <c r="F75">
        <v>5547</v>
      </c>
      <c r="I75">
        <v>72</v>
      </c>
      <c r="J75">
        <v>11.5335</v>
      </c>
      <c r="K75">
        <v>44.607599999999998</v>
      </c>
      <c r="L75">
        <v>514.48119999999994</v>
      </c>
      <c r="M75">
        <v>97.965100000000007</v>
      </c>
      <c r="N75">
        <v>15345</v>
      </c>
      <c r="O75" s="6">
        <f>K75/K74</f>
        <v>5.5719103649853849</v>
      </c>
      <c r="Q75">
        <v>72</v>
      </c>
      <c r="R75">
        <v>11.5335</v>
      </c>
      <c r="S75">
        <v>45.793599999999998</v>
      </c>
      <c r="T75">
        <v>528.16049999999996</v>
      </c>
      <c r="U75">
        <v>99.418599999999998</v>
      </c>
      <c r="V75">
        <v>15753</v>
      </c>
      <c r="W75" s="6">
        <f>S75/S74</f>
        <v>2.0276740921790801</v>
      </c>
      <c r="Z75">
        <v>72</v>
      </c>
      <c r="AA75">
        <v>11.5335</v>
      </c>
      <c r="AB75">
        <v>29.087199999999999</v>
      </c>
      <c r="AC75">
        <v>335.47730000000001</v>
      </c>
      <c r="AD75">
        <v>95.930199999999999</v>
      </c>
      <c r="AE75">
        <v>10006</v>
      </c>
      <c r="AF75" s="6">
        <f>AB75/AB74</f>
        <v>1.4029692368540365</v>
      </c>
    </row>
    <row r="76" spans="1:32" x14ac:dyDescent="0.2">
      <c r="A76">
        <v>74</v>
      </c>
      <c r="B76">
        <v>11.5335</v>
      </c>
      <c r="C76">
        <v>51.122100000000003</v>
      </c>
      <c r="D76">
        <v>589.61659999999995</v>
      </c>
      <c r="E76">
        <v>98.837199999999996</v>
      </c>
      <c r="F76">
        <v>17586</v>
      </c>
      <c r="G76" s="6">
        <f>C76/C75</f>
        <v>3.1703627906976748</v>
      </c>
      <c r="I76">
        <v>73</v>
      </c>
      <c r="J76">
        <v>11.5335</v>
      </c>
      <c r="K76">
        <v>9.3663000000000007</v>
      </c>
      <c r="L76">
        <v>108.026</v>
      </c>
      <c r="M76">
        <v>65.406999999999996</v>
      </c>
      <c r="N76">
        <v>3222</v>
      </c>
      <c r="Q76">
        <v>73</v>
      </c>
      <c r="R76">
        <v>11.5335</v>
      </c>
      <c r="S76">
        <v>19.456399999999999</v>
      </c>
      <c r="T76">
        <v>224.40029999999999</v>
      </c>
      <c r="U76">
        <v>84.593000000000004</v>
      </c>
      <c r="V76">
        <v>6693</v>
      </c>
      <c r="Z76">
        <v>73</v>
      </c>
      <c r="AA76">
        <v>11.5335</v>
      </c>
      <c r="AB76">
        <v>16.075600000000001</v>
      </c>
      <c r="AC76">
        <v>185.40770000000001</v>
      </c>
      <c r="AD76">
        <v>81.976699999999994</v>
      </c>
      <c r="AE76">
        <v>5530</v>
      </c>
    </row>
    <row r="77" spans="1:32" x14ac:dyDescent="0.2">
      <c r="A77">
        <v>75</v>
      </c>
      <c r="B77">
        <v>11.5335</v>
      </c>
      <c r="C77">
        <v>2.0028999999999999</v>
      </c>
      <c r="D77">
        <v>23.1005</v>
      </c>
      <c r="E77">
        <v>17.151199999999999</v>
      </c>
      <c r="F77">
        <v>689</v>
      </c>
      <c r="I77">
        <v>74</v>
      </c>
      <c r="J77">
        <v>11.5335</v>
      </c>
      <c r="K77">
        <v>39.933100000000003</v>
      </c>
      <c r="L77">
        <v>460.56880000000001</v>
      </c>
      <c r="M77">
        <v>98.255799999999994</v>
      </c>
      <c r="N77">
        <v>13737</v>
      </c>
      <c r="O77" s="6">
        <f>K77/K76</f>
        <v>4.2634871827722796</v>
      </c>
      <c r="Q77">
        <v>74</v>
      </c>
      <c r="R77">
        <v>11.5335</v>
      </c>
      <c r="S77">
        <v>41.613399999999999</v>
      </c>
      <c r="T77">
        <v>479.94779999999997</v>
      </c>
      <c r="U77">
        <v>99.127899999999997</v>
      </c>
      <c r="V77">
        <v>14315</v>
      </c>
      <c r="W77" s="6">
        <f>S77/S76</f>
        <v>2.138802656195391</v>
      </c>
      <c r="Z77">
        <v>74</v>
      </c>
      <c r="AA77">
        <v>11.5335</v>
      </c>
      <c r="AB77">
        <v>49.084299999999999</v>
      </c>
      <c r="AC77">
        <v>566.11369999999999</v>
      </c>
      <c r="AD77">
        <v>99.418599999999998</v>
      </c>
      <c r="AE77">
        <v>16885</v>
      </c>
      <c r="AF77" s="6">
        <f>AB77/AB76</f>
        <v>3.0533417104182732</v>
      </c>
    </row>
    <row r="78" spans="1:32" x14ac:dyDescent="0.2">
      <c r="A78">
        <v>76</v>
      </c>
      <c r="B78">
        <v>11.5335</v>
      </c>
      <c r="C78">
        <v>28.508700000000001</v>
      </c>
      <c r="D78">
        <v>328.80529999999999</v>
      </c>
      <c r="E78">
        <v>96.2209</v>
      </c>
      <c r="F78">
        <v>9807</v>
      </c>
      <c r="G78" s="6">
        <f>C78/C77</f>
        <v>14.233711118877629</v>
      </c>
      <c r="I78">
        <v>75</v>
      </c>
      <c r="J78">
        <v>11.5335</v>
      </c>
      <c r="K78">
        <v>11.366300000000001</v>
      </c>
      <c r="L78">
        <v>131.09299999999999</v>
      </c>
      <c r="M78">
        <v>72.383700000000005</v>
      </c>
      <c r="N78">
        <v>3910</v>
      </c>
      <c r="Q78">
        <v>75</v>
      </c>
      <c r="R78">
        <v>11.5335</v>
      </c>
      <c r="S78">
        <v>12.744199999999999</v>
      </c>
      <c r="T78">
        <v>146.98509999999999</v>
      </c>
      <c r="U78">
        <v>76.744200000000006</v>
      </c>
      <c r="V78">
        <v>4384</v>
      </c>
      <c r="Z78">
        <v>75</v>
      </c>
      <c r="AA78">
        <v>11.5335</v>
      </c>
      <c r="AB78">
        <v>17.444800000000001</v>
      </c>
      <c r="AC78">
        <v>201.19919999999999</v>
      </c>
      <c r="AD78">
        <v>87.790700000000001</v>
      </c>
      <c r="AE78">
        <v>6001</v>
      </c>
    </row>
    <row r="79" spans="1:32" x14ac:dyDescent="0.2">
      <c r="A79">
        <v>77</v>
      </c>
      <c r="B79">
        <v>11.5335</v>
      </c>
      <c r="C79">
        <v>3.0697999999999999</v>
      </c>
      <c r="D79">
        <v>35.405200000000001</v>
      </c>
      <c r="E79">
        <v>32.558100000000003</v>
      </c>
      <c r="F79">
        <v>1056</v>
      </c>
      <c r="I79">
        <v>76</v>
      </c>
      <c r="J79">
        <v>11.5335</v>
      </c>
      <c r="K79">
        <v>34.639499999999998</v>
      </c>
      <c r="L79">
        <v>399.51499999999999</v>
      </c>
      <c r="M79">
        <v>97.674400000000006</v>
      </c>
      <c r="N79">
        <v>11916</v>
      </c>
      <c r="O79" s="6">
        <f>K79/K78</f>
        <v>3.0475616515488766</v>
      </c>
      <c r="Q79">
        <v>76</v>
      </c>
      <c r="R79">
        <v>11.5335</v>
      </c>
      <c r="S79">
        <v>35.944800000000001</v>
      </c>
      <c r="T79">
        <v>414.56889999999999</v>
      </c>
      <c r="U79">
        <v>98.255799999999994</v>
      </c>
      <c r="V79">
        <v>12365</v>
      </c>
      <c r="W79" s="6">
        <f>S79/S78</f>
        <v>2.8204830432667412</v>
      </c>
      <c r="Z79">
        <v>76</v>
      </c>
      <c r="AA79">
        <v>11.5335</v>
      </c>
      <c r="AB79">
        <v>35.709299999999999</v>
      </c>
      <c r="AC79">
        <v>411.85320000000002</v>
      </c>
      <c r="AD79">
        <v>96.511600000000001</v>
      </c>
      <c r="AE79">
        <v>12284</v>
      </c>
      <c r="AF79" s="6">
        <f>AB79/AB78</f>
        <v>2.0469882142529578</v>
      </c>
    </row>
    <row r="80" spans="1:32" x14ac:dyDescent="0.2">
      <c r="A80">
        <v>78</v>
      </c>
      <c r="B80">
        <v>11.5335</v>
      </c>
      <c r="C80">
        <v>54.389499999999998</v>
      </c>
      <c r="D80">
        <v>627.30160000000001</v>
      </c>
      <c r="E80">
        <v>99.127899999999997</v>
      </c>
      <c r="F80">
        <v>18710</v>
      </c>
      <c r="G80" s="6">
        <f>C80/C79</f>
        <v>17.71760375268747</v>
      </c>
      <c r="I80">
        <v>77</v>
      </c>
      <c r="J80">
        <v>11.5335</v>
      </c>
      <c r="K80">
        <v>9.2790999999999997</v>
      </c>
      <c r="L80">
        <v>107.0201</v>
      </c>
      <c r="M80">
        <v>65.116299999999995</v>
      </c>
      <c r="N80">
        <v>3192</v>
      </c>
      <c r="Q80">
        <v>77</v>
      </c>
      <c r="R80">
        <v>11.5335</v>
      </c>
      <c r="S80">
        <v>16.116299999999999</v>
      </c>
      <c r="T80">
        <v>185.87710000000001</v>
      </c>
      <c r="U80">
        <v>78.488399999999999</v>
      </c>
      <c r="V80">
        <v>5544</v>
      </c>
      <c r="Z80">
        <v>77</v>
      </c>
      <c r="AA80">
        <v>11.5335</v>
      </c>
      <c r="AB80">
        <v>14.883699999999999</v>
      </c>
      <c r="AC80">
        <v>171.66139999999999</v>
      </c>
      <c r="AD80">
        <v>72.674400000000006</v>
      </c>
      <c r="AE80">
        <v>5120</v>
      </c>
    </row>
    <row r="81" spans="1:32" x14ac:dyDescent="0.2">
      <c r="A81">
        <v>79</v>
      </c>
      <c r="B81">
        <v>11.5335</v>
      </c>
      <c r="C81">
        <v>9.3109999999999999</v>
      </c>
      <c r="D81">
        <v>107.38890000000001</v>
      </c>
      <c r="E81">
        <v>62.5</v>
      </c>
      <c r="F81">
        <v>3203</v>
      </c>
      <c r="I81">
        <v>78</v>
      </c>
      <c r="J81">
        <v>11.5335</v>
      </c>
      <c r="K81">
        <v>32.308100000000003</v>
      </c>
      <c r="L81">
        <v>372.6259</v>
      </c>
      <c r="M81">
        <v>96.511600000000001</v>
      </c>
      <c r="N81">
        <v>11114</v>
      </c>
      <c r="O81" s="6">
        <f>K81/K80</f>
        <v>3.481813969027169</v>
      </c>
      <c r="Q81">
        <v>78</v>
      </c>
      <c r="R81">
        <v>11.5335</v>
      </c>
      <c r="S81">
        <v>39.110500000000002</v>
      </c>
      <c r="T81">
        <v>451.08049999999997</v>
      </c>
      <c r="U81">
        <v>98.837199999999996</v>
      </c>
      <c r="V81">
        <v>13454</v>
      </c>
      <c r="W81" s="6">
        <f>S81/S80</f>
        <v>2.4267666896247899</v>
      </c>
      <c r="Z81">
        <v>78</v>
      </c>
      <c r="AA81">
        <v>11.5335</v>
      </c>
      <c r="AB81">
        <v>45.415700000000001</v>
      </c>
      <c r="AC81">
        <v>523.80190000000005</v>
      </c>
      <c r="AD81">
        <v>99.418599999999998</v>
      </c>
      <c r="AE81">
        <v>15623</v>
      </c>
      <c r="AF81" s="6">
        <f>AB81/AB80</f>
        <v>3.0513716347413617</v>
      </c>
    </row>
    <row r="82" spans="1:32" x14ac:dyDescent="0.2">
      <c r="A82">
        <v>80</v>
      </c>
      <c r="B82">
        <v>11.5335</v>
      </c>
      <c r="C82">
        <v>49.648299999999999</v>
      </c>
      <c r="D82">
        <v>572.61810000000003</v>
      </c>
      <c r="E82">
        <v>100</v>
      </c>
      <c r="F82">
        <v>17079</v>
      </c>
      <c r="G82" s="6">
        <f>C82/C81</f>
        <v>5.3322199548920635</v>
      </c>
      <c r="I82">
        <v>79</v>
      </c>
      <c r="J82">
        <v>11.5335</v>
      </c>
      <c r="K82">
        <v>16.267399999999999</v>
      </c>
      <c r="L82">
        <v>187.62049999999999</v>
      </c>
      <c r="M82">
        <v>83.139499999999998</v>
      </c>
      <c r="N82">
        <v>5596</v>
      </c>
      <c r="Q82">
        <v>79</v>
      </c>
      <c r="R82">
        <v>11.5335</v>
      </c>
      <c r="S82">
        <v>12.552300000000001</v>
      </c>
      <c r="T82">
        <v>144.7722</v>
      </c>
      <c r="U82">
        <v>76.453500000000005</v>
      </c>
      <c r="V82">
        <v>4318</v>
      </c>
      <c r="Z82">
        <v>79</v>
      </c>
      <c r="AA82">
        <v>11.5335</v>
      </c>
      <c r="AB82">
        <v>22.854700000000001</v>
      </c>
      <c r="AC82">
        <v>263.59410000000003</v>
      </c>
      <c r="AD82">
        <v>90.697699999999998</v>
      </c>
      <c r="AE82">
        <v>7862</v>
      </c>
    </row>
    <row r="83" spans="1:32" x14ac:dyDescent="0.2">
      <c r="A83">
        <v>81</v>
      </c>
      <c r="B83">
        <v>11.5335</v>
      </c>
      <c r="C83">
        <v>6.4419000000000004</v>
      </c>
      <c r="D83">
        <v>74.297200000000004</v>
      </c>
      <c r="E83">
        <v>49.127899999999997</v>
      </c>
      <c r="F83">
        <v>2216</v>
      </c>
      <c r="I83">
        <v>80</v>
      </c>
      <c r="J83">
        <v>11.5335</v>
      </c>
      <c r="K83">
        <v>18.6919</v>
      </c>
      <c r="L83">
        <v>215.58250000000001</v>
      </c>
      <c r="M83">
        <v>88.372100000000003</v>
      </c>
      <c r="N83">
        <v>6430</v>
      </c>
      <c r="O83" s="6">
        <f>K83/K82</f>
        <v>1.1490404121125688</v>
      </c>
      <c r="Q83">
        <v>80</v>
      </c>
      <c r="R83">
        <v>11.5335</v>
      </c>
      <c r="S83">
        <v>34.104700000000001</v>
      </c>
      <c r="T83">
        <v>393.346</v>
      </c>
      <c r="U83">
        <v>97.674400000000006</v>
      </c>
      <c r="V83">
        <v>11732</v>
      </c>
      <c r="W83" s="6">
        <f>S83/S82</f>
        <v>2.7170080383674704</v>
      </c>
      <c r="Z83">
        <v>80</v>
      </c>
      <c r="AA83">
        <v>11.5335</v>
      </c>
      <c r="AB83">
        <v>40.3459</v>
      </c>
      <c r="AC83">
        <v>465.3297</v>
      </c>
      <c r="AD83">
        <v>98.837199999999996</v>
      </c>
      <c r="AE83">
        <v>13879</v>
      </c>
      <c r="AF83" s="6">
        <f>AB83/AB82</f>
        <v>1.7653217937667087</v>
      </c>
    </row>
    <row r="84" spans="1:32" x14ac:dyDescent="0.2">
      <c r="A84">
        <v>82</v>
      </c>
      <c r="B84">
        <v>11.5335</v>
      </c>
      <c r="C84">
        <v>48.255800000000001</v>
      </c>
      <c r="D84">
        <v>556.55840000000001</v>
      </c>
      <c r="E84">
        <v>98.255799999999994</v>
      </c>
      <c r="F84">
        <v>16600</v>
      </c>
      <c r="G84" s="6">
        <f>C84/C83</f>
        <v>7.4909265899812167</v>
      </c>
      <c r="I84">
        <v>81</v>
      </c>
      <c r="J84">
        <v>11.5335</v>
      </c>
      <c r="K84">
        <v>15.7006</v>
      </c>
      <c r="L84">
        <v>181.08260000000001</v>
      </c>
      <c r="M84">
        <v>82.558099999999996</v>
      </c>
      <c r="N84">
        <v>5401</v>
      </c>
      <c r="Q84">
        <v>81</v>
      </c>
      <c r="R84">
        <v>11.5335</v>
      </c>
      <c r="S84">
        <v>7.25</v>
      </c>
      <c r="T84">
        <v>83.617900000000006</v>
      </c>
      <c r="U84">
        <v>46.802300000000002</v>
      </c>
      <c r="V84">
        <v>2494</v>
      </c>
      <c r="Z84">
        <v>81</v>
      </c>
      <c r="AA84">
        <v>11.5335</v>
      </c>
      <c r="AB84">
        <v>18.584299999999999</v>
      </c>
      <c r="AC84">
        <v>214.34200000000001</v>
      </c>
      <c r="AD84">
        <v>86.918599999999998</v>
      </c>
      <c r="AE84">
        <v>6393</v>
      </c>
    </row>
    <row r="85" spans="1:32" x14ac:dyDescent="0.2">
      <c r="A85">
        <v>83</v>
      </c>
      <c r="B85">
        <v>11.5335</v>
      </c>
      <c r="C85">
        <v>16.165700000000001</v>
      </c>
      <c r="D85">
        <v>186.44710000000001</v>
      </c>
      <c r="E85">
        <v>83.139499999999998</v>
      </c>
      <c r="F85">
        <v>5561</v>
      </c>
      <c r="I85">
        <v>82</v>
      </c>
      <c r="J85">
        <v>11.5335</v>
      </c>
      <c r="K85">
        <v>34.75</v>
      </c>
      <c r="L85">
        <v>400.78910000000002</v>
      </c>
      <c r="M85">
        <v>97.965100000000007</v>
      </c>
      <c r="N85">
        <v>11954</v>
      </c>
      <c r="O85" s="6">
        <f>K85/K84</f>
        <v>2.213291211800823</v>
      </c>
      <c r="Q85">
        <v>82</v>
      </c>
      <c r="R85">
        <v>11.5335</v>
      </c>
      <c r="S85">
        <v>39.383699999999997</v>
      </c>
      <c r="T85">
        <v>454.2321</v>
      </c>
      <c r="U85">
        <v>98.837199999999996</v>
      </c>
      <c r="V85">
        <v>13548</v>
      </c>
      <c r="W85" s="6">
        <f>S85/S84</f>
        <v>5.43223448275862</v>
      </c>
      <c r="Z85">
        <v>82</v>
      </c>
      <c r="AA85">
        <v>11.5335</v>
      </c>
      <c r="AB85">
        <v>36.314</v>
      </c>
      <c r="AC85">
        <v>418.82690000000002</v>
      </c>
      <c r="AD85">
        <v>97.965100000000007</v>
      </c>
      <c r="AE85">
        <v>12492</v>
      </c>
      <c r="AF85" s="6">
        <f>AB85/AB84</f>
        <v>1.9540149481013545</v>
      </c>
    </row>
    <row r="86" spans="1:32" x14ac:dyDescent="0.2">
      <c r="A86">
        <v>84</v>
      </c>
      <c r="B86">
        <v>11.5335</v>
      </c>
      <c r="C86">
        <v>53.959299999999999</v>
      </c>
      <c r="D86">
        <v>622.33950000000004</v>
      </c>
      <c r="E86">
        <v>100</v>
      </c>
      <c r="F86">
        <v>18562</v>
      </c>
      <c r="G86" s="6">
        <f>C86/C85</f>
        <v>3.3378882448641258</v>
      </c>
      <c r="I86">
        <v>83</v>
      </c>
      <c r="J86">
        <v>11.5335</v>
      </c>
      <c r="K86">
        <v>3.7208999999999999</v>
      </c>
      <c r="L86">
        <v>42.915300000000002</v>
      </c>
      <c r="M86">
        <v>34.302300000000002</v>
      </c>
      <c r="N86">
        <v>1280</v>
      </c>
      <c r="Q86">
        <v>83</v>
      </c>
      <c r="R86">
        <v>11.5335</v>
      </c>
      <c r="S86">
        <v>12.1686</v>
      </c>
      <c r="T86">
        <v>140.3466</v>
      </c>
      <c r="U86">
        <v>72.674400000000006</v>
      </c>
      <c r="V86">
        <v>4186</v>
      </c>
      <c r="Z86">
        <v>83</v>
      </c>
      <c r="AA86">
        <v>11.5335</v>
      </c>
      <c r="AB86">
        <v>14.427300000000001</v>
      </c>
      <c r="AC86">
        <v>166.39750000000001</v>
      </c>
      <c r="AD86">
        <v>75.872100000000003</v>
      </c>
      <c r="AE86">
        <v>4963</v>
      </c>
    </row>
    <row r="87" spans="1:32" x14ac:dyDescent="0.2">
      <c r="A87">
        <v>85</v>
      </c>
      <c r="B87">
        <v>11.5335</v>
      </c>
      <c r="C87">
        <v>14.462199999999999</v>
      </c>
      <c r="D87">
        <v>166.79990000000001</v>
      </c>
      <c r="E87">
        <v>77.616299999999995</v>
      </c>
      <c r="F87">
        <v>4975</v>
      </c>
      <c r="G87" s="28"/>
      <c r="I87">
        <v>84</v>
      </c>
      <c r="J87">
        <v>11.5335</v>
      </c>
      <c r="K87">
        <v>27.5581</v>
      </c>
      <c r="L87">
        <v>317.84179999999998</v>
      </c>
      <c r="M87">
        <v>94.767399999999995</v>
      </c>
      <c r="N87">
        <v>9480</v>
      </c>
      <c r="O87" s="6">
        <f>K87/K86</f>
        <v>7.4062995511838539</v>
      </c>
      <c r="Q87">
        <v>84</v>
      </c>
      <c r="R87">
        <v>11.5335</v>
      </c>
      <c r="S87">
        <v>33.139499999999998</v>
      </c>
      <c r="T87">
        <v>382.21480000000003</v>
      </c>
      <c r="U87">
        <v>95.930199999999999</v>
      </c>
      <c r="V87">
        <v>11400</v>
      </c>
      <c r="W87" s="6">
        <f>S87/S86</f>
        <v>2.723361767171244</v>
      </c>
      <c r="Z87">
        <v>84</v>
      </c>
      <c r="AA87">
        <v>11.5335</v>
      </c>
      <c r="AB87">
        <v>25.418600000000001</v>
      </c>
      <c r="AC87">
        <v>293.16539999999998</v>
      </c>
      <c r="AD87">
        <v>93.604699999999994</v>
      </c>
      <c r="AE87">
        <v>8744</v>
      </c>
      <c r="AF87" s="6">
        <f>AB87/AB86</f>
        <v>1.761840399797606</v>
      </c>
    </row>
    <row r="88" spans="1:32" x14ac:dyDescent="0.2">
      <c r="A88">
        <v>86</v>
      </c>
      <c r="B88">
        <v>11.5335</v>
      </c>
      <c r="C88">
        <v>43.581400000000002</v>
      </c>
      <c r="D88">
        <v>502.64600000000002</v>
      </c>
      <c r="E88">
        <v>98.546499999999995</v>
      </c>
      <c r="F88">
        <v>14992</v>
      </c>
      <c r="G88" s="6">
        <f>C88/C87</f>
        <v>3.0134695966035601</v>
      </c>
      <c r="I88">
        <v>85</v>
      </c>
      <c r="J88">
        <v>11.5335</v>
      </c>
      <c r="K88">
        <v>15.776199999999999</v>
      </c>
      <c r="L88">
        <v>181.95439999999999</v>
      </c>
      <c r="M88">
        <v>81.686000000000007</v>
      </c>
      <c r="N88">
        <v>5427</v>
      </c>
      <c r="Q88">
        <v>85</v>
      </c>
      <c r="R88">
        <v>11.5335</v>
      </c>
      <c r="S88">
        <v>12.657</v>
      </c>
      <c r="T88">
        <v>145.97919999999999</v>
      </c>
      <c r="U88">
        <v>74.127899999999997</v>
      </c>
      <c r="V88">
        <v>4354</v>
      </c>
      <c r="Z88">
        <v>85</v>
      </c>
      <c r="AA88">
        <v>11.5335</v>
      </c>
      <c r="AB88">
        <v>30.119199999999999</v>
      </c>
      <c r="AC88">
        <v>347.37959999999998</v>
      </c>
      <c r="AD88">
        <v>94.476699999999994</v>
      </c>
      <c r="AE88">
        <v>10361</v>
      </c>
    </row>
    <row r="89" spans="1:32" x14ac:dyDescent="0.2">
      <c r="A89">
        <v>87</v>
      </c>
      <c r="B89">
        <v>11.5335</v>
      </c>
      <c r="C89">
        <v>21.456399999999999</v>
      </c>
      <c r="D89">
        <v>247.46729999999999</v>
      </c>
      <c r="E89">
        <v>88.662800000000004</v>
      </c>
      <c r="F89">
        <v>7381</v>
      </c>
      <c r="I89">
        <v>86</v>
      </c>
      <c r="J89">
        <v>11.5335</v>
      </c>
      <c r="K89">
        <v>22.7529</v>
      </c>
      <c r="L89">
        <v>262.42059999999998</v>
      </c>
      <c r="M89">
        <v>92.441900000000004</v>
      </c>
      <c r="N89">
        <v>7827</v>
      </c>
      <c r="O89" s="6">
        <f>K89/K88</f>
        <v>1.4422294342110269</v>
      </c>
      <c r="Q89">
        <v>86</v>
      </c>
      <c r="R89">
        <v>11.5335</v>
      </c>
      <c r="S89">
        <v>37.633699999999997</v>
      </c>
      <c r="T89">
        <v>434.04849999999999</v>
      </c>
      <c r="U89">
        <v>98.837199999999996</v>
      </c>
      <c r="V89">
        <v>12946</v>
      </c>
      <c r="W89" s="6">
        <f>S89/S88</f>
        <v>2.9733507150193565</v>
      </c>
      <c r="Z89">
        <v>86</v>
      </c>
      <c r="AA89">
        <v>11.5335</v>
      </c>
      <c r="AB89">
        <v>59.0349</v>
      </c>
      <c r="AC89">
        <v>680.87879999999996</v>
      </c>
      <c r="AD89">
        <v>100</v>
      </c>
      <c r="AE89">
        <v>20308</v>
      </c>
      <c r="AF89" s="6">
        <f>AB89/AB88</f>
        <v>1.9600420993917502</v>
      </c>
    </row>
    <row r="90" spans="1:32" x14ac:dyDescent="0.2">
      <c r="A90">
        <v>88</v>
      </c>
      <c r="B90">
        <v>11.5335</v>
      </c>
      <c r="C90">
        <v>41.851700000000001</v>
      </c>
      <c r="D90">
        <v>482.697</v>
      </c>
      <c r="E90">
        <v>99.127899999999997</v>
      </c>
      <c r="F90">
        <v>14397</v>
      </c>
      <c r="G90" s="6">
        <f>C90/C89</f>
        <v>1.9505462239704705</v>
      </c>
      <c r="I90">
        <v>87</v>
      </c>
      <c r="J90">
        <v>11.5335</v>
      </c>
      <c r="K90">
        <v>8.8198000000000008</v>
      </c>
      <c r="L90">
        <v>101.72280000000001</v>
      </c>
      <c r="M90">
        <v>67.151200000000003</v>
      </c>
      <c r="N90">
        <v>3034</v>
      </c>
      <c r="Q90">
        <v>87</v>
      </c>
      <c r="R90">
        <v>11.5335</v>
      </c>
      <c r="S90">
        <v>17.101700000000001</v>
      </c>
      <c r="T90">
        <v>197.24289999999999</v>
      </c>
      <c r="U90">
        <v>85.465100000000007</v>
      </c>
      <c r="V90">
        <v>5883</v>
      </c>
      <c r="Z90">
        <v>87</v>
      </c>
      <c r="AA90">
        <v>11.5335</v>
      </c>
      <c r="AB90">
        <v>13.697699999999999</v>
      </c>
      <c r="AC90">
        <v>157.9821</v>
      </c>
      <c r="AD90">
        <v>78.488399999999999</v>
      </c>
      <c r="AE90">
        <v>4712</v>
      </c>
    </row>
    <row r="91" spans="1:32" x14ac:dyDescent="0.2">
      <c r="A91">
        <v>89</v>
      </c>
      <c r="B91">
        <v>11.5335</v>
      </c>
      <c r="C91">
        <v>17.828499999999998</v>
      </c>
      <c r="D91">
        <v>205.62479999999999</v>
      </c>
      <c r="E91">
        <v>86.918599999999998</v>
      </c>
      <c r="F91">
        <v>6133</v>
      </c>
      <c r="I91">
        <v>88</v>
      </c>
      <c r="J91">
        <v>11.5335</v>
      </c>
      <c r="K91">
        <v>28.078499999999998</v>
      </c>
      <c r="L91">
        <v>323.84320000000002</v>
      </c>
      <c r="M91">
        <v>95.930199999999999</v>
      </c>
      <c r="N91">
        <v>9659</v>
      </c>
      <c r="O91" s="6">
        <f>K91/K90</f>
        <v>3.1835755912832484</v>
      </c>
      <c r="Q91">
        <v>88</v>
      </c>
      <c r="R91">
        <v>11.5335</v>
      </c>
      <c r="S91">
        <v>48.5291</v>
      </c>
      <c r="T91">
        <v>559.71</v>
      </c>
      <c r="U91">
        <v>100</v>
      </c>
      <c r="V91">
        <v>16694</v>
      </c>
      <c r="W91" s="6">
        <f>S91/S90</f>
        <v>2.8376769560920843</v>
      </c>
      <c r="Z91">
        <v>88</v>
      </c>
      <c r="AA91">
        <v>11.5335</v>
      </c>
      <c r="AB91">
        <v>46.872100000000003</v>
      </c>
      <c r="AC91">
        <v>540.5992</v>
      </c>
      <c r="AD91">
        <v>99.127899999999997</v>
      </c>
      <c r="AE91">
        <v>16124</v>
      </c>
      <c r="AF91" s="6">
        <f>AB91/AB90</f>
        <v>3.4218956467144124</v>
      </c>
    </row>
    <row r="92" spans="1:32" x14ac:dyDescent="0.2">
      <c r="A92">
        <v>90</v>
      </c>
      <c r="B92">
        <v>11.5335</v>
      </c>
      <c r="C92">
        <v>28.668600000000001</v>
      </c>
      <c r="D92">
        <v>330.64929999999998</v>
      </c>
      <c r="E92">
        <v>95.348799999999997</v>
      </c>
      <c r="F92">
        <v>9862</v>
      </c>
      <c r="G92" s="6">
        <f>C92/C91</f>
        <v>1.6080208654682113</v>
      </c>
      <c r="I92">
        <v>89</v>
      </c>
      <c r="J92">
        <v>11.5335</v>
      </c>
      <c r="K92">
        <v>12.6744</v>
      </c>
      <c r="L92">
        <v>146.18039999999999</v>
      </c>
      <c r="M92">
        <v>75.581400000000002</v>
      </c>
      <c r="N92">
        <v>4360</v>
      </c>
      <c r="Q92">
        <v>89</v>
      </c>
      <c r="R92">
        <v>11.5335</v>
      </c>
      <c r="S92">
        <v>8.5551999999999992</v>
      </c>
      <c r="T92">
        <v>98.671800000000005</v>
      </c>
      <c r="U92">
        <v>66.2791</v>
      </c>
      <c r="V92">
        <v>2943</v>
      </c>
      <c r="Z92">
        <v>89</v>
      </c>
      <c r="AA92">
        <v>11.5335</v>
      </c>
      <c r="AB92">
        <v>20.020299999999999</v>
      </c>
      <c r="AC92">
        <v>230.90469999999999</v>
      </c>
      <c r="AD92">
        <v>88.081400000000002</v>
      </c>
      <c r="AE92">
        <v>6887</v>
      </c>
    </row>
    <row r="93" spans="1:32" x14ac:dyDescent="0.2">
      <c r="A93">
        <v>91</v>
      </c>
      <c r="B93">
        <v>11.5335</v>
      </c>
      <c r="C93">
        <v>21.0291</v>
      </c>
      <c r="D93">
        <v>242.53880000000001</v>
      </c>
      <c r="E93">
        <v>91.2791</v>
      </c>
      <c r="F93">
        <v>7234</v>
      </c>
      <c r="I93">
        <v>90</v>
      </c>
      <c r="J93">
        <v>11.5335</v>
      </c>
      <c r="K93">
        <v>33.168599999999998</v>
      </c>
      <c r="L93">
        <v>382.55009999999999</v>
      </c>
      <c r="M93">
        <v>97.965100000000007</v>
      </c>
      <c r="N93">
        <v>11410</v>
      </c>
      <c r="O93" s="6">
        <f>K93/K92</f>
        <v>2.6169759515243323</v>
      </c>
      <c r="Q93">
        <v>90</v>
      </c>
      <c r="R93">
        <v>11.5335</v>
      </c>
      <c r="S93">
        <v>54.805199999999999</v>
      </c>
      <c r="T93">
        <v>632.09609999999998</v>
      </c>
      <c r="U93">
        <v>99.709299999999999</v>
      </c>
      <c r="V93">
        <v>18853</v>
      </c>
      <c r="W93" s="6">
        <f>S93/S92</f>
        <v>6.4060688236394245</v>
      </c>
      <c r="Z93">
        <v>90</v>
      </c>
      <c r="AA93">
        <v>11.5335</v>
      </c>
      <c r="AB93">
        <v>38.703499999999998</v>
      </c>
      <c r="AC93">
        <v>446.38659999999999</v>
      </c>
      <c r="AD93">
        <v>97.965100000000007</v>
      </c>
      <c r="AE93">
        <v>13314</v>
      </c>
      <c r="AF93" s="6">
        <f>AB93/AB92</f>
        <v>1.9332127890191455</v>
      </c>
    </row>
    <row r="94" spans="1:32" x14ac:dyDescent="0.2">
      <c r="A94">
        <v>92</v>
      </c>
      <c r="B94">
        <v>11.5335</v>
      </c>
      <c r="C94">
        <v>59.142400000000002</v>
      </c>
      <c r="D94">
        <v>682.11929999999995</v>
      </c>
      <c r="E94">
        <v>99.709299999999999</v>
      </c>
      <c r="F94">
        <v>20345</v>
      </c>
      <c r="G94" s="6">
        <f>C94/C93</f>
        <v>2.8124075685597578</v>
      </c>
      <c r="I94">
        <v>91</v>
      </c>
      <c r="J94">
        <v>11.5335</v>
      </c>
      <c r="K94">
        <v>10.564</v>
      </c>
      <c r="L94">
        <v>121.83929999999999</v>
      </c>
      <c r="M94">
        <v>74.709299999999999</v>
      </c>
      <c r="N94">
        <v>3634</v>
      </c>
      <c r="Q94">
        <v>91</v>
      </c>
      <c r="R94">
        <v>11.5335</v>
      </c>
      <c r="S94">
        <v>14.790699999999999</v>
      </c>
      <c r="T94">
        <v>170.58850000000001</v>
      </c>
      <c r="U94">
        <v>78.488399999999999</v>
      </c>
      <c r="V94">
        <v>5088</v>
      </c>
    </row>
    <row r="95" spans="1:32" x14ac:dyDescent="0.2">
      <c r="A95">
        <v>93</v>
      </c>
      <c r="B95">
        <v>11.5335</v>
      </c>
      <c r="C95">
        <v>18.456399999999999</v>
      </c>
      <c r="D95">
        <v>212.86680000000001</v>
      </c>
      <c r="E95">
        <v>87.209299999999999</v>
      </c>
      <c r="F95">
        <v>6349</v>
      </c>
      <c r="I95">
        <v>92</v>
      </c>
      <c r="J95">
        <v>11.5335</v>
      </c>
      <c r="K95">
        <v>49.130800000000001</v>
      </c>
      <c r="L95">
        <v>566.65020000000004</v>
      </c>
      <c r="M95">
        <v>99.418599999999998</v>
      </c>
      <c r="N95">
        <v>16901</v>
      </c>
      <c r="O95" s="6">
        <f>K95/K94</f>
        <v>4.6507762211283605</v>
      </c>
      <c r="Q95">
        <v>92</v>
      </c>
      <c r="R95">
        <v>11.5335</v>
      </c>
      <c r="S95">
        <v>32.854700000000001</v>
      </c>
      <c r="T95">
        <v>378.92910000000001</v>
      </c>
      <c r="U95">
        <v>95.639499999999998</v>
      </c>
      <c r="V95">
        <v>11302</v>
      </c>
      <c r="W95" s="6">
        <f>S95/S94</f>
        <v>2.2213079840710717</v>
      </c>
    </row>
    <row r="96" spans="1:32" x14ac:dyDescent="0.2">
      <c r="A96">
        <v>94</v>
      </c>
      <c r="B96">
        <v>11.5335</v>
      </c>
      <c r="C96">
        <v>60.933100000000003</v>
      </c>
      <c r="D96">
        <v>702.77229999999997</v>
      </c>
      <c r="E96">
        <v>99.709299999999999</v>
      </c>
      <c r="F96">
        <v>20961</v>
      </c>
      <c r="G96" s="6">
        <f>C96/C95</f>
        <v>3.3014618235408859</v>
      </c>
      <c r="I96">
        <v>93</v>
      </c>
      <c r="J96">
        <v>11.5335</v>
      </c>
      <c r="K96">
        <v>9.3924000000000003</v>
      </c>
      <c r="L96">
        <v>108.32769999999999</v>
      </c>
      <c r="M96">
        <v>65.988399999999999</v>
      </c>
      <c r="N96">
        <v>3231</v>
      </c>
      <c r="Q96">
        <v>93</v>
      </c>
      <c r="R96">
        <v>11.5335</v>
      </c>
      <c r="S96">
        <v>11.587199999999999</v>
      </c>
      <c r="T96">
        <v>133.64109999999999</v>
      </c>
      <c r="U96">
        <v>75</v>
      </c>
      <c r="V96">
        <v>3986</v>
      </c>
    </row>
    <row r="97" spans="1:23" x14ac:dyDescent="0.2">
      <c r="A97">
        <v>95</v>
      </c>
      <c r="B97">
        <v>11.5335</v>
      </c>
      <c r="C97">
        <v>15.723800000000001</v>
      </c>
      <c r="D97">
        <v>181.3509</v>
      </c>
      <c r="E97">
        <v>81.686000000000007</v>
      </c>
      <c r="F97">
        <v>5409</v>
      </c>
      <c r="I97">
        <v>94</v>
      </c>
      <c r="J97">
        <v>11.5335</v>
      </c>
      <c r="K97">
        <v>43.075600000000001</v>
      </c>
      <c r="L97">
        <v>496.81220000000002</v>
      </c>
      <c r="M97">
        <v>99.418599999999998</v>
      </c>
      <c r="N97">
        <v>14818</v>
      </c>
      <c r="O97" s="6">
        <f>K97/K96</f>
        <v>4.5862186448618028</v>
      </c>
      <c r="Q97">
        <v>94</v>
      </c>
      <c r="R97">
        <v>11.5335</v>
      </c>
      <c r="S97">
        <v>31.008700000000001</v>
      </c>
      <c r="T97">
        <v>357.63900000000001</v>
      </c>
      <c r="U97">
        <v>96.2209</v>
      </c>
      <c r="V97">
        <v>10667</v>
      </c>
      <c r="W97" s="6">
        <f>S97/S96</f>
        <v>2.6761167495167082</v>
      </c>
    </row>
    <row r="98" spans="1:23" x14ac:dyDescent="0.2">
      <c r="A98">
        <v>96</v>
      </c>
      <c r="B98">
        <v>11.5335</v>
      </c>
      <c r="C98">
        <v>60.322699999999998</v>
      </c>
      <c r="D98">
        <v>695.73149999999998</v>
      </c>
      <c r="E98">
        <v>100</v>
      </c>
      <c r="F98">
        <v>20751</v>
      </c>
      <c r="G98" s="6">
        <f>C98/C97</f>
        <v>3.8363945102328949</v>
      </c>
      <c r="I98">
        <v>95</v>
      </c>
      <c r="J98">
        <v>11.5335</v>
      </c>
      <c r="K98">
        <v>10.1076</v>
      </c>
      <c r="L98">
        <v>116.57550000000001</v>
      </c>
      <c r="M98">
        <v>65.406999999999996</v>
      </c>
      <c r="N98">
        <v>3477</v>
      </c>
      <c r="Q98">
        <v>95</v>
      </c>
      <c r="R98">
        <v>11.5335</v>
      </c>
      <c r="S98">
        <v>20.686</v>
      </c>
      <c r="T98">
        <v>238.58250000000001</v>
      </c>
      <c r="U98">
        <v>88.662800000000004</v>
      </c>
      <c r="V98">
        <v>7116</v>
      </c>
    </row>
    <row r="99" spans="1:23" x14ac:dyDescent="0.2">
      <c r="A99">
        <v>97</v>
      </c>
      <c r="B99">
        <v>11.5335</v>
      </c>
      <c r="C99">
        <v>2.3197999999999999</v>
      </c>
      <c r="D99">
        <v>26.754999999999999</v>
      </c>
      <c r="E99">
        <v>21.802299999999999</v>
      </c>
      <c r="F99">
        <v>798</v>
      </c>
      <c r="I99">
        <v>96</v>
      </c>
      <c r="J99">
        <v>11.5335</v>
      </c>
      <c r="K99">
        <v>24.427299999999999</v>
      </c>
      <c r="L99">
        <v>281.73250000000002</v>
      </c>
      <c r="M99">
        <v>93.313999999999993</v>
      </c>
      <c r="N99">
        <v>8403</v>
      </c>
      <c r="O99" s="6">
        <f>K99/K98</f>
        <v>2.4167260279393723</v>
      </c>
      <c r="Q99">
        <v>96</v>
      </c>
      <c r="R99">
        <v>11.5335</v>
      </c>
      <c r="S99">
        <v>43.918599999999998</v>
      </c>
      <c r="T99">
        <v>506.53519999999997</v>
      </c>
      <c r="U99">
        <v>99.127899999999997</v>
      </c>
      <c r="V99">
        <v>15108</v>
      </c>
      <c r="W99" s="6">
        <f>S99/S98</f>
        <v>2.1231074156434304</v>
      </c>
    </row>
    <row r="100" spans="1:23" x14ac:dyDescent="0.2">
      <c r="A100">
        <v>98</v>
      </c>
      <c r="B100">
        <v>11.5335</v>
      </c>
      <c r="C100">
        <v>63.363399999999999</v>
      </c>
      <c r="D100">
        <v>730.80139999999994</v>
      </c>
      <c r="E100">
        <v>99.709299999999999</v>
      </c>
      <c r="F100">
        <v>21797</v>
      </c>
      <c r="G100" s="6">
        <f>C100/C99</f>
        <v>27.314165014225367</v>
      </c>
      <c r="I100">
        <v>97</v>
      </c>
      <c r="J100">
        <v>11.5335</v>
      </c>
      <c r="K100">
        <v>14.0029</v>
      </c>
      <c r="L100">
        <v>161.5025</v>
      </c>
      <c r="M100">
        <v>74.418599999999998</v>
      </c>
      <c r="N100">
        <v>4817</v>
      </c>
      <c r="Q100">
        <v>97</v>
      </c>
      <c r="R100">
        <v>11.5335</v>
      </c>
      <c r="S100">
        <v>19.180199999999999</v>
      </c>
      <c r="T100">
        <v>221.21520000000001</v>
      </c>
      <c r="U100">
        <v>86.337199999999996</v>
      </c>
      <c r="V100">
        <v>6598</v>
      </c>
    </row>
    <row r="101" spans="1:23" x14ac:dyDescent="0.2">
      <c r="A101">
        <v>99</v>
      </c>
      <c r="B101">
        <v>11.5335</v>
      </c>
      <c r="C101">
        <v>14.4244</v>
      </c>
      <c r="D101">
        <v>166.364</v>
      </c>
      <c r="E101">
        <v>80.523300000000006</v>
      </c>
      <c r="F101">
        <v>4962</v>
      </c>
      <c r="I101">
        <v>98</v>
      </c>
      <c r="J101">
        <v>11.5335</v>
      </c>
      <c r="K101">
        <v>28.049399999999999</v>
      </c>
      <c r="L101">
        <v>323.50790000000001</v>
      </c>
      <c r="M101">
        <v>94.767399999999995</v>
      </c>
      <c r="N101">
        <v>9649</v>
      </c>
      <c r="O101" s="6">
        <f>K101/K100</f>
        <v>2.0031136407458452</v>
      </c>
      <c r="Q101">
        <v>98</v>
      </c>
      <c r="R101">
        <v>11.5335</v>
      </c>
      <c r="S101">
        <v>31.520299999999999</v>
      </c>
      <c r="T101">
        <v>363.53989999999999</v>
      </c>
      <c r="U101">
        <v>97.093000000000004</v>
      </c>
      <c r="V101">
        <v>10843</v>
      </c>
      <c r="W101" s="6">
        <f>S101/S100</f>
        <v>1.6433770242228964</v>
      </c>
    </row>
    <row r="102" spans="1:23" x14ac:dyDescent="0.2">
      <c r="A102">
        <v>100</v>
      </c>
      <c r="B102">
        <v>11.5335</v>
      </c>
      <c r="C102">
        <v>60.232599999999998</v>
      </c>
      <c r="D102">
        <v>694.69209999999998</v>
      </c>
      <c r="E102">
        <v>100</v>
      </c>
      <c r="F102">
        <v>20720</v>
      </c>
      <c r="G102" s="6">
        <f>C102/C101</f>
        <v>4.1757438784282188</v>
      </c>
      <c r="I102">
        <v>99</v>
      </c>
      <c r="J102">
        <v>11.5335</v>
      </c>
      <c r="K102">
        <v>22.982600000000001</v>
      </c>
      <c r="L102">
        <v>265.0693</v>
      </c>
      <c r="M102">
        <v>92.732600000000005</v>
      </c>
      <c r="N102">
        <v>7906</v>
      </c>
      <c r="Q102">
        <v>99</v>
      </c>
      <c r="R102">
        <v>11.5335</v>
      </c>
      <c r="S102">
        <v>6.3227000000000002</v>
      </c>
      <c r="T102">
        <v>72.922600000000003</v>
      </c>
      <c r="U102">
        <v>52.616300000000003</v>
      </c>
      <c r="V102">
        <v>2175</v>
      </c>
    </row>
    <row r="103" spans="1:23" x14ac:dyDescent="0.2">
      <c r="A103">
        <v>101</v>
      </c>
      <c r="B103">
        <v>11.5335</v>
      </c>
      <c r="C103">
        <v>8.5551999999999992</v>
      </c>
      <c r="D103">
        <v>98.671800000000005</v>
      </c>
      <c r="E103">
        <v>56.976700000000001</v>
      </c>
      <c r="F103">
        <v>2943</v>
      </c>
      <c r="I103">
        <v>100</v>
      </c>
      <c r="J103">
        <v>11.5335</v>
      </c>
      <c r="K103">
        <v>38.424399999999999</v>
      </c>
      <c r="L103">
        <v>443.16800000000001</v>
      </c>
      <c r="M103">
        <v>99.127899999999997</v>
      </c>
      <c r="N103">
        <v>13218</v>
      </c>
      <c r="O103" s="6">
        <f>K103/K102</f>
        <v>1.671890908774464</v>
      </c>
      <c r="Q103">
        <v>100</v>
      </c>
      <c r="R103">
        <v>11.5335</v>
      </c>
      <c r="S103">
        <v>31.793600000000001</v>
      </c>
      <c r="T103">
        <v>366.69150000000002</v>
      </c>
      <c r="U103">
        <v>95.930199999999999</v>
      </c>
      <c r="V103">
        <v>10937</v>
      </c>
      <c r="W103" s="6">
        <f>S103/S102</f>
        <v>5.0284846663608898</v>
      </c>
    </row>
    <row r="104" spans="1:23" x14ac:dyDescent="0.2">
      <c r="A104">
        <v>102</v>
      </c>
      <c r="B104">
        <v>11.5335</v>
      </c>
      <c r="C104">
        <v>56.581400000000002</v>
      </c>
      <c r="D104">
        <v>652.58150000000001</v>
      </c>
      <c r="E104">
        <v>100</v>
      </c>
      <c r="F104">
        <v>19464</v>
      </c>
      <c r="G104" s="6">
        <f>C104/C103</f>
        <v>6.6136852440620917</v>
      </c>
      <c r="I104">
        <v>101</v>
      </c>
      <c r="J104">
        <v>11.5335</v>
      </c>
      <c r="K104">
        <v>10.218</v>
      </c>
      <c r="L104">
        <v>117.8496</v>
      </c>
      <c r="M104">
        <v>68.023300000000006</v>
      </c>
      <c r="N104">
        <v>3515</v>
      </c>
      <c r="Q104">
        <v>101</v>
      </c>
      <c r="R104">
        <v>11.5335</v>
      </c>
      <c r="S104">
        <v>8.7906999999999993</v>
      </c>
      <c r="T104">
        <v>101.3875</v>
      </c>
      <c r="U104">
        <v>61.627899999999997</v>
      </c>
      <c r="V104">
        <v>3024</v>
      </c>
    </row>
    <row r="105" spans="1:23" x14ac:dyDescent="0.2">
      <c r="A105">
        <v>103</v>
      </c>
      <c r="B105">
        <v>11.5335</v>
      </c>
      <c r="C105">
        <v>14.162800000000001</v>
      </c>
      <c r="D105">
        <v>163.34649999999999</v>
      </c>
      <c r="E105">
        <v>76.453500000000005</v>
      </c>
      <c r="F105">
        <v>4872</v>
      </c>
      <c r="I105">
        <v>102</v>
      </c>
      <c r="J105">
        <v>11.5335</v>
      </c>
      <c r="K105">
        <v>35.505800000000001</v>
      </c>
      <c r="L105">
        <v>409.50630000000001</v>
      </c>
      <c r="M105">
        <v>96.2209</v>
      </c>
      <c r="N105">
        <v>12214</v>
      </c>
      <c r="O105" s="6">
        <f>K105/K104</f>
        <v>3.4748287336073598</v>
      </c>
      <c r="Q105">
        <v>102</v>
      </c>
      <c r="R105">
        <v>11.5335</v>
      </c>
      <c r="S105">
        <v>35.979700000000001</v>
      </c>
      <c r="T105">
        <v>414.97129999999999</v>
      </c>
      <c r="U105">
        <v>97.965100000000007</v>
      </c>
      <c r="V105">
        <v>12377</v>
      </c>
      <c r="W105" s="6">
        <f>S105/S104</f>
        <v>4.0929277531937167</v>
      </c>
    </row>
    <row r="106" spans="1:23" x14ac:dyDescent="0.2">
      <c r="A106">
        <v>104</v>
      </c>
      <c r="B106">
        <v>11.5335</v>
      </c>
      <c r="C106">
        <v>69.043599999999998</v>
      </c>
      <c r="D106">
        <v>796.3143</v>
      </c>
      <c r="E106">
        <v>100</v>
      </c>
      <c r="F106">
        <v>23751</v>
      </c>
      <c r="G106" s="6">
        <f>C106/C105</f>
        <v>4.8749964696246497</v>
      </c>
      <c r="I106">
        <v>103</v>
      </c>
      <c r="J106">
        <v>11.5335</v>
      </c>
      <c r="K106">
        <v>17.729700000000001</v>
      </c>
      <c r="L106">
        <v>204.48490000000001</v>
      </c>
      <c r="M106">
        <v>86.627899999999997</v>
      </c>
      <c r="N106">
        <v>6099</v>
      </c>
      <c r="Q106">
        <v>103</v>
      </c>
      <c r="R106">
        <v>11.5335</v>
      </c>
      <c r="S106">
        <v>10.968</v>
      </c>
      <c r="T106">
        <v>126.4997</v>
      </c>
      <c r="U106">
        <v>70.639499999999998</v>
      </c>
      <c r="V106">
        <v>3773</v>
      </c>
    </row>
    <row r="107" spans="1:23" x14ac:dyDescent="0.2">
      <c r="A107">
        <v>105</v>
      </c>
      <c r="B107">
        <v>11.5335</v>
      </c>
      <c r="C107">
        <v>17.863399999999999</v>
      </c>
      <c r="D107">
        <v>206.02719999999999</v>
      </c>
      <c r="E107">
        <v>84.593000000000004</v>
      </c>
      <c r="F107">
        <v>6145</v>
      </c>
      <c r="I107">
        <v>104</v>
      </c>
      <c r="J107">
        <v>11.5335</v>
      </c>
      <c r="K107">
        <v>25.642399999999999</v>
      </c>
      <c r="L107">
        <v>295.74709999999999</v>
      </c>
      <c r="M107">
        <v>94.186000000000007</v>
      </c>
      <c r="N107">
        <v>8821</v>
      </c>
      <c r="O107" s="6">
        <f>K107/K106</f>
        <v>1.446296327631037</v>
      </c>
      <c r="Q107">
        <v>104</v>
      </c>
      <c r="R107">
        <v>11.5335</v>
      </c>
      <c r="S107">
        <v>34.991300000000003</v>
      </c>
      <c r="T107">
        <v>403.57190000000003</v>
      </c>
      <c r="U107">
        <v>95.930199999999999</v>
      </c>
      <c r="V107">
        <v>12037</v>
      </c>
      <c r="W107" s="6">
        <f>S107/S106</f>
        <v>3.1903081692195481</v>
      </c>
    </row>
    <row r="108" spans="1:23" x14ac:dyDescent="0.2">
      <c r="A108">
        <v>106</v>
      </c>
      <c r="B108">
        <v>11.5335</v>
      </c>
      <c r="C108">
        <v>58.485500000000002</v>
      </c>
      <c r="D108">
        <v>674.54200000000003</v>
      </c>
      <c r="E108">
        <v>100</v>
      </c>
      <c r="F108">
        <v>20119</v>
      </c>
      <c r="G108" s="6">
        <f>C108/C107</f>
        <v>3.2740407761120509</v>
      </c>
      <c r="I108">
        <v>105</v>
      </c>
      <c r="J108">
        <v>11.5335</v>
      </c>
      <c r="K108">
        <v>8.2238000000000007</v>
      </c>
      <c r="L108">
        <v>94.849599999999995</v>
      </c>
      <c r="M108">
        <v>59.593000000000004</v>
      </c>
      <c r="N108">
        <v>2829</v>
      </c>
      <c r="Q108">
        <v>105</v>
      </c>
      <c r="R108">
        <v>11.5335</v>
      </c>
      <c r="S108">
        <v>15.979699999999999</v>
      </c>
      <c r="T108">
        <v>184.3013</v>
      </c>
      <c r="U108">
        <v>82.267399999999995</v>
      </c>
      <c r="V108">
        <v>5497</v>
      </c>
    </row>
    <row r="109" spans="1:23" x14ac:dyDescent="0.2">
      <c r="A109">
        <v>107</v>
      </c>
      <c r="B109">
        <v>11.5335</v>
      </c>
      <c r="C109">
        <v>14.3895</v>
      </c>
      <c r="D109">
        <v>165.96170000000001</v>
      </c>
      <c r="E109">
        <v>79.941900000000004</v>
      </c>
      <c r="F109">
        <v>4950</v>
      </c>
      <c r="I109">
        <v>106</v>
      </c>
      <c r="J109">
        <v>11.5335</v>
      </c>
      <c r="K109">
        <v>34.406999999999996</v>
      </c>
      <c r="L109">
        <v>396.83280000000002</v>
      </c>
      <c r="M109">
        <v>97.965100000000007</v>
      </c>
      <c r="N109">
        <v>11836</v>
      </c>
      <c r="O109" s="6">
        <f>K109/K108</f>
        <v>4.1838322916413331</v>
      </c>
      <c r="Q109">
        <v>106</v>
      </c>
      <c r="R109">
        <v>11.5335</v>
      </c>
      <c r="S109">
        <v>29.796500000000002</v>
      </c>
      <c r="T109">
        <v>343.65800000000002</v>
      </c>
      <c r="U109">
        <v>95.058099999999996</v>
      </c>
      <c r="V109">
        <v>10250</v>
      </c>
      <c r="W109" s="6">
        <f>S109/S108</f>
        <v>1.864647020907777</v>
      </c>
    </row>
    <row r="110" spans="1:23" x14ac:dyDescent="0.2">
      <c r="A110">
        <v>108</v>
      </c>
      <c r="B110">
        <v>11.5335</v>
      </c>
      <c r="C110">
        <v>55.104700000000001</v>
      </c>
      <c r="D110">
        <v>635.54939999999999</v>
      </c>
      <c r="E110">
        <v>99.709299999999999</v>
      </c>
      <c r="F110">
        <v>18956</v>
      </c>
      <c r="G110" s="6">
        <f>C110/C109</f>
        <v>3.829507627089197</v>
      </c>
      <c r="I110">
        <v>107</v>
      </c>
      <c r="J110">
        <v>11.5335</v>
      </c>
      <c r="K110">
        <v>11.572699999999999</v>
      </c>
      <c r="L110">
        <v>133.4734</v>
      </c>
      <c r="M110">
        <v>72.383700000000005</v>
      </c>
      <c r="N110">
        <v>3981</v>
      </c>
      <c r="Q110">
        <v>107</v>
      </c>
      <c r="R110">
        <v>11.5335</v>
      </c>
      <c r="S110">
        <v>11.0291</v>
      </c>
      <c r="T110">
        <v>127.2038</v>
      </c>
      <c r="U110">
        <v>73.837199999999996</v>
      </c>
      <c r="V110">
        <v>3794</v>
      </c>
    </row>
    <row r="111" spans="1:23" x14ac:dyDescent="0.2">
      <c r="A111">
        <v>109</v>
      </c>
      <c r="B111">
        <v>11.5335</v>
      </c>
      <c r="C111">
        <v>8.9505999999999997</v>
      </c>
      <c r="D111">
        <v>103.2315</v>
      </c>
      <c r="E111">
        <v>64.825599999999994</v>
      </c>
      <c r="F111">
        <v>3079</v>
      </c>
      <c r="I111">
        <v>108</v>
      </c>
      <c r="J111">
        <v>11.5335</v>
      </c>
      <c r="K111">
        <v>29.436</v>
      </c>
      <c r="L111">
        <v>339.50060000000002</v>
      </c>
      <c r="M111">
        <v>95.639499999999998</v>
      </c>
      <c r="N111">
        <v>10126</v>
      </c>
      <c r="O111" s="6">
        <f>K111/K110</f>
        <v>2.5435723729121125</v>
      </c>
      <c r="Q111">
        <v>108</v>
      </c>
      <c r="R111">
        <v>11.5335</v>
      </c>
      <c r="S111">
        <v>51.398299999999999</v>
      </c>
      <c r="T111">
        <v>592.80169999999998</v>
      </c>
      <c r="U111">
        <v>100</v>
      </c>
      <c r="V111">
        <v>17681</v>
      </c>
      <c r="W111" s="6">
        <f>S111/S110</f>
        <v>4.6602442629044978</v>
      </c>
    </row>
    <row r="112" spans="1:23" x14ac:dyDescent="0.2">
      <c r="A112">
        <v>110</v>
      </c>
      <c r="B112">
        <v>11.5335</v>
      </c>
      <c r="C112">
        <v>49.726700000000001</v>
      </c>
      <c r="D112">
        <v>573.52329999999995</v>
      </c>
      <c r="E112">
        <v>99.127899999999997</v>
      </c>
      <c r="F112">
        <v>17106</v>
      </c>
      <c r="G112" s="6">
        <f>C112/C111</f>
        <v>5.5556834178714283</v>
      </c>
      <c r="I112">
        <v>109</v>
      </c>
      <c r="J112">
        <v>11.5335</v>
      </c>
      <c r="K112">
        <v>8.625</v>
      </c>
      <c r="L112">
        <v>99.476399999999998</v>
      </c>
      <c r="M112">
        <v>63.662799999999997</v>
      </c>
      <c r="N112">
        <v>2967</v>
      </c>
      <c r="Q112">
        <v>109</v>
      </c>
      <c r="R112">
        <v>11.5335</v>
      </c>
      <c r="S112">
        <v>16.5291</v>
      </c>
      <c r="T112">
        <v>190.63800000000001</v>
      </c>
      <c r="U112">
        <v>81.686000000000007</v>
      </c>
      <c r="V112">
        <v>5686</v>
      </c>
    </row>
    <row r="113" spans="1:23" x14ac:dyDescent="0.2">
      <c r="A113">
        <v>111</v>
      </c>
      <c r="B113">
        <v>11.5335</v>
      </c>
      <c r="C113">
        <v>12.255800000000001</v>
      </c>
      <c r="D113">
        <v>141.35239999999999</v>
      </c>
      <c r="E113">
        <v>74.709299999999999</v>
      </c>
      <c r="F113">
        <v>4216</v>
      </c>
      <c r="I113">
        <v>110</v>
      </c>
      <c r="J113">
        <v>11.5335</v>
      </c>
      <c r="K113">
        <v>30.552299999999999</v>
      </c>
      <c r="L113">
        <v>352.37520000000001</v>
      </c>
      <c r="M113">
        <v>95.639499999999998</v>
      </c>
      <c r="N113">
        <v>10510</v>
      </c>
      <c r="O113" s="6">
        <f>K113/K112</f>
        <v>3.5422956521739128</v>
      </c>
      <c r="Q113">
        <v>110</v>
      </c>
      <c r="R113">
        <v>11.5335</v>
      </c>
      <c r="S113">
        <v>38.107599999999998</v>
      </c>
      <c r="T113">
        <v>439.51350000000002</v>
      </c>
      <c r="U113">
        <v>99.127899999999997</v>
      </c>
      <c r="V113">
        <v>13109</v>
      </c>
      <c r="W113" s="6">
        <f>S113/S112</f>
        <v>2.3054854771282161</v>
      </c>
    </row>
    <row r="114" spans="1:23" x14ac:dyDescent="0.2">
      <c r="A114">
        <v>112</v>
      </c>
      <c r="B114">
        <v>11.5335</v>
      </c>
      <c r="C114">
        <v>47.5349</v>
      </c>
      <c r="D114">
        <v>548.24350000000004</v>
      </c>
      <c r="E114">
        <v>98.837199999999996</v>
      </c>
      <c r="F114">
        <v>16352</v>
      </c>
      <c r="G114" s="6">
        <f>C114/C113</f>
        <v>3.8785636188580099</v>
      </c>
      <c r="I114">
        <v>111</v>
      </c>
      <c r="J114">
        <v>11.5335</v>
      </c>
      <c r="K114">
        <v>19.9971</v>
      </c>
      <c r="L114">
        <v>230.63640000000001</v>
      </c>
      <c r="M114">
        <v>85.755799999999994</v>
      </c>
      <c r="N114">
        <v>6879</v>
      </c>
      <c r="Q114">
        <v>111</v>
      </c>
      <c r="R114">
        <v>11.5335</v>
      </c>
      <c r="S114">
        <v>10.901199999999999</v>
      </c>
      <c r="T114">
        <v>125.7285</v>
      </c>
      <c r="U114">
        <v>72.674400000000006</v>
      </c>
      <c r="V114">
        <v>3750</v>
      </c>
    </row>
    <row r="115" spans="1:23" x14ac:dyDescent="0.2">
      <c r="A115">
        <v>113</v>
      </c>
      <c r="B115">
        <v>11.5335</v>
      </c>
      <c r="C115">
        <v>5.0522999999999998</v>
      </c>
      <c r="D115">
        <v>58.271000000000001</v>
      </c>
      <c r="E115">
        <v>43.314</v>
      </c>
      <c r="F115">
        <v>1738</v>
      </c>
      <c r="I115">
        <v>112</v>
      </c>
      <c r="J115">
        <v>11.5335</v>
      </c>
      <c r="K115">
        <v>35.0959</v>
      </c>
      <c r="L115">
        <v>404.77890000000002</v>
      </c>
      <c r="M115">
        <v>96.802300000000002</v>
      </c>
      <c r="N115">
        <v>12073</v>
      </c>
      <c r="O115" s="6">
        <f>K115/K114</f>
        <v>1.7550494821749154</v>
      </c>
      <c r="Q115">
        <v>112</v>
      </c>
      <c r="R115">
        <v>11.5335</v>
      </c>
      <c r="S115">
        <v>41.130800000000001</v>
      </c>
      <c r="T115">
        <v>474.38220000000001</v>
      </c>
      <c r="U115">
        <v>98.255799999999994</v>
      </c>
      <c r="V115">
        <v>14149</v>
      </c>
      <c r="W115" s="6">
        <f>S115/S114</f>
        <v>3.7730525079807729</v>
      </c>
    </row>
    <row r="116" spans="1:23" x14ac:dyDescent="0.2">
      <c r="A116">
        <v>114</v>
      </c>
      <c r="B116">
        <v>11.5335</v>
      </c>
      <c r="C116">
        <v>48.255800000000001</v>
      </c>
      <c r="D116">
        <v>556.55840000000001</v>
      </c>
      <c r="E116">
        <v>100</v>
      </c>
      <c r="F116">
        <v>16600</v>
      </c>
      <c r="G116" s="6">
        <f>C116/C115</f>
        <v>9.5512538843694959</v>
      </c>
      <c r="I116">
        <v>113</v>
      </c>
      <c r="J116">
        <v>11.5335</v>
      </c>
      <c r="K116">
        <v>5.8227000000000002</v>
      </c>
      <c r="L116">
        <v>67.155799999999999</v>
      </c>
      <c r="M116">
        <v>47.9651</v>
      </c>
      <c r="N116">
        <v>2003</v>
      </c>
      <c r="Q116">
        <v>113</v>
      </c>
      <c r="R116">
        <v>11.5335</v>
      </c>
      <c r="S116">
        <v>3.0291000000000001</v>
      </c>
      <c r="T116">
        <v>34.9358</v>
      </c>
      <c r="U116">
        <v>30.814</v>
      </c>
      <c r="V116">
        <v>1042</v>
      </c>
    </row>
    <row r="117" spans="1:23" x14ac:dyDescent="0.2">
      <c r="A117">
        <v>115</v>
      </c>
      <c r="B117">
        <v>11.5335</v>
      </c>
      <c r="C117">
        <v>9.0465</v>
      </c>
      <c r="D117">
        <v>104.3379</v>
      </c>
      <c r="E117">
        <v>56.395299999999999</v>
      </c>
      <c r="F117">
        <v>3112</v>
      </c>
      <c r="I117">
        <v>114</v>
      </c>
      <c r="J117">
        <v>11.5335</v>
      </c>
      <c r="K117">
        <v>28.229700000000001</v>
      </c>
      <c r="L117">
        <v>325.58659999999998</v>
      </c>
      <c r="M117">
        <v>96.2209</v>
      </c>
      <c r="N117">
        <v>9711</v>
      </c>
      <c r="O117" s="6">
        <f>K117/K116</f>
        <v>4.8482147457365139</v>
      </c>
      <c r="Q117">
        <v>114</v>
      </c>
      <c r="R117">
        <v>11.5335</v>
      </c>
      <c r="S117">
        <v>21.151199999999999</v>
      </c>
      <c r="T117">
        <v>243.9469</v>
      </c>
      <c r="U117">
        <v>91.569800000000001</v>
      </c>
      <c r="V117">
        <v>7276</v>
      </c>
      <c r="W117" s="6">
        <f>S117/S116</f>
        <v>6.9826681192433391</v>
      </c>
    </row>
    <row r="118" spans="1:23" x14ac:dyDescent="0.2">
      <c r="A118">
        <v>116</v>
      </c>
      <c r="B118">
        <v>11.5335</v>
      </c>
      <c r="C118">
        <v>68.281999999999996</v>
      </c>
      <c r="D118">
        <v>787.53009999999995</v>
      </c>
      <c r="E118">
        <v>100</v>
      </c>
      <c r="F118">
        <v>23489</v>
      </c>
      <c r="G118" s="6">
        <f>C118/C117</f>
        <v>7.5478914497319405</v>
      </c>
      <c r="I118">
        <v>115</v>
      </c>
      <c r="J118">
        <v>11.5335</v>
      </c>
      <c r="K118">
        <v>10.994199999999999</v>
      </c>
      <c r="L118">
        <v>126.8014</v>
      </c>
      <c r="M118">
        <v>69.476699999999994</v>
      </c>
      <c r="N118">
        <v>3782</v>
      </c>
      <c r="Q118">
        <v>115</v>
      </c>
      <c r="R118">
        <v>11.5335</v>
      </c>
      <c r="S118">
        <v>13.2994</v>
      </c>
      <c r="T118">
        <v>153.3888</v>
      </c>
      <c r="U118">
        <v>79.651200000000003</v>
      </c>
      <c r="V118">
        <v>4575</v>
      </c>
    </row>
    <row r="119" spans="1:23" x14ac:dyDescent="0.2">
      <c r="A119">
        <v>117</v>
      </c>
      <c r="B119">
        <v>11.5335</v>
      </c>
      <c r="C119">
        <v>11.165699999999999</v>
      </c>
      <c r="D119">
        <v>128.77959999999999</v>
      </c>
      <c r="E119">
        <v>68.023300000000006</v>
      </c>
      <c r="F119">
        <v>3841</v>
      </c>
      <c r="I119">
        <v>116</v>
      </c>
      <c r="J119">
        <v>11.5335</v>
      </c>
      <c r="K119">
        <v>50.247100000000003</v>
      </c>
      <c r="L119">
        <v>579.52480000000003</v>
      </c>
      <c r="M119">
        <v>98.837199999999996</v>
      </c>
      <c r="N119">
        <v>17285</v>
      </c>
      <c r="O119" s="6">
        <f>K119/K118</f>
        <v>4.5703279911225927</v>
      </c>
      <c r="Q119">
        <v>116</v>
      </c>
      <c r="R119">
        <v>11.5335</v>
      </c>
      <c r="S119">
        <v>44.668599999999998</v>
      </c>
      <c r="T119">
        <v>515.18529999999998</v>
      </c>
      <c r="U119">
        <v>99.127899999999997</v>
      </c>
      <c r="V119">
        <v>15366</v>
      </c>
      <c r="W119" s="6">
        <f>S119/S118</f>
        <v>3.3586928733627079</v>
      </c>
    </row>
    <row r="120" spans="1:23" x14ac:dyDescent="0.2">
      <c r="A120">
        <v>118</v>
      </c>
      <c r="B120">
        <v>11.5335</v>
      </c>
      <c r="C120">
        <v>37.622100000000003</v>
      </c>
      <c r="D120">
        <v>433.9144</v>
      </c>
      <c r="E120">
        <v>98.255799999999994</v>
      </c>
      <c r="F120">
        <v>12942</v>
      </c>
      <c r="G120" s="6">
        <f>C120/C119</f>
        <v>3.3694349660119838</v>
      </c>
      <c r="I120">
        <v>117</v>
      </c>
      <c r="J120">
        <v>11.5335</v>
      </c>
      <c r="K120">
        <v>10.8634</v>
      </c>
      <c r="L120">
        <v>125.2927</v>
      </c>
      <c r="M120">
        <v>69.767399999999995</v>
      </c>
      <c r="N120">
        <v>3737</v>
      </c>
      <c r="Q120">
        <v>117</v>
      </c>
      <c r="R120">
        <v>11.5335</v>
      </c>
      <c r="S120">
        <v>11.072699999999999</v>
      </c>
      <c r="T120">
        <v>127.7067</v>
      </c>
      <c r="U120">
        <v>68.604699999999994</v>
      </c>
      <c r="V120">
        <v>3809</v>
      </c>
    </row>
    <row r="121" spans="1:23" x14ac:dyDescent="0.2">
      <c r="A121">
        <v>119</v>
      </c>
      <c r="B121">
        <v>11.5335</v>
      </c>
      <c r="C121">
        <v>14.032</v>
      </c>
      <c r="D121">
        <v>161.83779999999999</v>
      </c>
      <c r="E121">
        <v>78.488399999999999</v>
      </c>
      <c r="F121">
        <v>4827</v>
      </c>
      <c r="I121">
        <v>118</v>
      </c>
      <c r="J121">
        <v>11.5335</v>
      </c>
      <c r="K121">
        <v>39.026200000000003</v>
      </c>
      <c r="L121">
        <v>450.10820000000001</v>
      </c>
      <c r="M121">
        <v>97.093000000000004</v>
      </c>
      <c r="N121">
        <v>13425</v>
      </c>
      <c r="O121" s="6">
        <f>K121/K120</f>
        <v>3.5924480365263181</v>
      </c>
      <c r="Q121">
        <v>118</v>
      </c>
      <c r="R121">
        <v>11.5335</v>
      </c>
      <c r="S121">
        <v>22.011600000000001</v>
      </c>
      <c r="T121">
        <v>253.87110000000001</v>
      </c>
      <c r="U121">
        <v>92.151200000000003</v>
      </c>
      <c r="V121">
        <v>7572</v>
      </c>
      <c r="W121" s="6">
        <f>S121/S120</f>
        <v>1.9879162263946466</v>
      </c>
    </row>
    <row r="122" spans="1:23" x14ac:dyDescent="0.2">
      <c r="A122">
        <v>120</v>
      </c>
      <c r="B122">
        <v>11.5335</v>
      </c>
      <c r="C122">
        <v>59.331400000000002</v>
      </c>
      <c r="D122">
        <v>684.29859999999996</v>
      </c>
      <c r="E122">
        <v>99.418599999999998</v>
      </c>
      <c r="F122">
        <v>20410</v>
      </c>
      <c r="G122" s="6">
        <f>C122/C121</f>
        <v>4.2282924743443555</v>
      </c>
      <c r="I122">
        <v>119</v>
      </c>
      <c r="J122">
        <v>11.5335</v>
      </c>
      <c r="K122">
        <v>13.116300000000001</v>
      </c>
      <c r="L122">
        <v>151.2766</v>
      </c>
      <c r="M122">
        <v>77.906999999999996</v>
      </c>
      <c r="N122">
        <v>4512</v>
      </c>
      <c r="Q122">
        <v>119</v>
      </c>
      <c r="R122">
        <v>11.5335</v>
      </c>
      <c r="S122">
        <v>18.552299999999999</v>
      </c>
      <c r="T122">
        <v>213.97319999999999</v>
      </c>
      <c r="U122">
        <v>88.662800000000004</v>
      </c>
      <c r="V122">
        <v>6382</v>
      </c>
    </row>
    <row r="123" spans="1:23" x14ac:dyDescent="0.2">
      <c r="A123">
        <v>121</v>
      </c>
      <c r="B123">
        <v>11.5335</v>
      </c>
      <c r="C123">
        <v>11.069800000000001</v>
      </c>
      <c r="D123">
        <v>127.67310000000001</v>
      </c>
      <c r="E123">
        <v>70.058099999999996</v>
      </c>
      <c r="F123">
        <v>3808</v>
      </c>
      <c r="I123">
        <v>120</v>
      </c>
      <c r="J123">
        <v>11.5335</v>
      </c>
      <c r="K123">
        <v>39.325600000000001</v>
      </c>
      <c r="L123">
        <v>453.56150000000002</v>
      </c>
      <c r="M123">
        <v>97.965100000000007</v>
      </c>
      <c r="N123">
        <v>13528</v>
      </c>
      <c r="O123" s="6">
        <f>K123/K122</f>
        <v>2.9982235843949896</v>
      </c>
      <c r="Q123">
        <v>120</v>
      </c>
      <c r="R123">
        <v>11.5335</v>
      </c>
      <c r="S123">
        <v>45.255800000000001</v>
      </c>
      <c r="T123">
        <v>521.9579</v>
      </c>
      <c r="U123">
        <v>99.127899999999997</v>
      </c>
      <c r="V123">
        <v>15568</v>
      </c>
      <c r="W123" s="6">
        <f>S123/S122</f>
        <v>2.4393633134436161</v>
      </c>
    </row>
    <row r="124" spans="1:23" x14ac:dyDescent="0.2">
      <c r="A124">
        <v>122</v>
      </c>
      <c r="B124">
        <v>11.5335</v>
      </c>
      <c r="C124">
        <v>49.593000000000004</v>
      </c>
      <c r="D124">
        <v>571.98109999999997</v>
      </c>
      <c r="E124">
        <v>99.418599999999998</v>
      </c>
      <c r="F124">
        <v>17060</v>
      </c>
      <c r="G124" s="6">
        <f>C124/C123</f>
        <v>4.4800267394171529</v>
      </c>
      <c r="I124">
        <v>121</v>
      </c>
      <c r="J124">
        <v>11.5335</v>
      </c>
      <c r="K124">
        <v>20.157</v>
      </c>
      <c r="L124">
        <v>232.48050000000001</v>
      </c>
      <c r="M124">
        <v>87.790700000000001</v>
      </c>
      <c r="N124">
        <v>6934</v>
      </c>
      <c r="Q124">
        <v>121</v>
      </c>
      <c r="R124">
        <v>11.5335</v>
      </c>
      <c r="S124">
        <v>7.2994000000000003</v>
      </c>
      <c r="T124">
        <v>84.187799999999996</v>
      </c>
      <c r="U124">
        <v>56.686</v>
      </c>
      <c r="V124">
        <v>2511</v>
      </c>
    </row>
    <row r="125" spans="1:23" x14ac:dyDescent="0.2">
      <c r="A125">
        <v>123</v>
      </c>
      <c r="B125">
        <v>11.5335</v>
      </c>
      <c r="C125">
        <v>7.0580999999999996</v>
      </c>
      <c r="D125">
        <v>81.405000000000001</v>
      </c>
      <c r="E125">
        <v>55.814</v>
      </c>
      <c r="F125">
        <v>2428</v>
      </c>
      <c r="I125">
        <v>122</v>
      </c>
      <c r="J125">
        <v>11.5335</v>
      </c>
      <c r="K125">
        <v>29.165700000000001</v>
      </c>
      <c r="L125">
        <v>336.38249999999999</v>
      </c>
      <c r="M125">
        <v>94.186000000000007</v>
      </c>
      <c r="N125">
        <v>10033</v>
      </c>
      <c r="O125" s="6">
        <f>K125/K124</f>
        <v>1.4469266259860099</v>
      </c>
      <c r="Q125">
        <v>122</v>
      </c>
      <c r="R125">
        <v>11.5335</v>
      </c>
      <c r="S125">
        <v>36.738399999999999</v>
      </c>
      <c r="T125">
        <v>423.72199999999998</v>
      </c>
      <c r="U125">
        <v>98.546499999999995</v>
      </c>
      <c r="V125">
        <v>12638</v>
      </c>
      <c r="W125" s="6">
        <f>S125/S124</f>
        <v>5.0330712113324383</v>
      </c>
    </row>
    <row r="126" spans="1:23" x14ac:dyDescent="0.2">
      <c r="A126">
        <v>124</v>
      </c>
      <c r="B126">
        <v>11.5335</v>
      </c>
      <c r="C126">
        <v>36.962200000000003</v>
      </c>
      <c r="D126">
        <v>426.30360000000002</v>
      </c>
      <c r="E126">
        <v>98.546499999999995</v>
      </c>
      <c r="F126">
        <v>12715</v>
      </c>
      <c r="G126" s="6">
        <f>C126/C125</f>
        <v>5.2368484436321401</v>
      </c>
      <c r="I126">
        <v>123</v>
      </c>
      <c r="J126">
        <v>11.5335</v>
      </c>
      <c r="K126">
        <v>9.0233000000000008</v>
      </c>
      <c r="L126">
        <v>104.0697</v>
      </c>
      <c r="M126">
        <v>60.174399999999999</v>
      </c>
      <c r="N126">
        <v>3104</v>
      </c>
      <c r="Q126">
        <v>123</v>
      </c>
      <c r="R126">
        <v>11.5335</v>
      </c>
      <c r="S126">
        <v>8.1424000000000003</v>
      </c>
      <c r="T126">
        <v>93.910799999999995</v>
      </c>
      <c r="U126">
        <v>63.662799999999997</v>
      </c>
      <c r="V126">
        <v>2801</v>
      </c>
    </row>
    <row r="127" spans="1:23" x14ac:dyDescent="0.2">
      <c r="A127">
        <v>125</v>
      </c>
      <c r="B127">
        <v>11.5335</v>
      </c>
      <c r="C127">
        <v>8.9855</v>
      </c>
      <c r="D127">
        <v>103.6339</v>
      </c>
      <c r="E127">
        <v>65.697699999999998</v>
      </c>
      <c r="F127">
        <v>3091</v>
      </c>
      <c r="I127">
        <v>124</v>
      </c>
      <c r="J127">
        <v>11.5335</v>
      </c>
      <c r="K127">
        <v>53.5</v>
      </c>
      <c r="L127">
        <v>617.04219999999998</v>
      </c>
      <c r="M127">
        <v>98.837199999999996</v>
      </c>
      <c r="N127">
        <v>18404</v>
      </c>
      <c r="O127" s="6">
        <f>K127/K126</f>
        <v>5.9290946771136941</v>
      </c>
      <c r="Q127">
        <v>124</v>
      </c>
      <c r="R127">
        <v>11.5335</v>
      </c>
      <c r="S127">
        <v>31.287800000000001</v>
      </c>
      <c r="T127">
        <v>360.85770000000002</v>
      </c>
      <c r="U127">
        <v>98.255799999999994</v>
      </c>
      <c r="V127">
        <v>10763</v>
      </c>
      <c r="W127" s="6">
        <f>S127/S126</f>
        <v>3.8425771271369622</v>
      </c>
    </row>
    <row r="128" spans="1:23" x14ac:dyDescent="0.2">
      <c r="A128">
        <v>126</v>
      </c>
      <c r="B128">
        <v>11.5335</v>
      </c>
      <c r="C128">
        <v>40.994199999999999</v>
      </c>
      <c r="D128">
        <v>472.8064</v>
      </c>
      <c r="E128">
        <v>98.837199999999996</v>
      </c>
      <c r="F128">
        <v>14102</v>
      </c>
      <c r="G128" s="6">
        <f>C128/C127</f>
        <v>4.5622614211785653</v>
      </c>
      <c r="I128">
        <v>125</v>
      </c>
      <c r="J128">
        <v>11.5335</v>
      </c>
      <c r="K128">
        <v>3.25</v>
      </c>
      <c r="L128">
        <v>37.483899999999998</v>
      </c>
      <c r="M128">
        <v>28.7791</v>
      </c>
      <c r="N128">
        <v>1118</v>
      </c>
      <c r="Q128">
        <v>125</v>
      </c>
      <c r="R128">
        <v>11.5335</v>
      </c>
      <c r="S128">
        <v>12.625</v>
      </c>
      <c r="T128">
        <v>145.6104</v>
      </c>
      <c r="U128">
        <v>73.837199999999996</v>
      </c>
      <c r="V128">
        <v>4343</v>
      </c>
    </row>
    <row r="129" spans="1:23" x14ac:dyDescent="0.2">
      <c r="A129">
        <v>127</v>
      </c>
      <c r="B129">
        <v>11.5335</v>
      </c>
      <c r="C129">
        <v>8.5029000000000003</v>
      </c>
      <c r="D129">
        <v>98.068299999999994</v>
      </c>
      <c r="E129">
        <v>56.686</v>
      </c>
      <c r="F129">
        <v>2925</v>
      </c>
      <c r="I129">
        <v>126</v>
      </c>
      <c r="J129">
        <v>11.5335</v>
      </c>
      <c r="K129">
        <v>37.575600000000001</v>
      </c>
      <c r="L129">
        <v>433.37790000000001</v>
      </c>
      <c r="M129">
        <v>98.255799999999994</v>
      </c>
      <c r="N129">
        <v>12926</v>
      </c>
      <c r="O129" s="6">
        <f>K129/K128</f>
        <v>11.561723076923077</v>
      </c>
      <c r="Q129">
        <v>126</v>
      </c>
      <c r="R129">
        <v>11.5335</v>
      </c>
      <c r="S129">
        <v>29.546500000000002</v>
      </c>
      <c r="T129">
        <v>340.7747</v>
      </c>
      <c r="U129">
        <v>95.348799999999997</v>
      </c>
      <c r="V129">
        <v>10164</v>
      </c>
      <c r="W129" s="6">
        <f>S129/S128</f>
        <v>2.3403168316831686</v>
      </c>
    </row>
    <row r="130" spans="1:23" x14ac:dyDescent="0.2">
      <c r="A130">
        <v>128</v>
      </c>
      <c r="B130">
        <v>11.5335</v>
      </c>
      <c r="C130">
        <v>46.564</v>
      </c>
      <c r="D130">
        <v>537.0453</v>
      </c>
      <c r="E130">
        <v>99.418599999999998</v>
      </c>
      <c r="F130">
        <v>16018</v>
      </c>
      <c r="G130" s="6">
        <f>C130/C129</f>
        <v>5.4762492796575284</v>
      </c>
      <c r="I130">
        <v>127</v>
      </c>
      <c r="J130">
        <v>11.5335</v>
      </c>
      <c r="K130">
        <v>15.462199999999999</v>
      </c>
      <c r="L130">
        <v>178.33340000000001</v>
      </c>
      <c r="M130">
        <v>85.755799999999994</v>
      </c>
      <c r="N130">
        <v>5319</v>
      </c>
      <c r="Q130">
        <v>127</v>
      </c>
      <c r="R130">
        <v>11.5335</v>
      </c>
      <c r="S130">
        <v>17.892399999999999</v>
      </c>
      <c r="T130">
        <v>206.36250000000001</v>
      </c>
      <c r="U130">
        <v>83.139499999999998</v>
      </c>
      <c r="V130">
        <v>6155</v>
      </c>
    </row>
    <row r="131" spans="1:23" x14ac:dyDescent="0.2">
      <c r="A131">
        <v>129</v>
      </c>
      <c r="B131">
        <v>11.5335</v>
      </c>
      <c r="C131">
        <v>3.4535</v>
      </c>
      <c r="D131">
        <v>39.830800000000004</v>
      </c>
      <c r="E131">
        <v>29.9419</v>
      </c>
      <c r="F131">
        <v>1188</v>
      </c>
      <c r="I131">
        <v>128</v>
      </c>
      <c r="J131">
        <v>11.5335</v>
      </c>
      <c r="K131">
        <v>31.639500000000002</v>
      </c>
      <c r="L131">
        <v>364.91449999999998</v>
      </c>
      <c r="M131">
        <v>96.2209</v>
      </c>
      <c r="N131">
        <v>10884</v>
      </c>
      <c r="O131" s="6">
        <f>K131/K130</f>
        <v>2.0462482699745186</v>
      </c>
      <c r="Q131">
        <v>128</v>
      </c>
      <c r="R131">
        <v>11.5335</v>
      </c>
      <c r="S131">
        <v>49.555199999999999</v>
      </c>
      <c r="T131">
        <v>571.54520000000002</v>
      </c>
      <c r="U131">
        <v>99.418599999999998</v>
      </c>
      <c r="V131">
        <v>17047</v>
      </c>
      <c r="W131" s="6">
        <f>S131/S130</f>
        <v>2.7696228566318664</v>
      </c>
    </row>
    <row r="132" spans="1:23" x14ac:dyDescent="0.2">
      <c r="A132">
        <v>130</v>
      </c>
      <c r="B132">
        <v>11.5335</v>
      </c>
      <c r="C132">
        <v>39.401200000000003</v>
      </c>
      <c r="D132">
        <v>454.43329999999997</v>
      </c>
      <c r="E132">
        <v>97.674400000000006</v>
      </c>
      <c r="F132">
        <v>13554</v>
      </c>
      <c r="G132" s="6">
        <f>C132/C131</f>
        <v>11.409063269147243</v>
      </c>
      <c r="I132">
        <v>129</v>
      </c>
      <c r="J132">
        <v>11.5335</v>
      </c>
      <c r="K132">
        <v>15.2209</v>
      </c>
      <c r="L132">
        <v>175.5506</v>
      </c>
      <c r="M132">
        <v>78.7791</v>
      </c>
      <c r="N132">
        <v>5236</v>
      </c>
      <c r="Q132">
        <v>129</v>
      </c>
      <c r="R132">
        <v>11.5335</v>
      </c>
      <c r="S132">
        <v>15.2006</v>
      </c>
      <c r="T132">
        <v>175.3159</v>
      </c>
      <c r="U132">
        <v>78.7791</v>
      </c>
      <c r="V132">
        <v>5229</v>
      </c>
    </row>
    <row r="133" spans="1:23" x14ac:dyDescent="0.2">
      <c r="A133">
        <v>131</v>
      </c>
      <c r="B133">
        <v>11.5335</v>
      </c>
      <c r="C133">
        <v>14.991300000000001</v>
      </c>
      <c r="D133">
        <v>172.90190000000001</v>
      </c>
      <c r="E133">
        <v>81.104699999999994</v>
      </c>
      <c r="F133">
        <v>5157</v>
      </c>
      <c r="I133">
        <v>130</v>
      </c>
      <c r="J133">
        <v>11.5335</v>
      </c>
      <c r="K133">
        <v>34.462200000000003</v>
      </c>
      <c r="L133">
        <v>397.46980000000002</v>
      </c>
      <c r="M133">
        <v>97.383700000000005</v>
      </c>
      <c r="N133">
        <v>11855</v>
      </c>
      <c r="O133" s="6">
        <f>K133/K132</f>
        <v>2.26413681188366</v>
      </c>
      <c r="Q133">
        <v>130</v>
      </c>
      <c r="R133">
        <v>11.5335</v>
      </c>
      <c r="S133">
        <v>36.944800000000001</v>
      </c>
      <c r="T133">
        <v>426.10239999999999</v>
      </c>
      <c r="U133">
        <v>97.093000000000004</v>
      </c>
      <c r="V133">
        <v>12709</v>
      </c>
      <c r="W133" s="6">
        <f>S133/S132</f>
        <v>2.4304830072497139</v>
      </c>
    </row>
    <row r="134" spans="1:23" x14ac:dyDescent="0.2">
      <c r="A134">
        <v>132</v>
      </c>
      <c r="B134">
        <v>11.5335</v>
      </c>
      <c r="C134">
        <v>56.883699999999997</v>
      </c>
      <c r="D134">
        <v>656.06830000000002</v>
      </c>
      <c r="E134">
        <v>99.418599999999998</v>
      </c>
      <c r="F134">
        <v>19568</v>
      </c>
      <c r="G134" s="6">
        <f>C134/C133</f>
        <v>3.7944474461854538</v>
      </c>
      <c r="I134">
        <v>131</v>
      </c>
      <c r="J134">
        <v>11.5335</v>
      </c>
      <c r="K134">
        <v>13.383699999999999</v>
      </c>
      <c r="L134">
        <v>154.36109999999999</v>
      </c>
      <c r="M134">
        <v>75</v>
      </c>
      <c r="N134">
        <v>4604</v>
      </c>
      <c r="Q134">
        <v>131</v>
      </c>
      <c r="R134">
        <v>11.5335</v>
      </c>
      <c r="S134">
        <v>11.869199999999999</v>
      </c>
      <c r="T134">
        <v>136.89320000000001</v>
      </c>
      <c r="U134">
        <v>73.837199999999996</v>
      </c>
      <c r="V134">
        <v>4083</v>
      </c>
    </row>
    <row r="135" spans="1:23" x14ac:dyDescent="0.2">
      <c r="G135" s="6">
        <f>AVERAGE(G4:G134)</f>
        <v>6.9443939745954282</v>
      </c>
      <c r="I135">
        <v>132</v>
      </c>
      <c r="J135">
        <v>11.5335</v>
      </c>
      <c r="K135">
        <v>48.5959</v>
      </c>
      <c r="L135">
        <v>560.48109999999997</v>
      </c>
      <c r="M135">
        <v>98.837199999999996</v>
      </c>
      <c r="N135">
        <v>16717</v>
      </c>
      <c r="O135" s="6">
        <f>K135/K134</f>
        <v>3.6309764863229153</v>
      </c>
      <c r="Q135">
        <v>132</v>
      </c>
      <c r="R135">
        <v>11.5335</v>
      </c>
      <c r="S135">
        <v>44.116300000000003</v>
      </c>
      <c r="T135">
        <v>508.81509999999997</v>
      </c>
      <c r="U135">
        <v>98.546499999999995</v>
      </c>
      <c r="V135">
        <v>15176</v>
      </c>
      <c r="W135" s="6">
        <f>S135/S134</f>
        <v>3.7168722407575916</v>
      </c>
    </row>
    <row r="136" spans="1:23" x14ac:dyDescent="0.2">
      <c r="G136" s="6">
        <f>_xlfn.STDEV.S(G4:G134)</f>
        <v>8.9498373490610597</v>
      </c>
      <c r="I136">
        <v>133</v>
      </c>
      <c r="J136">
        <v>11.5335</v>
      </c>
      <c r="K136">
        <v>15.209300000000001</v>
      </c>
      <c r="L136">
        <v>175.41650000000001</v>
      </c>
      <c r="M136">
        <v>79.069800000000001</v>
      </c>
      <c r="N136">
        <v>5232</v>
      </c>
      <c r="Q136">
        <v>133</v>
      </c>
      <c r="R136">
        <v>11.5335</v>
      </c>
      <c r="S136">
        <v>4.75</v>
      </c>
      <c r="T136">
        <v>54.784100000000002</v>
      </c>
      <c r="U136">
        <v>41.569800000000001</v>
      </c>
      <c r="V136">
        <v>1634</v>
      </c>
    </row>
    <row r="137" spans="1:23" x14ac:dyDescent="0.2">
      <c r="I137">
        <v>134</v>
      </c>
      <c r="J137">
        <v>11.5335</v>
      </c>
      <c r="K137">
        <v>30.311</v>
      </c>
      <c r="L137">
        <v>349.5924</v>
      </c>
      <c r="M137">
        <v>96.802300000000002</v>
      </c>
      <c r="N137">
        <v>10427</v>
      </c>
      <c r="O137" s="6">
        <f>K137/K136</f>
        <v>1.9929253811812508</v>
      </c>
      <c r="Q137">
        <v>134</v>
      </c>
      <c r="R137">
        <v>11.5335</v>
      </c>
      <c r="S137">
        <v>26.953499999999998</v>
      </c>
      <c r="T137">
        <v>310.86799999999999</v>
      </c>
      <c r="U137">
        <v>95.930199999999999</v>
      </c>
      <c r="V137">
        <v>9272</v>
      </c>
      <c r="W137" s="6">
        <f>S137/S136</f>
        <v>5.6744210526315788</v>
      </c>
    </row>
    <row r="138" spans="1:23" x14ac:dyDescent="0.2">
      <c r="I138">
        <v>135</v>
      </c>
      <c r="J138">
        <v>11.5335</v>
      </c>
      <c r="K138">
        <v>11.084300000000001</v>
      </c>
      <c r="L138">
        <v>127.8408</v>
      </c>
      <c r="M138">
        <v>70.930199999999999</v>
      </c>
      <c r="N138">
        <v>3813</v>
      </c>
      <c r="Q138">
        <v>135</v>
      </c>
      <c r="R138">
        <v>11.5335</v>
      </c>
      <c r="S138">
        <v>16.75</v>
      </c>
      <c r="T138">
        <v>193.18610000000001</v>
      </c>
      <c r="U138">
        <v>84.883700000000005</v>
      </c>
      <c r="V138">
        <v>5762</v>
      </c>
    </row>
    <row r="139" spans="1:23" x14ac:dyDescent="0.2">
      <c r="I139">
        <v>136</v>
      </c>
      <c r="J139">
        <v>11.5335</v>
      </c>
      <c r="K139">
        <v>40.639499999999998</v>
      </c>
      <c r="L139">
        <v>468.71600000000001</v>
      </c>
      <c r="M139">
        <v>98.546499999999995</v>
      </c>
      <c r="N139">
        <v>13980</v>
      </c>
      <c r="O139" s="6">
        <f>K139/K138</f>
        <v>3.6664020280937901</v>
      </c>
      <c r="Q139">
        <v>136</v>
      </c>
      <c r="R139">
        <v>11.5335</v>
      </c>
      <c r="S139">
        <v>48.430199999999999</v>
      </c>
      <c r="T139">
        <v>558.57000000000005</v>
      </c>
      <c r="U139">
        <v>99.709299999999999</v>
      </c>
      <c r="V139">
        <v>16660</v>
      </c>
      <c r="W139" s="6">
        <f>S139/S138</f>
        <v>2.8913552238805971</v>
      </c>
    </row>
    <row r="140" spans="1:23" x14ac:dyDescent="0.2">
      <c r="I140">
        <v>137</v>
      </c>
      <c r="J140">
        <v>11.5335</v>
      </c>
      <c r="K140">
        <v>17.799399999999999</v>
      </c>
      <c r="L140">
        <v>205.28960000000001</v>
      </c>
      <c r="M140">
        <v>83.7209</v>
      </c>
      <c r="N140">
        <v>6123</v>
      </c>
      <c r="Q140">
        <v>137</v>
      </c>
      <c r="R140">
        <v>11.5335</v>
      </c>
      <c r="S140">
        <v>11.7965</v>
      </c>
      <c r="T140">
        <v>136.05510000000001</v>
      </c>
      <c r="U140">
        <v>68.895300000000006</v>
      </c>
      <c r="V140">
        <v>4058</v>
      </c>
    </row>
    <row r="141" spans="1:23" x14ac:dyDescent="0.2">
      <c r="I141">
        <v>138</v>
      </c>
      <c r="J141">
        <v>11.5335</v>
      </c>
      <c r="K141">
        <v>36.055199999999999</v>
      </c>
      <c r="L141">
        <v>415.84300000000002</v>
      </c>
      <c r="M141">
        <v>98.837199999999996</v>
      </c>
      <c r="N141">
        <v>12403</v>
      </c>
      <c r="O141" s="6">
        <f>K141/K140</f>
        <v>2.025641313752149</v>
      </c>
      <c r="Q141">
        <v>138</v>
      </c>
      <c r="R141">
        <v>11.5335</v>
      </c>
      <c r="S141">
        <v>27.915700000000001</v>
      </c>
      <c r="T141">
        <v>321.96570000000003</v>
      </c>
      <c r="U141">
        <v>95.930199999999999</v>
      </c>
      <c r="V141">
        <v>9603</v>
      </c>
      <c r="W141" s="6">
        <f>S141/S140</f>
        <v>2.3664391980672232</v>
      </c>
    </row>
    <row r="142" spans="1:23" x14ac:dyDescent="0.2">
      <c r="I142">
        <v>139</v>
      </c>
      <c r="J142">
        <v>11.5335</v>
      </c>
      <c r="K142">
        <v>10.8081</v>
      </c>
      <c r="L142">
        <v>124.6557</v>
      </c>
      <c r="M142">
        <v>67.441900000000004</v>
      </c>
      <c r="N142">
        <v>3718</v>
      </c>
      <c r="Q142">
        <v>139</v>
      </c>
      <c r="R142">
        <v>11.5335</v>
      </c>
      <c r="S142">
        <v>16.537800000000001</v>
      </c>
      <c r="T142">
        <v>190.73859999999999</v>
      </c>
      <c r="U142">
        <v>82.558099999999996</v>
      </c>
      <c r="V142">
        <v>5689</v>
      </c>
    </row>
    <row r="143" spans="1:23" x14ac:dyDescent="0.2">
      <c r="I143">
        <v>140</v>
      </c>
      <c r="J143">
        <v>11.5335</v>
      </c>
      <c r="K143">
        <v>42.005800000000001</v>
      </c>
      <c r="L143">
        <v>484.47399999999999</v>
      </c>
      <c r="M143">
        <v>97.674400000000006</v>
      </c>
      <c r="N143">
        <v>14450</v>
      </c>
      <c r="O143" s="6">
        <f>K143/K142</f>
        <v>3.8865110426439431</v>
      </c>
      <c r="Q143">
        <v>140</v>
      </c>
      <c r="R143">
        <v>11.5335</v>
      </c>
      <c r="S143">
        <v>44.392400000000002</v>
      </c>
      <c r="T143">
        <v>512.00019999999995</v>
      </c>
      <c r="U143">
        <v>100</v>
      </c>
      <c r="V143">
        <v>15271</v>
      </c>
      <c r="W143" s="6">
        <f>S143/S142</f>
        <v>2.6842989998669715</v>
      </c>
    </row>
    <row r="144" spans="1:23" x14ac:dyDescent="0.2">
      <c r="I144">
        <v>141</v>
      </c>
      <c r="J144">
        <v>11.5335</v>
      </c>
      <c r="K144">
        <v>15.0756</v>
      </c>
      <c r="L144">
        <v>173.8742</v>
      </c>
      <c r="M144">
        <v>79.651200000000003</v>
      </c>
      <c r="N144">
        <v>5186</v>
      </c>
      <c r="Q144">
        <v>141</v>
      </c>
      <c r="R144">
        <v>11.5335</v>
      </c>
      <c r="S144">
        <v>12.8895</v>
      </c>
      <c r="T144">
        <v>148.66139999999999</v>
      </c>
      <c r="U144">
        <v>77.616299999999995</v>
      </c>
      <c r="V144">
        <v>4434</v>
      </c>
    </row>
    <row r="145" spans="9:23" x14ac:dyDescent="0.2">
      <c r="I145">
        <v>142</v>
      </c>
      <c r="J145">
        <v>11.5335</v>
      </c>
      <c r="K145">
        <v>30.662800000000001</v>
      </c>
      <c r="L145">
        <v>353.64929999999998</v>
      </c>
      <c r="M145">
        <v>95.930199999999999</v>
      </c>
      <c r="N145">
        <v>10548</v>
      </c>
      <c r="O145" s="6">
        <f>K145/K144</f>
        <v>2.0339356310859933</v>
      </c>
      <c r="Q145">
        <v>142</v>
      </c>
      <c r="R145">
        <v>11.5335</v>
      </c>
      <c r="S145">
        <v>42.906999999999996</v>
      </c>
      <c r="T145">
        <v>494.86759999999998</v>
      </c>
      <c r="U145">
        <v>99.418599999999998</v>
      </c>
      <c r="V145">
        <v>14760</v>
      </c>
      <c r="W145" s="6">
        <f>S145/S144</f>
        <v>3.3288335466852863</v>
      </c>
    </row>
    <row r="146" spans="9:23" x14ac:dyDescent="0.2">
      <c r="I146">
        <v>143</v>
      </c>
      <c r="J146">
        <v>11.5335</v>
      </c>
      <c r="K146">
        <v>16.962199999999999</v>
      </c>
      <c r="L146">
        <v>195.6336</v>
      </c>
      <c r="M146">
        <v>84.883700000000005</v>
      </c>
      <c r="N146">
        <v>5835</v>
      </c>
      <c r="Q146">
        <v>143</v>
      </c>
      <c r="R146">
        <v>11.5335</v>
      </c>
      <c r="S146">
        <v>9.8865999999999996</v>
      </c>
      <c r="T146">
        <v>114.0274</v>
      </c>
      <c r="U146">
        <v>69.476699999999994</v>
      </c>
      <c r="V146">
        <v>3401</v>
      </c>
    </row>
    <row r="147" spans="9:23" x14ac:dyDescent="0.2">
      <c r="I147">
        <v>144</v>
      </c>
      <c r="J147">
        <v>11.5335</v>
      </c>
      <c r="K147">
        <v>42.968000000000004</v>
      </c>
      <c r="L147">
        <v>495.57159999999999</v>
      </c>
      <c r="M147">
        <v>99.127899999999997</v>
      </c>
      <c r="N147">
        <v>14781</v>
      </c>
      <c r="O147" s="6">
        <f>K147/K146</f>
        <v>2.533161971914021</v>
      </c>
      <c r="Q147">
        <v>144</v>
      </c>
      <c r="R147">
        <v>11.5335</v>
      </c>
      <c r="S147">
        <v>30.598800000000001</v>
      </c>
      <c r="T147">
        <v>352.9117</v>
      </c>
      <c r="U147">
        <v>97.093000000000004</v>
      </c>
      <c r="V147">
        <v>10526</v>
      </c>
      <c r="W147" s="6">
        <f>S147/S146</f>
        <v>3.0949770396293976</v>
      </c>
    </row>
    <row r="148" spans="9:23" x14ac:dyDescent="0.2">
      <c r="I148">
        <v>145</v>
      </c>
      <c r="J148">
        <v>11.5335</v>
      </c>
      <c r="K148">
        <v>21.761600000000001</v>
      </c>
      <c r="L148">
        <v>250.98769999999999</v>
      </c>
      <c r="M148">
        <v>89.534899999999993</v>
      </c>
      <c r="N148">
        <v>7486</v>
      </c>
      <c r="Q148">
        <v>145</v>
      </c>
      <c r="R148">
        <v>11.5335</v>
      </c>
      <c r="S148">
        <v>11.895300000000001</v>
      </c>
      <c r="T148">
        <v>137.19499999999999</v>
      </c>
      <c r="U148">
        <v>71.802300000000002</v>
      </c>
      <c r="V148">
        <v>4092</v>
      </c>
    </row>
    <row r="149" spans="9:23" x14ac:dyDescent="0.2">
      <c r="I149">
        <v>146</v>
      </c>
      <c r="J149">
        <v>11.5335</v>
      </c>
      <c r="K149">
        <v>67.4709</v>
      </c>
      <c r="L149">
        <v>778.17589999999996</v>
      </c>
      <c r="M149">
        <v>100</v>
      </c>
      <c r="N149">
        <v>23210</v>
      </c>
      <c r="O149" s="6">
        <f>K149/K148</f>
        <v>3.1004567678847144</v>
      </c>
      <c r="Q149">
        <v>146</v>
      </c>
      <c r="R149">
        <v>11.5335</v>
      </c>
      <c r="S149">
        <v>22.258700000000001</v>
      </c>
      <c r="T149">
        <v>256.72089999999997</v>
      </c>
      <c r="U149">
        <v>91.569800000000001</v>
      </c>
      <c r="V149">
        <v>7657</v>
      </c>
      <c r="W149" s="6">
        <f>S149/S148</f>
        <v>1.8712180441014519</v>
      </c>
    </row>
    <row r="150" spans="9:23" x14ac:dyDescent="0.2">
      <c r="I150">
        <v>147</v>
      </c>
      <c r="J150">
        <v>11.5335</v>
      </c>
      <c r="K150">
        <v>19.857600000000001</v>
      </c>
      <c r="L150">
        <v>229.02709999999999</v>
      </c>
      <c r="M150">
        <v>90.116299999999995</v>
      </c>
      <c r="N150">
        <v>6831</v>
      </c>
      <c r="Q150">
        <v>147</v>
      </c>
      <c r="R150">
        <v>11.5335</v>
      </c>
      <c r="S150">
        <v>12.026199999999999</v>
      </c>
      <c r="T150">
        <v>138.7037</v>
      </c>
      <c r="U150">
        <v>74.127899999999997</v>
      </c>
      <c r="V150">
        <v>4137</v>
      </c>
    </row>
    <row r="151" spans="9:23" x14ac:dyDescent="0.2">
      <c r="I151">
        <v>148</v>
      </c>
      <c r="J151">
        <v>11.5335</v>
      </c>
      <c r="K151">
        <v>34.189</v>
      </c>
      <c r="L151">
        <v>394.31830000000002</v>
      </c>
      <c r="M151">
        <v>96.2209</v>
      </c>
      <c r="N151">
        <v>11761</v>
      </c>
      <c r="O151" s="6">
        <f>K151/K150</f>
        <v>1.7217085649826764</v>
      </c>
      <c r="Q151">
        <v>148</v>
      </c>
      <c r="R151">
        <v>11.5335</v>
      </c>
      <c r="S151">
        <v>35.4651</v>
      </c>
      <c r="T151">
        <v>409.0369</v>
      </c>
      <c r="U151">
        <v>96.2209</v>
      </c>
      <c r="V151">
        <v>12200</v>
      </c>
      <c r="W151" s="6">
        <f>S151/S150</f>
        <v>2.948986379737573</v>
      </c>
    </row>
    <row r="152" spans="9:23" x14ac:dyDescent="0.2">
      <c r="I152">
        <v>149</v>
      </c>
      <c r="J152">
        <v>11.5335</v>
      </c>
      <c r="K152">
        <v>7.5029000000000003</v>
      </c>
      <c r="L152">
        <v>86.534800000000004</v>
      </c>
      <c r="M152">
        <v>60.174399999999999</v>
      </c>
      <c r="N152">
        <v>2581</v>
      </c>
      <c r="Q152">
        <v>149</v>
      </c>
      <c r="R152">
        <v>11.5335</v>
      </c>
      <c r="S152">
        <v>11.944800000000001</v>
      </c>
      <c r="T152">
        <v>137.76499999999999</v>
      </c>
      <c r="U152">
        <v>74.127899999999997</v>
      </c>
      <c r="V152">
        <v>4109</v>
      </c>
    </row>
    <row r="153" spans="9:23" x14ac:dyDescent="0.2">
      <c r="I153">
        <v>150</v>
      </c>
      <c r="J153">
        <v>11.5335</v>
      </c>
      <c r="K153">
        <v>25.8081</v>
      </c>
      <c r="L153">
        <v>297.65809999999999</v>
      </c>
      <c r="M153">
        <v>90.406999999999996</v>
      </c>
      <c r="N153">
        <v>8878</v>
      </c>
      <c r="O153" s="6">
        <f>K153/K152</f>
        <v>3.4397499633475053</v>
      </c>
      <c r="Q153">
        <v>150</v>
      </c>
      <c r="R153">
        <v>11.5335</v>
      </c>
      <c r="S153">
        <v>36.238399999999999</v>
      </c>
      <c r="T153">
        <v>417.95519999999999</v>
      </c>
      <c r="U153">
        <v>96.2209</v>
      </c>
      <c r="V153">
        <v>12466</v>
      </c>
      <c r="W153" s="6">
        <f>S153/S152</f>
        <v>3.0338222490121223</v>
      </c>
    </row>
    <row r="154" spans="9:23" x14ac:dyDescent="0.2">
      <c r="I154">
        <v>151</v>
      </c>
      <c r="J154">
        <v>11.5335</v>
      </c>
      <c r="K154">
        <v>11.782</v>
      </c>
      <c r="L154">
        <v>135.88740000000001</v>
      </c>
      <c r="M154">
        <v>73.546499999999995</v>
      </c>
      <c r="N154">
        <v>4053</v>
      </c>
      <c r="Q154">
        <v>151</v>
      </c>
      <c r="R154">
        <v>11.5335</v>
      </c>
      <c r="S154">
        <v>21.886600000000001</v>
      </c>
      <c r="T154">
        <v>252.42939999999999</v>
      </c>
      <c r="U154">
        <v>91.860500000000002</v>
      </c>
      <c r="V154">
        <v>7529</v>
      </c>
    </row>
    <row r="155" spans="9:23" x14ac:dyDescent="0.2">
      <c r="I155">
        <v>152</v>
      </c>
      <c r="J155">
        <v>11.5335</v>
      </c>
      <c r="K155">
        <v>33.299399999999999</v>
      </c>
      <c r="L155">
        <v>384.05880000000002</v>
      </c>
      <c r="M155">
        <v>97.674400000000006</v>
      </c>
      <c r="N155">
        <v>11455</v>
      </c>
      <c r="O155" s="6">
        <f>K155/K154</f>
        <v>2.8262943473094548</v>
      </c>
      <c r="Q155">
        <v>152</v>
      </c>
      <c r="R155">
        <v>11.5335</v>
      </c>
      <c r="S155">
        <v>38.822699999999998</v>
      </c>
      <c r="T155">
        <v>447.76130000000001</v>
      </c>
      <c r="U155">
        <v>97.674400000000006</v>
      </c>
      <c r="V155">
        <v>13355</v>
      </c>
      <c r="W155" s="6">
        <f>S155/S154</f>
        <v>1.7738113731689706</v>
      </c>
    </row>
    <row r="156" spans="9:23" x14ac:dyDescent="0.2">
      <c r="I156">
        <v>153</v>
      </c>
      <c r="J156">
        <v>11.5335</v>
      </c>
      <c r="K156">
        <v>16.366299999999999</v>
      </c>
      <c r="L156">
        <v>188.76050000000001</v>
      </c>
      <c r="M156">
        <v>82.848799999999997</v>
      </c>
      <c r="N156">
        <v>5630</v>
      </c>
      <c r="Q156">
        <v>153</v>
      </c>
      <c r="R156">
        <v>11.5335</v>
      </c>
      <c r="S156">
        <v>7.2645</v>
      </c>
      <c r="T156">
        <v>83.785499999999999</v>
      </c>
      <c r="U156">
        <v>59.593000000000004</v>
      </c>
      <c r="V156">
        <v>2499</v>
      </c>
    </row>
    <row r="157" spans="9:23" x14ac:dyDescent="0.2">
      <c r="I157">
        <v>154</v>
      </c>
      <c r="J157">
        <v>11.5335</v>
      </c>
      <c r="K157">
        <v>45.639499999999998</v>
      </c>
      <c r="L157">
        <v>526.38350000000003</v>
      </c>
      <c r="M157">
        <v>99.709299999999999</v>
      </c>
      <c r="N157">
        <v>15700</v>
      </c>
      <c r="O157" s="6">
        <f>K157/K156</f>
        <v>2.7886266291098174</v>
      </c>
      <c r="Q157">
        <v>154</v>
      </c>
      <c r="R157">
        <v>11.5335</v>
      </c>
      <c r="S157">
        <v>36.436</v>
      </c>
      <c r="T157">
        <v>420.23509999999999</v>
      </c>
      <c r="U157">
        <v>97.093000000000004</v>
      </c>
      <c r="V157">
        <v>12534</v>
      </c>
      <c r="W157" s="6">
        <f>S157/S156</f>
        <v>5.0156239245646637</v>
      </c>
    </row>
    <row r="158" spans="9:23" x14ac:dyDescent="0.2">
      <c r="I158">
        <v>155</v>
      </c>
      <c r="J158">
        <v>11.5335</v>
      </c>
      <c r="K158">
        <v>7.2355</v>
      </c>
      <c r="L158">
        <v>83.450199999999995</v>
      </c>
      <c r="M158">
        <v>54.360500000000002</v>
      </c>
      <c r="N158">
        <v>2489</v>
      </c>
      <c r="Q158">
        <v>155</v>
      </c>
      <c r="R158">
        <v>11.5335</v>
      </c>
      <c r="S158">
        <v>4.4535</v>
      </c>
      <c r="T158">
        <v>51.3643</v>
      </c>
      <c r="U158">
        <v>40.697699999999998</v>
      </c>
      <c r="V158">
        <v>1532</v>
      </c>
    </row>
    <row r="159" spans="9:23" x14ac:dyDescent="0.2">
      <c r="I159">
        <v>156</v>
      </c>
      <c r="J159">
        <v>11.5335</v>
      </c>
      <c r="K159">
        <v>35.305199999999999</v>
      </c>
      <c r="L159">
        <v>407.19290000000001</v>
      </c>
      <c r="M159">
        <v>97.674400000000006</v>
      </c>
      <c r="N159">
        <v>12145</v>
      </c>
      <c r="O159" s="6">
        <f>K159/K158</f>
        <v>4.8794416419044984</v>
      </c>
      <c r="Q159">
        <v>156</v>
      </c>
      <c r="R159">
        <v>11.5335</v>
      </c>
      <c r="S159">
        <v>40.084299999999999</v>
      </c>
      <c r="T159">
        <v>462.31229999999999</v>
      </c>
      <c r="U159">
        <v>98.255799999999994</v>
      </c>
      <c r="V159">
        <v>13789</v>
      </c>
      <c r="W159" s="6">
        <f>S159/S158</f>
        <v>9.0006287189850678</v>
      </c>
    </row>
    <row r="160" spans="9:23" x14ac:dyDescent="0.2">
      <c r="I160">
        <v>157</v>
      </c>
      <c r="J160">
        <v>11.5335</v>
      </c>
      <c r="K160">
        <v>14.2965</v>
      </c>
      <c r="L160">
        <v>164.8888</v>
      </c>
      <c r="M160">
        <v>82.848799999999997</v>
      </c>
      <c r="N160">
        <v>4918</v>
      </c>
      <c r="Q160">
        <v>157</v>
      </c>
      <c r="R160">
        <v>11.5335</v>
      </c>
      <c r="S160">
        <v>9.032</v>
      </c>
      <c r="T160">
        <v>104.1703</v>
      </c>
      <c r="U160">
        <v>65.116299999999995</v>
      </c>
      <c r="V160">
        <v>3107</v>
      </c>
    </row>
    <row r="161" spans="9:23" x14ac:dyDescent="0.2">
      <c r="I161">
        <v>158</v>
      </c>
      <c r="J161">
        <v>11.5335</v>
      </c>
      <c r="K161">
        <v>42.421500000000002</v>
      </c>
      <c r="L161">
        <v>489.26850000000002</v>
      </c>
      <c r="M161">
        <v>99.709299999999999</v>
      </c>
      <c r="N161">
        <v>14593</v>
      </c>
      <c r="O161" s="6">
        <f>K161/K160</f>
        <v>2.9672647151400695</v>
      </c>
      <c r="Q161">
        <v>158</v>
      </c>
      <c r="R161">
        <v>11.5335</v>
      </c>
      <c r="S161">
        <v>33.197699999999998</v>
      </c>
      <c r="T161">
        <v>382.88529999999997</v>
      </c>
      <c r="U161">
        <v>96.802300000000002</v>
      </c>
      <c r="V161">
        <v>11420</v>
      </c>
      <c r="W161" s="6">
        <f>S161/S160</f>
        <v>3.6755646589902566</v>
      </c>
    </row>
    <row r="162" spans="9:23" x14ac:dyDescent="0.2">
      <c r="I162">
        <v>159</v>
      </c>
      <c r="J162">
        <v>11.5335</v>
      </c>
      <c r="K162">
        <v>17.162800000000001</v>
      </c>
      <c r="L162">
        <v>197.947</v>
      </c>
      <c r="M162">
        <v>86.337199999999996</v>
      </c>
      <c r="N162">
        <v>5904</v>
      </c>
      <c r="Q162">
        <v>159</v>
      </c>
      <c r="R162">
        <v>11.5335</v>
      </c>
      <c r="S162">
        <v>21.735499999999998</v>
      </c>
      <c r="T162">
        <v>250.68600000000001</v>
      </c>
      <c r="U162">
        <v>88.953500000000005</v>
      </c>
      <c r="V162">
        <v>7477</v>
      </c>
    </row>
    <row r="163" spans="9:23" x14ac:dyDescent="0.2">
      <c r="Q163">
        <v>160</v>
      </c>
      <c r="R163">
        <v>11.5335</v>
      </c>
      <c r="S163">
        <v>54.549399999999999</v>
      </c>
      <c r="T163">
        <v>629.14570000000003</v>
      </c>
      <c r="U163">
        <v>99.418599999999998</v>
      </c>
      <c r="V163">
        <v>18765</v>
      </c>
      <c r="W163" s="6">
        <f>S163/S162</f>
        <v>2.5096915184835868</v>
      </c>
    </row>
    <row r="164" spans="9:23" x14ac:dyDescent="0.2">
      <c r="Q164">
        <v>161</v>
      </c>
      <c r="R164">
        <v>11.5335</v>
      </c>
      <c r="S164">
        <v>15.2471</v>
      </c>
      <c r="T164">
        <v>175.85230000000001</v>
      </c>
      <c r="U164">
        <v>81.104699999999994</v>
      </c>
      <c r="V164">
        <v>5245</v>
      </c>
    </row>
    <row r="165" spans="9:23" x14ac:dyDescent="0.2">
      <c r="Q165">
        <v>162</v>
      </c>
      <c r="R165">
        <v>11.5335</v>
      </c>
      <c r="S165">
        <v>38.476700000000001</v>
      </c>
      <c r="T165">
        <v>443.7715</v>
      </c>
      <c r="U165">
        <v>97.965100000000007</v>
      </c>
      <c r="V165">
        <v>13236</v>
      </c>
      <c r="W165" s="6">
        <f>S165/S164</f>
        <v>2.5235421817919472</v>
      </c>
    </row>
    <row r="166" spans="9:23" x14ac:dyDescent="0.2">
      <c r="Q166">
        <v>163</v>
      </c>
      <c r="R166">
        <v>11.5335</v>
      </c>
      <c r="S166">
        <v>13.9186</v>
      </c>
      <c r="T166">
        <v>160.53020000000001</v>
      </c>
      <c r="U166">
        <v>77.616299999999995</v>
      </c>
      <c r="V166">
        <v>4788</v>
      </c>
    </row>
    <row r="167" spans="9:23" x14ac:dyDescent="0.2">
      <c r="Q167">
        <v>164</v>
      </c>
      <c r="R167">
        <v>11.5335</v>
      </c>
      <c r="S167">
        <v>45.113399999999999</v>
      </c>
      <c r="T167">
        <v>520.31500000000005</v>
      </c>
      <c r="U167">
        <v>98.837199999999996</v>
      </c>
      <c r="V167">
        <v>15519</v>
      </c>
      <c r="W167" s="6">
        <f>S167/S166</f>
        <v>3.2412311583061513</v>
      </c>
    </row>
    <row r="168" spans="9:23" x14ac:dyDescent="0.2">
      <c r="Q168">
        <v>165</v>
      </c>
      <c r="R168">
        <v>11.5335</v>
      </c>
      <c r="S168">
        <v>9.8691999999999993</v>
      </c>
      <c r="T168">
        <v>113.8262</v>
      </c>
      <c r="U168">
        <v>64.825599999999994</v>
      </c>
      <c r="V168">
        <v>3395</v>
      </c>
    </row>
    <row r="169" spans="9:23" x14ac:dyDescent="0.2">
      <c r="Q169">
        <v>166</v>
      </c>
      <c r="R169">
        <v>11.5335</v>
      </c>
      <c r="S169">
        <v>38.226700000000001</v>
      </c>
      <c r="T169">
        <v>440.88810000000001</v>
      </c>
      <c r="U169">
        <v>97.965100000000007</v>
      </c>
      <c r="V169">
        <v>13150</v>
      </c>
      <c r="W169" s="6">
        <f>S169/S168</f>
        <v>3.8733331982328867</v>
      </c>
    </row>
    <row r="170" spans="9:23" x14ac:dyDescent="0.2">
      <c r="Q170">
        <v>167</v>
      </c>
      <c r="R170">
        <v>11.5335</v>
      </c>
      <c r="S170">
        <v>17.186</v>
      </c>
      <c r="T170">
        <v>198.21520000000001</v>
      </c>
      <c r="U170">
        <v>81.686000000000007</v>
      </c>
      <c r="V170">
        <v>5912</v>
      </c>
    </row>
    <row r="171" spans="9:23" x14ac:dyDescent="0.2">
      <c r="Q171">
        <v>168</v>
      </c>
      <c r="R171">
        <v>11.5335</v>
      </c>
      <c r="S171">
        <v>39.610500000000002</v>
      </c>
      <c r="T171">
        <v>456.84730000000002</v>
      </c>
      <c r="U171">
        <v>99.418599999999998</v>
      </c>
      <c r="V171">
        <v>13626</v>
      </c>
      <c r="W171" s="6">
        <f>S171/S170</f>
        <v>2.3048120563249159</v>
      </c>
    </row>
    <row r="172" spans="9:23" x14ac:dyDescent="0.2">
      <c r="Q172">
        <v>169</v>
      </c>
      <c r="R172">
        <v>11.5335</v>
      </c>
      <c r="S172">
        <v>19.0959</v>
      </c>
      <c r="T172">
        <v>220.24289999999999</v>
      </c>
      <c r="U172">
        <v>87.5</v>
      </c>
      <c r="V172">
        <v>6569</v>
      </c>
    </row>
    <row r="173" spans="9:23" x14ac:dyDescent="0.2">
      <c r="Q173">
        <v>171</v>
      </c>
      <c r="R173">
        <v>11.5335</v>
      </c>
      <c r="S173">
        <v>13.2791</v>
      </c>
      <c r="T173">
        <v>153.1541</v>
      </c>
      <c r="U173">
        <v>76.453500000000005</v>
      </c>
      <c r="V173">
        <v>4568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509B3-EB46-3B4D-855B-EE6FD78274FE}">
  <dimension ref="B1:I27"/>
  <sheetViews>
    <sheetView workbookViewId="0">
      <selection activeCell="J18" sqref="J18"/>
    </sheetView>
  </sheetViews>
  <sheetFormatPr baseColWidth="10" defaultRowHeight="16" x14ac:dyDescent="0.2"/>
  <sheetData>
    <row r="1" spans="2:9" x14ac:dyDescent="0.2">
      <c r="B1" t="s">
        <v>817</v>
      </c>
      <c r="C1" t="s">
        <v>797</v>
      </c>
      <c r="D1" t="s">
        <v>798</v>
      </c>
      <c r="E1" t="s">
        <v>799</v>
      </c>
      <c r="F1" t="s">
        <v>800</v>
      </c>
      <c r="G1" t="s">
        <v>801</v>
      </c>
      <c r="I1" t="s">
        <v>806</v>
      </c>
    </row>
    <row r="3" spans="2:9" x14ac:dyDescent="0.2">
      <c r="C3" t="s">
        <v>802</v>
      </c>
      <c r="D3">
        <v>16123.338094999999</v>
      </c>
      <c r="E3">
        <v>8066.1457069999997</v>
      </c>
      <c r="F3">
        <v>8181.246212</v>
      </c>
      <c r="G3">
        <f>D3/F3</f>
        <v>1.9707679829205951</v>
      </c>
      <c r="I3" s="30">
        <f>E3/D3</f>
        <v>0.50027765091035259</v>
      </c>
    </row>
    <row r="4" spans="2:9" x14ac:dyDescent="0.2">
      <c r="C4" t="s">
        <v>803</v>
      </c>
      <c r="D4">
        <v>3905.8319980000001</v>
      </c>
      <c r="E4">
        <v>8290.8528139999999</v>
      </c>
      <c r="F4">
        <v>10252.317279999999</v>
      </c>
      <c r="G4">
        <f t="shared" ref="G4:G6" si="0">D4/F4</f>
        <v>0.38097065193440838</v>
      </c>
      <c r="I4" s="30">
        <f>E4/D4</f>
        <v>2.1226854657971388</v>
      </c>
    </row>
    <row r="5" spans="2:9" x14ac:dyDescent="0.2">
      <c r="C5" t="s">
        <v>804</v>
      </c>
      <c r="D5">
        <v>17835.630988000001</v>
      </c>
      <c r="E5">
        <v>14031.166522</v>
      </c>
      <c r="F5">
        <v>8442.6604260000004</v>
      </c>
      <c r="G5">
        <f t="shared" si="0"/>
        <v>2.1125605067655484</v>
      </c>
      <c r="I5" s="30">
        <f>E5/D5</f>
        <v>0.78669302652876794</v>
      </c>
    </row>
    <row r="6" spans="2:9" x14ac:dyDescent="0.2">
      <c r="C6" t="s">
        <v>805</v>
      </c>
      <c r="D6">
        <v>11296.802561</v>
      </c>
      <c r="E6">
        <v>13060.580736</v>
      </c>
      <c r="F6">
        <v>9026.7817460000006</v>
      </c>
      <c r="G6">
        <f t="shared" si="0"/>
        <v>1.2514762047953474</v>
      </c>
      <c r="I6" s="30">
        <f>E6/D6</f>
        <v>1.1561307427899199</v>
      </c>
    </row>
    <row r="8" spans="2:9" x14ac:dyDescent="0.2">
      <c r="B8" t="s">
        <v>807</v>
      </c>
      <c r="D8" t="s">
        <v>798</v>
      </c>
      <c r="E8" t="s">
        <v>799</v>
      </c>
      <c r="F8" t="s">
        <v>808</v>
      </c>
    </row>
    <row r="9" spans="2:9" x14ac:dyDescent="0.2">
      <c r="C9" t="s">
        <v>809</v>
      </c>
      <c r="D9">
        <v>10602</v>
      </c>
      <c r="E9">
        <v>13633</v>
      </c>
      <c r="F9">
        <f>E9/D9</f>
        <v>1.2858894548198454</v>
      </c>
    </row>
    <row r="10" spans="2:9" x14ac:dyDescent="0.2">
      <c r="C10" t="s">
        <v>810</v>
      </c>
      <c r="D10">
        <v>16003</v>
      </c>
      <c r="E10">
        <v>13622</v>
      </c>
      <c r="F10">
        <f t="shared" ref="F10:F12" si="1">E10/D10</f>
        <v>0.85121539711304128</v>
      </c>
    </row>
    <row r="11" spans="2:9" x14ac:dyDescent="0.2">
      <c r="C11" t="s">
        <v>811</v>
      </c>
      <c r="D11">
        <v>11607</v>
      </c>
      <c r="E11">
        <v>14264</v>
      </c>
      <c r="F11">
        <f t="shared" si="1"/>
        <v>1.2289135866287586</v>
      </c>
    </row>
    <row r="12" spans="2:9" x14ac:dyDescent="0.2">
      <c r="C12" t="s">
        <v>812</v>
      </c>
      <c r="D12">
        <v>17897</v>
      </c>
      <c r="E12">
        <v>17506</v>
      </c>
      <c r="F12">
        <f t="shared" si="1"/>
        <v>0.97815276303291054</v>
      </c>
    </row>
    <row r="17" spans="2:6" x14ac:dyDescent="0.2">
      <c r="B17" t="s">
        <v>813</v>
      </c>
    </row>
    <row r="18" spans="2:6" x14ac:dyDescent="0.2">
      <c r="C18" t="s">
        <v>809</v>
      </c>
      <c r="D18">
        <v>5282</v>
      </c>
      <c r="E18">
        <v>13622</v>
      </c>
      <c r="F18">
        <f t="shared" ref="F18:F21" si="2">E18/D18</f>
        <v>2.5789473684210527</v>
      </c>
    </row>
    <row r="19" spans="2:6" x14ac:dyDescent="0.2">
      <c r="C19" t="s">
        <v>810</v>
      </c>
      <c r="D19">
        <v>10939</v>
      </c>
      <c r="E19">
        <v>12284</v>
      </c>
      <c r="F19">
        <f t="shared" si="2"/>
        <v>1.1229545662309168</v>
      </c>
    </row>
    <row r="20" spans="2:6" x14ac:dyDescent="0.2">
      <c r="C20" t="s">
        <v>811</v>
      </c>
      <c r="D20">
        <v>9009</v>
      </c>
      <c r="E20">
        <v>13749</v>
      </c>
      <c r="F20">
        <f t="shared" si="2"/>
        <v>1.5261405261405261</v>
      </c>
    </row>
    <row r="21" spans="2:6" x14ac:dyDescent="0.2">
      <c r="C21" t="s">
        <v>812</v>
      </c>
      <c r="D21">
        <v>14933</v>
      </c>
      <c r="E21">
        <v>14268</v>
      </c>
      <c r="F21">
        <f t="shared" si="2"/>
        <v>0.95546775597669586</v>
      </c>
    </row>
    <row r="24" spans="2:6" x14ac:dyDescent="0.2">
      <c r="B24" s="6"/>
      <c r="C24" s="6" t="s">
        <v>809</v>
      </c>
      <c r="D24" s="6" t="s">
        <v>810</v>
      </c>
      <c r="E24" s="6" t="s">
        <v>811</v>
      </c>
      <c r="F24" s="6" t="s">
        <v>812</v>
      </c>
    </row>
    <row r="25" spans="2:6" x14ac:dyDescent="0.2">
      <c r="B25" s="6" t="s">
        <v>814</v>
      </c>
      <c r="C25" s="6">
        <v>1.2858894548198454</v>
      </c>
      <c r="D25" s="6">
        <v>0.85121539711304128</v>
      </c>
      <c r="E25" s="6">
        <v>1.2289135866287586</v>
      </c>
      <c r="F25" s="6">
        <v>0.97815276303291054</v>
      </c>
    </row>
    <row r="26" spans="2:6" x14ac:dyDescent="0.2">
      <c r="B26" s="6" t="s">
        <v>815</v>
      </c>
      <c r="C26" s="6">
        <v>2.5789473684210527</v>
      </c>
      <c r="D26" s="6">
        <v>1.1229545662309168</v>
      </c>
      <c r="E26" s="6">
        <v>1.5261405261405261</v>
      </c>
      <c r="F26" s="6">
        <v>0.95546775597669586</v>
      </c>
    </row>
    <row r="27" spans="2:6" x14ac:dyDescent="0.2">
      <c r="B27" s="6" t="s">
        <v>816</v>
      </c>
      <c r="C27" s="6">
        <v>2.1226854657971388</v>
      </c>
      <c r="D27" s="6">
        <v>0.50027765091035259</v>
      </c>
      <c r="E27" s="6">
        <v>1.1561307427899199</v>
      </c>
      <c r="F27" s="6">
        <v>0.78669302652876794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4B841-BF6B-5F4F-9DAE-E5D6E3372C0E}">
  <dimension ref="A1:L72"/>
  <sheetViews>
    <sheetView topLeftCell="A23" workbookViewId="0">
      <selection activeCell="F52" sqref="F52"/>
    </sheetView>
  </sheetViews>
  <sheetFormatPr baseColWidth="10" defaultRowHeight="16" x14ac:dyDescent="0.2"/>
  <sheetData>
    <row r="1" spans="1:12" x14ac:dyDescent="0.2">
      <c r="A1" s="12" t="s">
        <v>818</v>
      </c>
      <c r="B1" s="12" t="s">
        <v>303</v>
      </c>
      <c r="C1" s="12" t="s">
        <v>323</v>
      </c>
      <c r="D1" s="12" t="s">
        <v>819</v>
      </c>
      <c r="E1" s="12"/>
      <c r="F1" s="12" t="s">
        <v>303</v>
      </c>
      <c r="G1" s="12" t="s">
        <v>820</v>
      </c>
      <c r="H1" s="12" t="s">
        <v>821</v>
      </c>
      <c r="I1" s="12"/>
      <c r="J1" s="12" t="s">
        <v>303</v>
      </c>
      <c r="K1" s="12" t="s">
        <v>305</v>
      </c>
      <c r="L1" s="12"/>
    </row>
    <row r="2" spans="1:12" x14ac:dyDescent="0.2">
      <c r="A2" s="12" t="s">
        <v>307</v>
      </c>
      <c r="B2" s="12" t="s">
        <v>674</v>
      </c>
      <c r="C2" s="12"/>
      <c r="D2" s="12"/>
      <c r="E2" s="12"/>
      <c r="F2" s="12" t="s">
        <v>668</v>
      </c>
      <c r="G2" s="12"/>
      <c r="H2" s="12"/>
      <c r="I2" s="12"/>
      <c r="J2" s="12" t="s">
        <v>1</v>
      </c>
      <c r="K2" s="12"/>
      <c r="L2" s="12"/>
    </row>
    <row r="3" spans="1:12" x14ac:dyDescent="0.2">
      <c r="A3" s="12" t="s">
        <v>311</v>
      </c>
      <c r="B3" s="12">
        <v>13210.7523</v>
      </c>
      <c r="C3" s="12">
        <v>1.2479427400000001</v>
      </c>
      <c r="D3" s="12">
        <v>1.5332368700000001</v>
      </c>
      <c r="E3" s="12"/>
      <c r="F3" s="12">
        <v>14473.681200000001</v>
      </c>
      <c r="G3" s="12">
        <v>1.2513198910000001</v>
      </c>
      <c r="H3" s="12">
        <v>1.5373860699999999</v>
      </c>
      <c r="I3" s="12"/>
      <c r="J3" s="12">
        <v>10215</v>
      </c>
      <c r="K3" s="12">
        <v>0.81392690700000003</v>
      </c>
      <c r="L3" s="12"/>
    </row>
    <row r="4" spans="1:12" x14ac:dyDescent="0.2">
      <c r="A4" s="12" t="s">
        <v>276</v>
      </c>
      <c r="B4" s="12">
        <v>5320.5391</v>
      </c>
      <c r="C4" s="12">
        <v>0.50260030600000005</v>
      </c>
      <c r="D4" s="12">
        <v>0.46357046000000002</v>
      </c>
      <c r="E4" s="12"/>
      <c r="F4" s="12">
        <v>491.8492</v>
      </c>
      <c r="G4" s="12">
        <v>4.2522747E-2</v>
      </c>
      <c r="H4" s="12">
        <v>3.9220610000000003E-2</v>
      </c>
      <c r="I4" s="12"/>
      <c r="J4" s="12">
        <v>13606.9239</v>
      </c>
      <c r="K4" s="12">
        <v>1.0841939780000001</v>
      </c>
      <c r="L4" s="12"/>
    </row>
    <row r="5" spans="1:12" x14ac:dyDescent="0.2">
      <c r="A5" s="9" t="s">
        <v>326</v>
      </c>
      <c r="B5" s="9">
        <v>3614.6188000000002</v>
      </c>
      <c r="C5" s="12">
        <v>0.341451962</v>
      </c>
      <c r="D5" s="9">
        <v>0.21835378</v>
      </c>
      <c r="E5" s="9"/>
      <c r="F5" s="9">
        <v>23123.601600000002</v>
      </c>
      <c r="G5" s="12">
        <v>1.9991474339999999</v>
      </c>
      <c r="H5" s="9">
        <v>1.2784269699999999</v>
      </c>
      <c r="I5" s="9"/>
      <c r="J5" s="9">
        <v>19625.551299999999</v>
      </c>
      <c r="K5" s="12">
        <v>1.563755679</v>
      </c>
      <c r="L5" s="9"/>
    </row>
    <row r="6" spans="1:12" x14ac:dyDescent="0.2">
      <c r="A6" s="12" t="s">
        <v>330</v>
      </c>
      <c r="B6" s="12">
        <v>10586.0244</v>
      </c>
      <c r="C6" s="12">
        <v>1</v>
      </c>
      <c r="D6" s="12">
        <v>1</v>
      </c>
      <c r="E6" s="12"/>
      <c r="F6" s="12">
        <v>11566.7315</v>
      </c>
      <c r="G6" s="12">
        <v>1</v>
      </c>
      <c r="H6" s="12">
        <v>1</v>
      </c>
      <c r="I6" s="12"/>
      <c r="J6" s="12">
        <v>12550.267</v>
      </c>
      <c r="K6" s="12">
        <v>1</v>
      </c>
      <c r="L6" s="12"/>
    </row>
    <row r="7" spans="1:12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 x14ac:dyDescent="0.2">
      <c r="A8" s="12" t="s">
        <v>313</v>
      </c>
      <c r="B8" s="12" t="s">
        <v>674</v>
      </c>
      <c r="C8" s="12"/>
      <c r="D8" s="12"/>
      <c r="E8" s="12"/>
      <c r="F8" s="12" t="s">
        <v>668</v>
      </c>
      <c r="G8" s="12"/>
      <c r="H8" s="12"/>
      <c r="I8" s="12"/>
      <c r="J8" s="12" t="s">
        <v>1</v>
      </c>
      <c r="K8" s="12"/>
      <c r="L8" s="12"/>
    </row>
    <row r="9" spans="1:12" x14ac:dyDescent="0.2">
      <c r="A9" s="12" t="s">
        <v>311</v>
      </c>
      <c r="B9" s="12">
        <v>17676.0452</v>
      </c>
      <c r="C9" s="12">
        <v>1.5339828980000001</v>
      </c>
      <c r="D9" s="12">
        <v>1.98718466</v>
      </c>
      <c r="E9" s="12"/>
      <c r="F9" s="12">
        <v>14980.509700000001</v>
      </c>
      <c r="G9" s="12">
        <v>1.1315607729999999</v>
      </c>
      <c r="H9" s="12">
        <v>1.4658704600000001</v>
      </c>
      <c r="I9" s="12"/>
      <c r="J9" s="12">
        <v>10910.509700000001</v>
      </c>
      <c r="K9" s="12">
        <v>0.77193776999999997</v>
      </c>
      <c r="L9" s="12"/>
    </row>
    <row r="10" spans="1:12" x14ac:dyDescent="0.2">
      <c r="A10" s="12" t="s">
        <v>276</v>
      </c>
      <c r="B10" s="12">
        <v>6296.8320000000003</v>
      </c>
      <c r="C10" s="12">
        <v>0.54645892200000001</v>
      </c>
      <c r="D10" s="12">
        <v>0.53024824000000004</v>
      </c>
      <c r="E10" s="12"/>
      <c r="F10" s="12">
        <v>468.72789999999998</v>
      </c>
      <c r="G10" s="12">
        <v>3.5405610999999997E-2</v>
      </c>
      <c r="H10" s="12">
        <v>3.435531E-2</v>
      </c>
      <c r="I10" s="12"/>
      <c r="J10" s="12">
        <v>14566.0244</v>
      </c>
      <c r="K10" s="12">
        <v>1.030571871</v>
      </c>
      <c r="L10" s="12"/>
    </row>
    <row r="11" spans="1:12" x14ac:dyDescent="0.2">
      <c r="A11" s="9" t="s">
        <v>326</v>
      </c>
      <c r="B11" s="9">
        <v>4032.7903999999999</v>
      </c>
      <c r="C11" s="12">
        <v>0.34997825799999999</v>
      </c>
      <c r="D11" s="12">
        <v>0.22908101</v>
      </c>
      <c r="E11" s="9"/>
      <c r="F11" s="9">
        <v>19229.501</v>
      </c>
      <c r="G11" s="12">
        <v>1.4525105920000001</v>
      </c>
      <c r="H11" s="12">
        <v>0.95075217000000001</v>
      </c>
      <c r="I11" s="9"/>
      <c r="J11" s="9">
        <v>21593.086800000001</v>
      </c>
      <c r="K11" s="12">
        <v>1.527748908</v>
      </c>
      <c r="L11" s="9"/>
    </row>
    <row r="12" spans="1:12" x14ac:dyDescent="0.2">
      <c r="A12" s="12" t="s">
        <v>330</v>
      </c>
      <c r="B12" s="12">
        <v>11522.974099999999</v>
      </c>
      <c r="C12" s="12">
        <v>1</v>
      </c>
      <c r="D12" s="12">
        <v>1</v>
      </c>
      <c r="E12" s="12"/>
      <c r="F12" s="12">
        <v>13238.802600000001</v>
      </c>
      <c r="G12" s="12">
        <v>1</v>
      </c>
      <c r="H12" s="12">
        <v>1</v>
      </c>
      <c r="I12" s="12"/>
      <c r="J12" s="12">
        <v>14133.9239</v>
      </c>
      <c r="K12" s="12">
        <v>1</v>
      </c>
      <c r="L12" s="12"/>
    </row>
    <row r="13" spans="1:12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">
      <c r="A14" s="12" t="s">
        <v>822</v>
      </c>
      <c r="B14" s="12" t="s">
        <v>674</v>
      </c>
      <c r="C14" s="12"/>
      <c r="D14" s="12"/>
      <c r="E14" s="12"/>
      <c r="F14" s="12" t="s">
        <v>668</v>
      </c>
      <c r="G14" s="12"/>
      <c r="H14" s="12"/>
      <c r="I14" s="12"/>
      <c r="J14" s="12" t="s">
        <v>1</v>
      </c>
      <c r="K14" s="12"/>
      <c r="L14" s="12"/>
    </row>
    <row r="15" spans="1:12" x14ac:dyDescent="0.2">
      <c r="A15" s="12" t="s">
        <v>311</v>
      </c>
      <c r="B15" s="12">
        <v>13864.7021</v>
      </c>
      <c r="C15" s="12">
        <v>1.008313496</v>
      </c>
      <c r="D15" s="12">
        <v>1.65339759</v>
      </c>
      <c r="E15" s="12"/>
      <c r="F15" s="12">
        <v>13967.9447</v>
      </c>
      <c r="G15" s="12">
        <v>1.0153877280000001</v>
      </c>
      <c r="H15" s="12">
        <v>1.6649976799999999</v>
      </c>
      <c r="I15" s="12"/>
      <c r="J15" s="12">
        <v>9518.3883000000005</v>
      </c>
      <c r="K15" s="12">
        <v>0.60984333099999999</v>
      </c>
      <c r="L15" s="12"/>
    </row>
    <row r="16" spans="1:12" x14ac:dyDescent="0.2">
      <c r="A16" s="12" t="s">
        <v>276</v>
      </c>
      <c r="B16" s="12">
        <v>4041.5183000000002</v>
      </c>
      <c r="C16" s="12">
        <v>0.29392030299999999</v>
      </c>
      <c r="D16" s="12">
        <v>0.33612943000000001</v>
      </c>
      <c r="E16" s="12"/>
      <c r="F16" s="12">
        <v>425.02080000000001</v>
      </c>
      <c r="G16" s="12">
        <v>3.0896521999999999E-2</v>
      </c>
      <c r="H16" s="12">
        <v>3.5333490000000002E-2</v>
      </c>
      <c r="I16" s="12"/>
      <c r="J16" s="12">
        <v>13647.974099999999</v>
      </c>
      <c r="K16" s="12">
        <v>0.87442597700000002</v>
      </c>
      <c r="L16" s="12"/>
    </row>
    <row r="17" spans="1:12" x14ac:dyDescent="0.2">
      <c r="A17" s="9" t="s">
        <v>326</v>
      </c>
      <c r="B17" s="12">
        <v>4141.5477000000001</v>
      </c>
      <c r="C17" s="12">
        <v>0.30119496299999998</v>
      </c>
      <c r="D17" s="12">
        <v>0.27881581999999999</v>
      </c>
      <c r="E17" s="12"/>
      <c r="F17" s="12">
        <v>15762.036599999999</v>
      </c>
      <c r="G17" s="12">
        <v>1.1458076960000001</v>
      </c>
      <c r="H17" s="12">
        <v>1.0606728299999999</v>
      </c>
      <c r="I17" s="12"/>
      <c r="J17" s="12">
        <v>16860.6934</v>
      </c>
      <c r="K17" s="12">
        <v>1.080264967</v>
      </c>
      <c r="L17" s="12"/>
    </row>
    <row r="18" spans="1:12" x14ac:dyDescent="0.2">
      <c r="A18" s="12" t="s">
        <v>330</v>
      </c>
      <c r="B18" s="12">
        <v>13750.388300000001</v>
      </c>
      <c r="C18" s="12">
        <v>1</v>
      </c>
      <c r="D18" s="12">
        <v>1</v>
      </c>
      <c r="E18" s="12"/>
      <c r="F18" s="12">
        <v>13756.267</v>
      </c>
      <c r="G18" s="12">
        <v>1</v>
      </c>
      <c r="H18" s="12">
        <v>1</v>
      </c>
      <c r="I18" s="12"/>
      <c r="J18" s="12">
        <v>15607.9239</v>
      </c>
      <c r="K18" s="12">
        <v>1</v>
      </c>
      <c r="L18" s="12"/>
    </row>
    <row r="19" spans="1:12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 x14ac:dyDescent="0.2">
      <c r="A20" s="12" t="s">
        <v>823</v>
      </c>
      <c r="B20" s="12" t="s">
        <v>1</v>
      </c>
      <c r="C20" s="12"/>
      <c r="D20" s="12"/>
      <c r="E20" s="12"/>
      <c r="F20" s="12" t="s">
        <v>674</v>
      </c>
      <c r="G20" s="12"/>
      <c r="H20" s="12" t="s">
        <v>824</v>
      </c>
      <c r="I20" s="12"/>
      <c r="J20" s="12" t="s">
        <v>668</v>
      </c>
      <c r="K20" s="12"/>
      <c r="L20" s="12" t="s">
        <v>821</v>
      </c>
    </row>
    <row r="21" spans="1:12" x14ac:dyDescent="0.2">
      <c r="A21" s="12" t="s">
        <v>311</v>
      </c>
      <c r="B21" s="12">
        <v>9632.2168000000001</v>
      </c>
      <c r="C21" s="12">
        <v>0.97117317000000003</v>
      </c>
      <c r="D21" s="12"/>
      <c r="E21" s="12"/>
      <c r="F21" s="12">
        <v>12883.066000000001</v>
      </c>
      <c r="G21" s="12">
        <v>1.2648388930000001</v>
      </c>
      <c r="H21" s="12">
        <v>1.3023824500000001</v>
      </c>
      <c r="I21" s="12"/>
      <c r="J21" s="12">
        <v>13569.6016</v>
      </c>
      <c r="K21" s="12">
        <v>1.336424606</v>
      </c>
      <c r="L21" s="12">
        <v>1.376093005</v>
      </c>
    </row>
    <row r="22" spans="1:12" x14ac:dyDescent="0.2">
      <c r="A22" s="12" t="s">
        <v>276</v>
      </c>
      <c r="B22" s="12">
        <v>13906.358899999999</v>
      </c>
      <c r="C22" s="12">
        <v>1.402115727</v>
      </c>
      <c r="D22" s="12"/>
      <c r="E22" s="12"/>
      <c r="F22" s="12">
        <v>6922.9741000000004</v>
      </c>
      <c r="G22" s="12">
        <v>0.67968656699999996</v>
      </c>
      <c r="H22" s="12">
        <v>0.48475782000000001</v>
      </c>
      <c r="I22" s="12"/>
      <c r="J22" s="12">
        <v>407.77820000000003</v>
      </c>
      <c r="K22" s="12">
        <v>4.0160709000000003E-2</v>
      </c>
      <c r="L22" s="12">
        <v>2.8642935000000001E-2</v>
      </c>
    </row>
    <row r="23" spans="1:12" x14ac:dyDescent="0.2">
      <c r="A23" s="12" t="s">
        <v>326</v>
      </c>
      <c r="B23" s="12">
        <v>20578.8858</v>
      </c>
      <c r="C23" s="12">
        <v>2.074876653</v>
      </c>
      <c r="D23" s="12"/>
      <c r="E23" s="12"/>
      <c r="F23" s="12">
        <v>2619.3051</v>
      </c>
      <c r="G23" s="12">
        <v>0.257159201</v>
      </c>
      <c r="H23" s="12">
        <v>0.12393951</v>
      </c>
      <c r="I23" s="12"/>
      <c r="J23" s="12">
        <v>18470.157899999998</v>
      </c>
      <c r="K23" s="12">
        <v>1.8190639799999999</v>
      </c>
      <c r="L23" s="12">
        <v>0.87670945499999997</v>
      </c>
    </row>
    <row r="24" spans="1:12" x14ac:dyDescent="0.2">
      <c r="A24" s="12" t="s">
        <v>330</v>
      </c>
      <c r="B24" s="12">
        <v>9918.1249000000007</v>
      </c>
      <c r="C24" s="12">
        <v>1</v>
      </c>
      <c r="D24" s="12"/>
      <c r="E24" s="12"/>
      <c r="F24" s="12">
        <v>10185.5391</v>
      </c>
      <c r="G24" s="12">
        <v>1</v>
      </c>
      <c r="H24" s="12">
        <v>1</v>
      </c>
      <c r="I24" s="12"/>
      <c r="J24" s="12">
        <v>10153.660400000001</v>
      </c>
      <c r="K24" s="12">
        <v>1</v>
      </c>
      <c r="L24" s="12">
        <v>1</v>
      </c>
    </row>
    <row r="25" spans="1:12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 x14ac:dyDescent="0.2">
      <c r="A26" s="12"/>
      <c r="B26" s="12"/>
      <c r="C26" s="9"/>
      <c r="D26" s="12"/>
      <c r="E26" s="9"/>
      <c r="F26" s="9"/>
      <c r="G26" s="12"/>
      <c r="H26" s="12"/>
      <c r="I26" s="12"/>
      <c r="J26" s="9"/>
      <c r="K26" s="12"/>
      <c r="L26" s="12"/>
    </row>
    <row r="27" spans="1:12" x14ac:dyDescent="0.2">
      <c r="A27" s="12" t="s">
        <v>825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x14ac:dyDescent="0.2">
      <c r="A28" s="12" t="s">
        <v>311</v>
      </c>
      <c r="B28" s="12">
        <v>6036.5893999999998</v>
      </c>
      <c r="C28" s="12">
        <v>0.577130535</v>
      </c>
      <c r="D28" s="12"/>
      <c r="E28" s="12"/>
      <c r="F28" s="12">
        <v>10810.196</v>
      </c>
      <c r="G28" s="12">
        <v>1.0176146180000001</v>
      </c>
      <c r="H28" s="12">
        <v>1.76323129</v>
      </c>
      <c r="I28" s="12"/>
      <c r="J28" s="12">
        <v>8274.4889000000003</v>
      </c>
      <c r="K28" s="12">
        <v>0.81946991599999996</v>
      </c>
      <c r="L28" s="12">
        <v>1.4199039330000001</v>
      </c>
    </row>
    <row r="29" spans="1:12" x14ac:dyDescent="0.2">
      <c r="A29" s="12" t="s">
        <v>276</v>
      </c>
      <c r="B29" s="12">
        <v>16103.4594</v>
      </c>
      <c r="C29" s="12">
        <v>1.539577652</v>
      </c>
      <c r="D29" s="12"/>
      <c r="E29" s="12"/>
      <c r="F29" s="12">
        <v>9818.2168000000001</v>
      </c>
      <c r="G29" s="12">
        <v>0.92423494799999995</v>
      </c>
      <c r="H29" s="12">
        <v>0.6003172</v>
      </c>
      <c r="I29" s="12"/>
      <c r="J29" s="12">
        <v>455.19240000000002</v>
      </c>
      <c r="K29" s="12">
        <v>4.5080304000000002E-2</v>
      </c>
      <c r="L29" s="12">
        <v>2.9280955000000001E-2</v>
      </c>
    </row>
    <row r="30" spans="1:12" x14ac:dyDescent="0.2">
      <c r="A30" s="12" t="s">
        <v>326</v>
      </c>
      <c r="B30" s="12">
        <v>18414.572100000001</v>
      </c>
      <c r="C30" s="12">
        <v>1.7605325030000001</v>
      </c>
      <c r="D30" s="12"/>
      <c r="E30" s="12"/>
      <c r="F30" s="12">
        <v>3696.1543000000001</v>
      </c>
      <c r="G30" s="12">
        <v>0.34793639700000001</v>
      </c>
      <c r="H30" s="12">
        <v>0.19763133999999999</v>
      </c>
      <c r="I30" s="12"/>
      <c r="J30" s="12">
        <v>17151.450799999999</v>
      </c>
      <c r="K30" s="12">
        <v>1.698606176</v>
      </c>
      <c r="L30" s="12">
        <v>0.96482522999999998</v>
      </c>
    </row>
    <row r="31" spans="1:12" x14ac:dyDescent="0.2">
      <c r="A31" s="12" t="s">
        <v>330</v>
      </c>
      <c r="B31" s="12">
        <v>10459.660400000001</v>
      </c>
      <c r="C31" s="12">
        <v>1</v>
      </c>
      <c r="D31" s="12"/>
      <c r="E31" s="12"/>
      <c r="F31" s="12">
        <v>10623.0746</v>
      </c>
      <c r="G31" s="12">
        <v>1</v>
      </c>
      <c r="H31" s="12">
        <v>1</v>
      </c>
      <c r="I31" s="12"/>
      <c r="J31" s="12">
        <v>10097.3675</v>
      </c>
      <c r="K31" s="12">
        <v>1</v>
      </c>
      <c r="L31" s="12">
        <v>1</v>
      </c>
    </row>
    <row r="32" spans="1:12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2" x14ac:dyDescent="0.2">
      <c r="A34" s="12" t="s">
        <v>826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1:12" x14ac:dyDescent="0.2">
      <c r="A35" s="12" t="s">
        <v>311</v>
      </c>
      <c r="B35" s="12">
        <v>9303.4889000000003</v>
      </c>
      <c r="C35" s="12">
        <v>0.79533244299999994</v>
      </c>
      <c r="D35" s="12"/>
      <c r="E35" s="12"/>
      <c r="F35" s="12">
        <v>13860.9949</v>
      </c>
      <c r="G35" s="12">
        <v>1.1728279319999999</v>
      </c>
      <c r="H35" s="12">
        <v>1.47463861</v>
      </c>
      <c r="I35" s="12"/>
      <c r="J35" s="12">
        <v>13516.873600000001</v>
      </c>
      <c r="K35" s="12">
        <v>1.224227446</v>
      </c>
      <c r="L35" s="12">
        <v>1.539265066</v>
      </c>
    </row>
    <row r="36" spans="1:12" x14ac:dyDescent="0.2">
      <c r="A36" s="12" t="s">
        <v>276</v>
      </c>
      <c r="B36" s="12">
        <v>20992.2376</v>
      </c>
      <c r="C36" s="12">
        <v>1.794574895</v>
      </c>
      <c r="D36" s="12"/>
      <c r="E36" s="12"/>
      <c r="F36" s="12">
        <v>12664.1163</v>
      </c>
      <c r="G36" s="12">
        <v>1.071555789</v>
      </c>
      <c r="H36" s="12">
        <v>0.59710841999999997</v>
      </c>
      <c r="I36" s="12"/>
      <c r="J36" s="12">
        <v>692.8492</v>
      </c>
      <c r="K36" s="12">
        <v>6.2751567999999994E-2</v>
      </c>
      <c r="L36" s="12">
        <v>3.4967371999999997E-2</v>
      </c>
    </row>
    <row r="37" spans="1:12" x14ac:dyDescent="0.2">
      <c r="A37" s="12" t="s">
        <v>326</v>
      </c>
      <c r="B37" s="12">
        <v>28256.492399999999</v>
      </c>
      <c r="C37" s="12">
        <v>2.4155782179999998</v>
      </c>
      <c r="D37" s="12"/>
      <c r="E37" s="12"/>
      <c r="F37" s="12">
        <v>5312.1751000000004</v>
      </c>
      <c r="G37" s="12">
        <v>0.44948197299999998</v>
      </c>
      <c r="H37" s="12">
        <v>0.18607635</v>
      </c>
      <c r="I37" s="12"/>
      <c r="J37" s="12">
        <v>18742.643199999999</v>
      </c>
      <c r="K37" s="12">
        <v>1.697527024</v>
      </c>
      <c r="L37" s="12">
        <v>0.702741485</v>
      </c>
    </row>
    <row r="38" spans="1:12" x14ac:dyDescent="0.2">
      <c r="A38" s="12" t="s">
        <v>330</v>
      </c>
      <c r="B38" s="12">
        <v>11697.610199999999</v>
      </c>
      <c r="C38" s="12">
        <v>1</v>
      </c>
      <c r="D38" s="12"/>
      <c r="E38" s="12"/>
      <c r="F38" s="12">
        <v>11818.438599999999</v>
      </c>
      <c r="G38" s="12">
        <v>1</v>
      </c>
      <c r="H38" s="12">
        <v>1</v>
      </c>
      <c r="I38" s="12"/>
      <c r="J38" s="12">
        <v>11041.145699999999</v>
      </c>
      <c r="K38" s="12">
        <v>1</v>
      </c>
      <c r="L38" s="12">
        <v>1</v>
      </c>
    </row>
    <row r="39" spans="1:12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2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1:12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1:12" x14ac:dyDescent="0.2">
      <c r="A42" s="31" t="s">
        <v>325</v>
      </c>
      <c r="B42" s="31" t="s">
        <v>311</v>
      </c>
      <c r="C42" s="31" t="s">
        <v>276</v>
      </c>
      <c r="D42" s="31" t="s">
        <v>326</v>
      </c>
      <c r="E42" s="12"/>
      <c r="F42" s="12"/>
      <c r="G42" s="12"/>
      <c r="H42" s="12"/>
      <c r="I42" s="12"/>
      <c r="J42" s="12"/>
      <c r="K42" s="12"/>
      <c r="L42" s="12"/>
    </row>
    <row r="43" spans="1:12" x14ac:dyDescent="0.2">
      <c r="A43" s="31" t="s">
        <v>1</v>
      </c>
      <c r="B43" s="31">
        <v>1</v>
      </c>
      <c r="C43" s="31">
        <v>1</v>
      </c>
      <c r="D43" s="31">
        <v>1</v>
      </c>
      <c r="E43" s="12"/>
      <c r="F43" s="12"/>
      <c r="G43" s="12"/>
      <c r="H43" s="12"/>
      <c r="I43" s="12"/>
      <c r="J43" s="12"/>
      <c r="K43" s="12"/>
      <c r="L43" s="12"/>
    </row>
    <row r="44" spans="1:12" x14ac:dyDescent="0.2">
      <c r="A44" s="31"/>
      <c r="B44" s="31"/>
      <c r="C44" s="31"/>
      <c r="D44" s="31"/>
      <c r="E44" s="12"/>
      <c r="F44" s="12"/>
      <c r="G44" s="12"/>
      <c r="H44" s="12"/>
      <c r="I44" s="12"/>
      <c r="J44" s="12"/>
      <c r="K44" s="12"/>
      <c r="L44" s="12"/>
    </row>
    <row r="45" spans="1:12" x14ac:dyDescent="0.2">
      <c r="A45" s="31" t="s">
        <v>827</v>
      </c>
      <c r="B45" s="31">
        <v>1.5332368700000001</v>
      </c>
      <c r="C45" s="31">
        <v>0.46357046400000002</v>
      </c>
      <c r="D45" s="31">
        <v>0.21835378</v>
      </c>
      <c r="E45" s="12"/>
      <c r="F45" s="12"/>
      <c r="G45" s="12"/>
      <c r="H45" s="12"/>
      <c r="I45" s="12"/>
      <c r="J45" s="12"/>
      <c r="K45" s="12"/>
      <c r="L45" s="12"/>
    </row>
    <row r="46" spans="1:12" x14ac:dyDescent="0.2">
      <c r="A46" s="31" t="s">
        <v>828</v>
      </c>
      <c r="B46" s="31">
        <v>1.98718466</v>
      </c>
      <c r="C46" s="31">
        <v>0.53024824100000001</v>
      </c>
      <c r="D46" s="31">
        <v>0.22908101</v>
      </c>
      <c r="E46" s="12"/>
      <c r="F46" s="12"/>
      <c r="G46" s="12"/>
      <c r="H46" s="12"/>
      <c r="I46" s="12"/>
      <c r="J46" s="12"/>
      <c r="K46" s="12"/>
      <c r="L46" s="12"/>
    </row>
    <row r="47" spans="1:12" x14ac:dyDescent="0.2">
      <c r="A47" s="31" t="s">
        <v>829</v>
      </c>
      <c r="B47" s="31">
        <v>1.65339759</v>
      </c>
      <c r="C47" s="31">
        <v>0.33612942800000001</v>
      </c>
      <c r="D47" s="31">
        <v>0.27881581999999999</v>
      </c>
      <c r="E47" s="12"/>
      <c r="F47" s="12"/>
      <c r="G47" s="12"/>
      <c r="H47" s="12"/>
      <c r="I47" s="12"/>
      <c r="J47" s="12"/>
      <c r="K47" s="12"/>
      <c r="L47" s="12"/>
    </row>
    <row r="48" spans="1:12" x14ac:dyDescent="0.2">
      <c r="A48" s="31" t="s">
        <v>320</v>
      </c>
      <c r="B48" s="31">
        <v>1.7246063700000001</v>
      </c>
      <c r="C48" s="31">
        <v>0.44331604400000002</v>
      </c>
      <c r="D48" s="31">
        <v>0.24208354000000001</v>
      </c>
      <c r="E48" s="12"/>
      <c r="F48" s="12"/>
      <c r="G48" s="12"/>
      <c r="H48" s="12"/>
      <c r="I48" s="12"/>
      <c r="J48" s="12"/>
      <c r="K48" s="12"/>
      <c r="L48" s="12"/>
    </row>
    <row r="49" spans="1:12" x14ac:dyDescent="0.2">
      <c r="A49" s="31" t="s">
        <v>321</v>
      </c>
      <c r="B49" s="31">
        <v>0.23520240000000001</v>
      </c>
      <c r="C49" s="31">
        <v>9.8631685999999996E-2</v>
      </c>
      <c r="D49" s="31">
        <v>3.22601E-2</v>
      </c>
      <c r="E49" s="12"/>
      <c r="F49" s="12"/>
      <c r="G49" s="12"/>
      <c r="H49" s="12"/>
      <c r="I49" s="12"/>
      <c r="J49" s="12"/>
      <c r="K49" s="12"/>
      <c r="L49" s="12"/>
    </row>
    <row r="50" spans="1:12" x14ac:dyDescent="0.2">
      <c r="A50" s="31"/>
      <c r="B50" s="31"/>
      <c r="C50" s="31"/>
      <c r="D50" s="31"/>
      <c r="E50" s="12"/>
      <c r="F50" s="12"/>
      <c r="G50" s="12"/>
      <c r="H50" s="12"/>
      <c r="I50" s="12"/>
      <c r="J50" s="12"/>
      <c r="K50" s="12"/>
      <c r="L50" s="12"/>
    </row>
    <row r="51" spans="1:12" x14ac:dyDescent="0.2">
      <c r="A51" s="31" t="s">
        <v>830</v>
      </c>
      <c r="B51" s="31">
        <v>1.5373860699999999</v>
      </c>
      <c r="C51" s="31">
        <v>3.9220607999999997E-2</v>
      </c>
      <c r="D51" s="31">
        <v>1.2784269699999999</v>
      </c>
      <c r="E51" s="12"/>
      <c r="F51" s="12"/>
      <c r="G51" s="12"/>
      <c r="H51" s="12"/>
      <c r="I51" s="12"/>
      <c r="J51" s="12"/>
      <c r="K51" s="12"/>
      <c r="L51" s="12"/>
    </row>
    <row r="52" spans="1:12" x14ac:dyDescent="0.2">
      <c r="A52" s="31" t="s">
        <v>831</v>
      </c>
      <c r="B52" s="31">
        <v>1.4658704600000001</v>
      </c>
      <c r="C52" s="31">
        <v>3.4355305000000003E-2</v>
      </c>
      <c r="D52" s="31">
        <v>0.95075217000000001</v>
      </c>
      <c r="E52" s="12"/>
      <c r="F52" s="12"/>
      <c r="G52" s="12"/>
      <c r="H52" s="12"/>
      <c r="I52" s="12"/>
      <c r="J52" s="12"/>
      <c r="K52" s="12"/>
      <c r="L52" s="12"/>
    </row>
    <row r="53" spans="1:12" x14ac:dyDescent="0.2">
      <c r="A53" s="31" t="s">
        <v>832</v>
      </c>
      <c r="B53" s="31">
        <v>1.6649976799999999</v>
      </c>
      <c r="C53" s="31">
        <v>3.5333490000000002E-2</v>
      </c>
      <c r="D53" s="31">
        <v>1.0606728299999999</v>
      </c>
      <c r="E53" s="12"/>
      <c r="F53" s="12"/>
      <c r="G53" s="12"/>
      <c r="H53" s="12"/>
      <c r="I53" s="12"/>
      <c r="J53" s="12"/>
      <c r="K53" s="12"/>
      <c r="L53" s="12"/>
    </row>
    <row r="54" spans="1:12" x14ac:dyDescent="0.2">
      <c r="A54" s="31" t="s">
        <v>320</v>
      </c>
      <c r="B54" s="31">
        <v>1.55608474</v>
      </c>
      <c r="C54" s="31">
        <v>3.6303135E-2</v>
      </c>
      <c r="D54" s="31">
        <v>1.09661732</v>
      </c>
      <c r="E54" s="12"/>
      <c r="F54" s="12"/>
      <c r="G54" s="12"/>
      <c r="H54" s="12"/>
      <c r="I54" s="12"/>
      <c r="J54" s="12"/>
      <c r="K54" s="12"/>
      <c r="L54" s="12"/>
    </row>
    <row r="55" spans="1:12" x14ac:dyDescent="0.2">
      <c r="A55" s="31" t="s">
        <v>321</v>
      </c>
      <c r="B55" s="31">
        <v>0.10087191</v>
      </c>
      <c r="C55" s="31">
        <v>2.5735089999999999E-3</v>
      </c>
      <c r="D55" s="31">
        <v>0.16676840000000001</v>
      </c>
      <c r="E55" s="12"/>
      <c r="F55" s="12"/>
      <c r="G55" s="12"/>
      <c r="H55" s="12"/>
      <c r="I55" s="12"/>
      <c r="J55" s="12"/>
      <c r="K55" s="12"/>
      <c r="L55" s="12"/>
    </row>
    <row r="56" spans="1:12" x14ac:dyDescent="0.2">
      <c r="A56" s="29"/>
      <c r="B56" s="29"/>
      <c r="C56" s="29"/>
      <c r="D56" s="29"/>
      <c r="E56" s="12"/>
      <c r="F56" s="12"/>
      <c r="G56" s="12"/>
      <c r="H56" s="12"/>
      <c r="I56" s="12"/>
      <c r="J56" s="12"/>
      <c r="K56" s="12"/>
      <c r="L56" s="12"/>
    </row>
    <row r="57" spans="1:12" x14ac:dyDescent="0.2">
      <c r="A57" s="29"/>
      <c r="B57" s="29"/>
      <c r="C57" s="29"/>
      <c r="D57" s="29"/>
      <c r="E57" s="12"/>
      <c r="F57" s="12"/>
      <c r="G57" s="12"/>
      <c r="H57" s="12"/>
      <c r="I57" s="12"/>
      <c r="J57" s="12"/>
      <c r="K57" s="12"/>
      <c r="L57" s="12"/>
    </row>
    <row r="58" spans="1:12" x14ac:dyDescent="0.2">
      <c r="A58" s="29"/>
      <c r="B58" s="29"/>
      <c r="C58" s="29"/>
      <c r="D58" s="29"/>
      <c r="E58" s="12"/>
      <c r="F58" s="12"/>
      <c r="G58" s="12"/>
      <c r="H58" s="12"/>
      <c r="I58" s="12"/>
      <c r="J58" s="12"/>
      <c r="K58" s="12"/>
      <c r="L58" s="12"/>
    </row>
    <row r="59" spans="1:12" x14ac:dyDescent="0.2">
      <c r="A59" s="31" t="s">
        <v>833</v>
      </c>
      <c r="B59" s="31" t="s">
        <v>311</v>
      </c>
      <c r="C59" s="31" t="s">
        <v>276</v>
      </c>
      <c r="D59" s="31" t="s">
        <v>326</v>
      </c>
      <c r="E59" s="12"/>
      <c r="F59" s="12"/>
      <c r="G59" s="12"/>
      <c r="H59" s="12"/>
      <c r="I59" s="12"/>
      <c r="J59" s="12"/>
      <c r="K59" s="12"/>
      <c r="L59" s="12"/>
    </row>
    <row r="60" spans="1:12" x14ac:dyDescent="0.2">
      <c r="A60" s="31" t="s">
        <v>1</v>
      </c>
      <c r="B60" s="31">
        <v>1</v>
      </c>
      <c r="C60" s="31">
        <v>1</v>
      </c>
      <c r="D60" s="31">
        <v>1</v>
      </c>
      <c r="E60" s="12"/>
      <c r="F60" s="12"/>
      <c r="G60" s="12"/>
      <c r="H60" s="12"/>
      <c r="I60" s="12"/>
      <c r="J60" s="12"/>
      <c r="K60" s="12"/>
      <c r="L60" s="12"/>
    </row>
    <row r="61" spans="1:12" x14ac:dyDescent="0.2">
      <c r="A61" s="31"/>
      <c r="B61" s="31"/>
      <c r="C61" s="31"/>
      <c r="D61" s="31"/>
      <c r="E61" s="12"/>
      <c r="F61" s="12"/>
      <c r="G61" s="12"/>
      <c r="H61" s="12"/>
      <c r="I61" s="12"/>
      <c r="J61" s="12"/>
      <c r="K61" s="12"/>
      <c r="L61" s="12"/>
    </row>
    <row r="62" spans="1:12" x14ac:dyDescent="0.2">
      <c r="A62" s="31" t="s">
        <v>827</v>
      </c>
      <c r="B62" s="31">
        <v>1.3023824500000001</v>
      </c>
      <c r="C62" s="31">
        <v>0.48475782299999998</v>
      </c>
      <c r="D62" s="31">
        <v>0.12393951</v>
      </c>
      <c r="E62" s="12"/>
      <c r="F62" s="12"/>
      <c r="G62" s="12"/>
      <c r="H62" s="12"/>
      <c r="I62" s="12"/>
      <c r="J62" s="12"/>
      <c r="K62" s="12"/>
      <c r="L62" s="12"/>
    </row>
    <row r="63" spans="1:12" x14ac:dyDescent="0.2">
      <c r="A63" s="31" t="s">
        <v>828</v>
      </c>
      <c r="B63" s="31">
        <v>1.76323129</v>
      </c>
      <c r="C63" s="31">
        <v>0.60031720200000005</v>
      </c>
      <c r="D63" s="31">
        <v>0.19763133999999999</v>
      </c>
      <c r="E63" s="12"/>
      <c r="F63" s="12"/>
      <c r="G63" s="12"/>
      <c r="H63" s="12"/>
      <c r="I63" s="12"/>
      <c r="J63" s="12"/>
      <c r="K63" s="12"/>
      <c r="L63" s="12"/>
    </row>
    <row r="64" spans="1:12" x14ac:dyDescent="0.2">
      <c r="A64" s="31" t="s">
        <v>829</v>
      </c>
      <c r="B64" s="31">
        <v>1.47463861</v>
      </c>
      <c r="C64" s="31">
        <v>0.59710842500000005</v>
      </c>
      <c r="D64" s="31">
        <v>0.18607635</v>
      </c>
      <c r="E64" s="12"/>
      <c r="F64" s="12"/>
      <c r="G64" s="12"/>
      <c r="H64" s="12"/>
      <c r="I64" s="12"/>
      <c r="J64" s="12"/>
      <c r="K64" s="12"/>
      <c r="L64" s="12"/>
    </row>
    <row r="65" spans="1:12" x14ac:dyDescent="0.2">
      <c r="A65" s="31" t="s">
        <v>320</v>
      </c>
      <c r="B65" s="31">
        <v>1.5134174499999999</v>
      </c>
      <c r="C65" s="31">
        <v>0.56072781599999999</v>
      </c>
      <c r="D65" s="31">
        <v>0.16921573000000001</v>
      </c>
      <c r="E65" s="12"/>
      <c r="F65" s="12"/>
      <c r="G65" s="12"/>
      <c r="H65" s="12"/>
      <c r="I65" s="12"/>
      <c r="J65" s="12"/>
      <c r="K65" s="12"/>
      <c r="L65" s="12"/>
    </row>
    <row r="66" spans="1:12" x14ac:dyDescent="0.2">
      <c r="A66" s="31" t="s">
        <v>321</v>
      </c>
      <c r="B66" s="31">
        <v>0.23285889000000001</v>
      </c>
      <c r="C66" s="31">
        <v>6.5811504000000007E-2</v>
      </c>
      <c r="D66" s="31">
        <v>3.9633719999999997E-2</v>
      </c>
      <c r="E66" s="12"/>
      <c r="F66" s="12"/>
      <c r="G66" s="12"/>
      <c r="H66" s="12"/>
      <c r="I66" s="12"/>
      <c r="J66" s="12"/>
      <c r="K66" s="12"/>
      <c r="L66" s="12"/>
    </row>
    <row r="67" spans="1:12" x14ac:dyDescent="0.2">
      <c r="A67" s="31"/>
      <c r="B67" s="31"/>
      <c r="C67" s="31"/>
      <c r="D67" s="31"/>
      <c r="E67" s="12"/>
      <c r="F67" s="12"/>
      <c r="G67" s="12"/>
      <c r="H67" s="12"/>
      <c r="I67" s="12"/>
      <c r="J67" s="12"/>
      <c r="K67" s="12"/>
      <c r="L67" s="12"/>
    </row>
    <row r="68" spans="1:12" x14ac:dyDescent="0.2">
      <c r="A68" s="31" t="s">
        <v>834</v>
      </c>
      <c r="B68" s="31">
        <v>1.3760930099999999</v>
      </c>
      <c r="C68" s="31">
        <v>2.8642935000000001E-2</v>
      </c>
      <c r="D68" s="31">
        <v>0.87670946000000005</v>
      </c>
      <c r="E68" s="12"/>
      <c r="F68" s="12"/>
      <c r="G68" s="12"/>
      <c r="H68" s="12"/>
      <c r="I68" s="12"/>
      <c r="J68" s="12"/>
      <c r="K68" s="12"/>
      <c r="L68" s="12"/>
    </row>
    <row r="69" spans="1:12" x14ac:dyDescent="0.2">
      <c r="A69" s="31" t="s">
        <v>835</v>
      </c>
      <c r="B69" s="31">
        <v>1.41990393</v>
      </c>
      <c r="C69" s="31">
        <v>2.9280955000000001E-2</v>
      </c>
      <c r="D69" s="31">
        <v>0.96482522999999998</v>
      </c>
      <c r="E69" s="12"/>
      <c r="F69" s="12"/>
      <c r="G69" s="12"/>
      <c r="H69" s="12"/>
      <c r="I69" s="12"/>
      <c r="J69" s="12"/>
      <c r="K69" s="12"/>
      <c r="L69" s="12"/>
    </row>
    <row r="70" spans="1:12" x14ac:dyDescent="0.2">
      <c r="A70" s="31" t="s">
        <v>836</v>
      </c>
      <c r="B70" s="31">
        <v>1.5392650699999999</v>
      </c>
      <c r="C70" s="31">
        <v>3.4967371999999997E-2</v>
      </c>
      <c r="D70" s="31">
        <v>0.70274148000000003</v>
      </c>
      <c r="E70" s="12"/>
      <c r="F70" s="12"/>
      <c r="G70" s="12"/>
      <c r="H70" s="12"/>
      <c r="I70" s="12"/>
      <c r="J70" s="12"/>
      <c r="K70" s="12"/>
      <c r="L70" s="12"/>
    </row>
    <row r="71" spans="1:12" x14ac:dyDescent="0.2">
      <c r="A71" s="31" t="s">
        <v>320</v>
      </c>
      <c r="B71" s="31">
        <v>1.44508733</v>
      </c>
      <c r="C71" s="31">
        <v>3.0963754E-2</v>
      </c>
      <c r="D71" s="31">
        <v>0.84809206000000004</v>
      </c>
      <c r="E71" s="12"/>
      <c r="F71" s="12"/>
      <c r="G71" s="12"/>
      <c r="H71" s="12"/>
      <c r="I71" s="12"/>
      <c r="J71" s="12"/>
      <c r="K71" s="12"/>
      <c r="L71" s="12"/>
    </row>
    <row r="72" spans="1:12" x14ac:dyDescent="0.2">
      <c r="A72" s="31" t="s">
        <v>321</v>
      </c>
      <c r="B72" s="31">
        <v>8.4450769999999994E-2</v>
      </c>
      <c r="C72" s="31">
        <v>3.4818800000000001E-3</v>
      </c>
      <c r="D72" s="31">
        <v>0.13336487</v>
      </c>
      <c r="E72" s="12"/>
      <c r="F72" s="12"/>
      <c r="G72" s="12"/>
      <c r="H72" s="12"/>
      <c r="I72" s="12"/>
      <c r="J72" s="12"/>
      <c r="K72" s="12"/>
      <c r="L72" s="1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5D13D-9251-D44B-A9CD-63387DFB7842}">
  <dimension ref="A1:D12"/>
  <sheetViews>
    <sheetView workbookViewId="0">
      <selection activeCell="F13" sqref="F13"/>
    </sheetView>
  </sheetViews>
  <sheetFormatPr baseColWidth="10" defaultRowHeight="16" x14ac:dyDescent="0.2"/>
  <sheetData>
    <row r="1" spans="1:4" x14ac:dyDescent="0.2">
      <c r="A1" t="s">
        <v>1</v>
      </c>
      <c r="B1" s="6" t="s">
        <v>326</v>
      </c>
      <c r="C1" s="6" t="s">
        <v>276</v>
      </c>
      <c r="D1" s="6" t="s">
        <v>311</v>
      </c>
    </row>
    <row r="2" spans="1:4" x14ac:dyDescent="0.2">
      <c r="A2" t="s">
        <v>837</v>
      </c>
      <c r="B2" s="6">
        <v>1</v>
      </c>
      <c r="C2" s="6">
        <v>1</v>
      </c>
      <c r="D2" s="6">
        <v>1</v>
      </c>
    </row>
    <row r="3" spans="1:4" x14ac:dyDescent="0.2">
      <c r="A3" t="s">
        <v>838</v>
      </c>
      <c r="B3" s="6">
        <v>1</v>
      </c>
      <c r="C3" s="6">
        <v>1</v>
      </c>
      <c r="D3" s="6">
        <v>1</v>
      </c>
    </row>
    <row r="4" spans="1:4" x14ac:dyDescent="0.2">
      <c r="A4" t="s">
        <v>839</v>
      </c>
      <c r="B4" s="6">
        <v>1</v>
      </c>
      <c r="C4" s="6">
        <v>1</v>
      </c>
      <c r="D4" s="6">
        <v>1</v>
      </c>
    </row>
    <row r="5" spans="1:4" x14ac:dyDescent="0.2">
      <c r="A5" t="s">
        <v>674</v>
      </c>
      <c r="B5" s="6"/>
      <c r="C5" s="6"/>
      <c r="D5" s="6"/>
    </row>
    <row r="6" spans="1:4" x14ac:dyDescent="0.2">
      <c r="A6" t="s">
        <v>837</v>
      </c>
      <c r="B6" s="32">
        <v>0.43</v>
      </c>
      <c r="C6" s="32">
        <v>0.25</v>
      </c>
      <c r="D6" s="32">
        <v>1.93</v>
      </c>
    </row>
    <row r="7" spans="1:4" x14ac:dyDescent="0.2">
      <c r="A7" t="s">
        <v>838</v>
      </c>
      <c r="B7" s="32">
        <v>0.83</v>
      </c>
      <c r="C7" s="32">
        <v>0.49</v>
      </c>
      <c r="D7" s="32">
        <v>1.36</v>
      </c>
    </row>
    <row r="8" spans="1:4" x14ac:dyDescent="0.2">
      <c r="A8" t="s">
        <v>839</v>
      </c>
      <c r="B8" s="32">
        <v>0.49</v>
      </c>
      <c r="C8" s="32">
        <v>0.32</v>
      </c>
      <c r="D8" s="32">
        <v>1.2</v>
      </c>
    </row>
    <row r="9" spans="1:4" x14ac:dyDescent="0.2">
      <c r="A9" t="s">
        <v>668</v>
      </c>
      <c r="B9" s="6"/>
      <c r="C9" s="6"/>
      <c r="D9" s="6"/>
    </row>
    <row r="10" spans="1:4" x14ac:dyDescent="0.2">
      <c r="A10" s="12" t="s">
        <v>837</v>
      </c>
      <c r="B10" s="32">
        <v>1.35</v>
      </c>
      <c r="C10" s="32">
        <v>0.03</v>
      </c>
      <c r="D10" s="32">
        <v>1.73</v>
      </c>
    </row>
    <row r="11" spans="1:4" x14ac:dyDescent="0.2">
      <c r="A11" s="12" t="s">
        <v>838</v>
      </c>
      <c r="B11" s="32">
        <v>1.28</v>
      </c>
      <c r="C11" s="32">
        <v>0.02</v>
      </c>
      <c r="D11" s="32">
        <v>1.63</v>
      </c>
    </row>
    <row r="12" spans="1:4" x14ac:dyDescent="0.2">
      <c r="A12" s="12" t="s">
        <v>839</v>
      </c>
      <c r="B12" s="32">
        <v>1.54</v>
      </c>
      <c r="C12" s="32">
        <v>0.16</v>
      </c>
      <c r="D12" s="32">
        <v>1.65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0E3DF-F618-1B4B-A61D-3B69FE66034A}">
  <dimension ref="A1:G25"/>
  <sheetViews>
    <sheetView workbookViewId="0">
      <selection activeCell="H22" sqref="H22"/>
    </sheetView>
  </sheetViews>
  <sheetFormatPr baseColWidth="10" defaultRowHeight="16" x14ac:dyDescent="0.2"/>
  <sheetData>
    <row r="1" spans="1:7" x14ac:dyDescent="0.2">
      <c r="A1" s="12" t="s">
        <v>840</v>
      </c>
      <c r="B1" s="12" t="s">
        <v>303</v>
      </c>
      <c r="C1" s="12" t="s">
        <v>323</v>
      </c>
      <c r="D1" s="12"/>
      <c r="E1" s="12" t="s">
        <v>303</v>
      </c>
      <c r="F1" s="12" t="s">
        <v>820</v>
      </c>
      <c r="G1" s="12" t="s">
        <v>821</v>
      </c>
    </row>
    <row r="2" spans="1:7" x14ac:dyDescent="0.2">
      <c r="A2" s="12" t="s">
        <v>325</v>
      </c>
      <c r="B2" s="12" t="s">
        <v>1</v>
      </c>
      <c r="C2" s="12"/>
      <c r="D2" s="12"/>
      <c r="E2" s="12" t="s">
        <v>841</v>
      </c>
      <c r="F2" s="12"/>
      <c r="G2" s="12"/>
    </row>
    <row r="3" spans="1:7" x14ac:dyDescent="0.2">
      <c r="A3" s="12" t="s">
        <v>311</v>
      </c>
      <c r="B3" s="12">
        <v>7028.0244000000002</v>
      </c>
      <c r="C3" s="12">
        <v>0.27267406999999999</v>
      </c>
      <c r="D3" s="12">
        <v>1</v>
      </c>
      <c r="E3" s="12">
        <v>10175.338100000001</v>
      </c>
      <c r="F3" s="12">
        <v>0.45380971799999997</v>
      </c>
      <c r="G3" s="12">
        <v>1.66429363</v>
      </c>
    </row>
    <row r="4" spans="1:7" x14ac:dyDescent="0.2">
      <c r="A4" s="12" t="s">
        <v>276</v>
      </c>
      <c r="B4" s="12">
        <v>13581.7021</v>
      </c>
      <c r="C4" s="12">
        <v>0.52694438399999999</v>
      </c>
      <c r="D4" s="12">
        <v>1</v>
      </c>
      <c r="E4" s="12">
        <v>13323.9447</v>
      </c>
      <c r="F4" s="12">
        <v>0.59423436600000001</v>
      </c>
      <c r="G4" s="12">
        <v>1.12769845</v>
      </c>
    </row>
    <row r="5" spans="1:7" x14ac:dyDescent="0.2">
      <c r="A5" s="9" t="s">
        <v>316</v>
      </c>
      <c r="B5" s="9">
        <v>18761.116300000002</v>
      </c>
      <c r="C5" s="12">
        <v>0.72789587</v>
      </c>
      <c r="D5" s="12">
        <v>1</v>
      </c>
      <c r="E5" s="9">
        <v>4209.2461999999996</v>
      </c>
      <c r="F5" s="12">
        <v>0.18772809400000001</v>
      </c>
      <c r="G5" s="12">
        <v>0.25790515000000003</v>
      </c>
    </row>
    <row r="6" spans="1:7" x14ac:dyDescent="0.2">
      <c r="A6" s="12" t="s">
        <v>330</v>
      </c>
      <c r="B6" s="12">
        <v>25774.450799999999</v>
      </c>
      <c r="C6" s="12">
        <v>1</v>
      </c>
      <c r="D6" s="12">
        <v>1</v>
      </c>
      <c r="E6" s="12">
        <v>22422.036599999999</v>
      </c>
      <c r="F6" s="12">
        <v>1</v>
      </c>
      <c r="G6" s="12">
        <v>1</v>
      </c>
    </row>
    <row r="7" spans="1:7" x14ac:dyDescent="0.2">
      <c r="A7" s="12"/>
      <c r="B7" s="12"/>
      <c r="C7" s="12"/>
      <c r="D7" s="12"/>
      <c r="E7" s="12"/>
      <c r="F7" s="12"/>
      <c r="G7" s="12"/>
    </row>
    <row r="8" spans="1:7" x14ac:dyDescent="0.2">
      <c r="A8" s="12"/>
      <c r="B8" s="12" t="s">
        <v>1</v>
      </c>
      <c r="C8" s="12"/>
      <c r="D8" s="12"/>
      <c r="E8" s="12"/>
      <c r="F8" s="12"/>
      <c r="G8" s="12"/>
    </row>
    <row r="9" spans="1:7" x14ac:dyDescent="0.2">
      <c r="A9" s="12" t="s">
        <v>325</v>
      </c>
      <c r="B9" s="12"/>
      <c r="C9" s="12"/>
      <c r="D9" s="12"/>
      <c r="E9" s="12"/>
      <c r="F9" s="12"/>
      <c r="G9" s="12"/>
    </row>
    <row r="10" spans="1:7" x14ac:dyDescent="0.2">
      <c r="A10" s="12" t="s">
        <v>311</v>
      </c>
      <c r="B10" s="12">
        <v>9957.5807000000004</v>
      </c>
      <c r="C10" s="12">
        <v>0.43245158</v>
      </c>
      <c r="D10" s="12">
        <v>1</v>
      </c>
      <c r="E10" s="12">
        <v>16673.258399999999</v>
      </c>
      <c r="F10" s="12">
        <v>0.749689151</v>
      </c>
      <c r="G10" s="12">
        <v>1.7335794</v>
      </c>
    </row>
    <row r="11" spans="1:7" x14ac:dyDescent="0.2">
      <c r="A11" s="12" t="s">
        <v>276</v>
      </c>
      <c r="B11" s="12">
        <v>13508.4802</v>
      </c>
      <c r="C11" s="12">
        <v>0.58666495299999999</v>
      </c>
      <c r="D11" s="12">
        <v>1</v>
      </c>
      <c r="E11" s="12">
        <v>14194.1371</v>
      </c>
      <c r="F11" s="12">
        <v>0.63821901700000006</v>
      </c>
      <c r="G11" s="12">
        <v>1.0878764999999999</v>
      </c>
    </row>
    <row r="12" spans="1:7" x14ac:dyDescent="0.2">
      <c r="A12" s="9" t="s">
        <v>316</v>
      </c>
      <c r="B12" s="12">
        <v>15759.1873</v>
      </c>
      <c r="C12" s="12">
        <v>0.68441177200000003</v>
      </c>
      <c r="D12" s="12">
        <v>1</v>
      </c>
      <c r="E12" s="12">
        <v>5162.0244000000002</v>
      </c>
      <c r="F12" s="12">
        <v>0.23210302399999999</v>
      </c>
      <c r="G12" s="12">
        <v>0.33912775000000001</v>
      </c>
    </row>
    <row r="13" spans="1:7" x14ac:dyDescent="0.2">
      <c r="A13" s="12" t="s">
        <v>330</v>
      </c>
      <c r="B13" s="12">
        <v>23025.8858</v>
      </c>
      <c r="C13" s="12">
        <v>1</v>
      </c>
      <c r="D13" s="12">
        <v>1</v>
      </c>
      <c r="E13" s="12">
        <v>22240.228999999999</v>
      </c>
      <c r="F13" s="12">
        <v>1</v>
      </c>
      <c r="G13" s="12">
        <v>1</v>
      </c>
    </row>
    <row r="14" spans="1:7" x14ac:dyDescent="0.2">
      <c r="A14" s="12"/>
      <c r="B14" s="12"/>
      <c r="C14" s="12"/>
      <c r="D14" s="12"/>
      <c r="E14" s="12"/>
      <c r="F14" s="12"/>
      <c r="G14" s="12"/>
    </row>
    <row r="15" spans="1:7" x14ac:dyDescent="0.2">
      <c r="A15" s="12"/>
      <c r="B15" s="12"/>
      <c r="C15" s="9"/>
      <c r="D15" s="12"/>
      <c r="E15" s="9"/>
      <c r="F15" s="12"/>
      <c r="G15" s="12"/>
    </row>
    <row r="16" spans="1:7" x14ac:dyDescent="0.2">
      <c r="A16" s="12"/>
      <c r="B16" s="12"/>
      <c r="C16" s="12"/>
      <c r="D16" s="12"/>
      <c r="E16" s="12"/>
      <c r="F16" s="12"/>
      <c r="G16" s="12"/>
    </row>
    <row r="17" spans="1:7" x14ac:dyDescent="0.2">
      <c r="A17" s="8"/>
      <c r="B17" s="8" t="s">
        <v>311</v>
      </c>
      <c r="C17" s="8" t="s">
        <v>276</v>
      </c>
      <c r="D17" s="8" t="s">
        <v>316</v>
      </c>
      <c r="E17" s="12"/>
      <c r="F17" s="12"/>
      <c r="G17" s="12"/>
    </row>
    <row r="18" spans="1:7" x14ac:dyDescent="0.2">
      <c r="A18" s="8" t="s">
        <v>1</v>
      </c>
      <c r="B18" s="8">
        <v>1</v>
      </c>
      <c r="C18" s="8">
        <v>1</v>
      </c>
      <c r="D18" s="8">
        <v>1</v>
      </c>
      <c r="E18" s="12"/>
      <c r="F18" s="12"/>
      <c r="G18" s="12"/>
    </row>
    <row r="19" spans="1:7" x14ac:dyDescent="0.2">
      <c r="A19" s="8"/>
      <c r="B19" s="8"/>
      <c r="C19" s="8"/>
      <c r="D19" s="8"/>
      <c r="E19" s="12"/>
      <c r="F19" s="12"/>
      <c r="G19" s="12"/>
    </row>
    <row r="20" spans="1:7" x14ac:dyDescent="0.2">
      <c r="A20" s="8"/>
      <c r="B20" s="8"/>
      <c r="C20" s="8"/>
      <c r="D20" s="8"/>
      <c r="E20" s="12"/>
      <c r="F20" s="12"/>
      <c r="G20" s="12"/>
    </row>
    <row r="21" spans="1:7" x14ac:dyDescent="0.2">
      <c r="A21" s="8" t="s">
        <v>7</v>
      </c>
      <c r="B21" s="8">
        <v>1.66429363</v>
      </c>
      <c r="C21" s="8">
        <v>1.1276984510000001</v>
      </c>
      <c r="D21" s="8">
        <v>0.25790515000000003</v>
      </c>
      <c r="E21" s="12"/>
      <c r="F21" s="12"/>
      <c r="G21" s="12"/>
    </row>
    <row r="22" spans="1:7" x14ac:dyDescent="0.2">
      <c r="A22" s="8" t="s">
        <v>842</v>
      </c>
      <c r="B22" s="8">
        <v>1.7335794</v>
      </c>
      <c r="C22" s="8">
        <v>1.087876504</v>
      </c>
      <c r="D22" s="8">
        <v>0.33912775000000001</v>
      </c>
      <c r="E22" s="12"/>
      <c r="F22" s="12"/>
      <c r="G22" s="12"/>
    </row>
    <row r="23" spans="1:7" x14ac:dyDescent="0.2">
      <c r="A23" s="8"/>
      <c r="B23" s="8">
        <v>1.69893652</v>
      </c>
      <c r="C23" s="8">
        <v>1.1077874780000001</v>
      </c>
      <c r="D23" s="8">
        <v>0.29851644999999999</v>
      </c>
      <c r="E23" s="12"/>
      <c r="F23" s="12"/>
      <c r="G23" s="12"/>
    </row>
    <row r="24" spans="1:7" x14ac:dyDescent="0.2">
      <c r="A24" s="8"/>
      <c r="B24" s="8">
        <v>4.8992439999999998E-2</v>
      </c>
      <c r="C24" s="8">
        <v>2.8158368999999999E-2</v>
      </c>
      <c r="D24" s="8">
        <v>5.7433049999999999E-2</v>
      </c>
      <c r="E24" s="12"/>
      <c r="F24" s="12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74EDF-A197-E643-AD9F-4361A7002426}">
  <dimension ref="A1:AL30"/>
  <sheetViews>
    <sheetView workbookViewId="0">
      <selection activeCell="S1" sqref="S1:S1048576"/>
    </sheetView>
  </sheetViews>
  <sheetFormatPr baseColWidth="10" defaultRowHeight="16" x14ac:dyDescent="0.2"/>
  <cols>
    <col min="14" max="14" width="10.83203125" style="6"/>
    <col min="16" max="16" width="10.83203125" style="6"/>
    <col min="19" max="19" width="10.83203125" style="6"/>
  </cols>
  <sheetData>
    <row r="1" spans="1:38" x14ac:dyDescent="0.2">
      <c r="A1" s="7" t="s">
        <v>843</v>
      </c>
      <c r="B1" s="7" t="s">
        <v>844</v>
      </c>
      <c r="C1" s="7" t="s">
        <v>845</v>
      </c>
      <c r="D1" s="7" t="s">
        <v>846</v>
      </c>
      <c r="E1" s="7" t="s">
        <v>847</v>
      </c>
      <c r="F1" s="33" t="s">
        <v>848</v>
      </c>
      <c r="G1" s="7" t="s">
        <v>849</v>
      </c>
      <c r="H1" s="7" t="s">
        <v>850</v>
      </c>
      <c r="I1" s="7" t="s">
        <v>851</v>
      </c>
      <c r="J1" s="7" t="s">
        <v>852</v>
      </c>
      <c r="K1" s="7" t="s">
        <v>853</v>
      </c>
      <c r="L1" s="7" t="s">
        <v>854</v>
      </c>
      <c r="M1" s="7" t="s">
        <v>855</v>
      </c>
      <c r="N1" s="34" t="s">
        <v>856</v>
      </c>
      <c r="O1" s="7" t="s">
        <v>857</v>
      </c>
      <c r="P1" s="34" t="s">
        <v>858</v>
      </c>
      <c r="Q1" s="7" t="s">
        <v>859</v>
      </c>
      <c r="R1" s="7" t="s">
        <v>860</v>
      </c>
      <c r="S1" s="34" t="s">
        <v>861</v>
      </c>
      <c r="T1" s="7" t="s">
        <v>862</v>
      </c>
      <c r="U1" s="7" t="s">
        <v>863</v>
      </c>
      <c r="V1" s="7" t="s">
        <v>864</v>
      </c>
      <c r="W1" s="7" t="s">
        <v>865</v>
      </c>
      <c r="X1" s="7" t="s">
        <v>866</v>
      </c>
      <c r="Y1" s="7" t="s">
        <v>867</v>
      </c>
      <c r="Z1" s="7" t="s">
        <v>868</v>
      </c>
      <c r="AA1" s="7" t="s">
        <v>869</v>
      </c>
      <c r="AB1" s="33" t="s">
        <v>870</v>
      </c>
      <c r="AC1" s="7" t="s">
        <v>871</v>
      </c>
      <c r="AD1" s="7" t="s">
        <v>872</v>
      </c>
      <c r="AE1" s="7" t="s">
        <v>873</v>
      </c>
      <c r="AF1" s="7" t="s">
        <v>874</v>
      </c>
      <c r="AG1" s="7" t="s">
        <v>875</v>
      </c>
      <c r="AH1" s="7" t="s">
        <v>876</v>
      </c>
      <c r="AI1" s="7" t="s">
        <v>877</v>
      </c>
      <c r="AJ1" s="7" t="s">
        <v>878</v>
      </c>
      <c r="AK1" s="7" t="s">
        <v>879</v>
      </c>
      <c r="AL1" s="12" t="s">
        <v>880</v>
      </c>
    </row>
    <row r="2" spans="1:38" x14ac:dyDescent="0.2">
      <c r="A2" s="7" t="s">
        <v>881</v>
      </c>
      <c r="B2" s="7" t="s">
        <v>882</v>
      </c>
      <c r="C2" s="7" t="s">
        <v>883</v>
      </c>
      <c r="D2" s="7">
        <v>5</v>
      </c>
      <c r="E2" s="7">
        <v>4</v>
      </c>
      <c r="F2" s="7">
        <v>47</v>
      </c>
      <c r="G2" s="7">
        <v>25</v>
      </c>
      <c r="H2" s="7">
        <v>7684</v>
      </c>
      <c r="I2" s="7">
        <v>2368.4513200000001</v>
      </c>
      <c r="J2" s="7">
        <v>20935038</v>
      </c>
      <c r="K2" s="7">
        <v>809.60222599999997</v>
      </c>
      <c r="L2" s="7">
        <v>6388205</v>
      </c>
      <c r="M2" s="7">
        <v>0.73449176999999999</v>
      </c>
      <c r="N2" s="34">
        <v>0.69165259000000001</v>
      </c>
      <c r="O2" s="7">
        <v>33.136062600000002</v>
      </c>
      <c r="P2" s="34">
        <v>0.93825296000000002</v>
      </c>
      <c r="Q2" s="7">
        <v>0.98241009999999995</v>
      </c>
      <c r="R2" s="7">
        <v>0.99289806999999997</v>
      </c>
      <c r="S2" s="34">
        <v>1.2941639700000001</v>
      </c>
      <c r="T2" s="7">
        <v>0.89361701999999998</v>
      </c>
      <c r="U2" s="7">
        <v>0.30861549999999999</v>
      </c>
      <c r="V2" s="7">
        <v>0.63533605000000004</v>
      </c>
      <c r="W2" s="7">
        <v>9.7941642699999996</v>
      </c>
      <c r="X2" s="7">
        <v>20.570820099999999</v>
      </c>
      <c r="Y2" s="7">
        <v>15.235232</v>
      </c>
      <c r="Z2" s="7">
        <v>31.693781399999999</v>
      </c>
      <c r="AA2" s="7">
        <v>19</v>
      </c>
      <c r="AB2" s="7">
        <v>40.425531900000003</v>
      </c>
      <c r="AC2" s="7">
        <v>0.88177344000000002</v>
      </c>
      <c r="AD2" s="7">
        <v>1.3379499699999999</v>
      </c>
      <c r="AE2" s="7">
        <v>0.97657835000000004</v>
      </c>
      <c r="AF2" s="7">
        <v>1.2644520299999999</v>
      </c>
      <c r="AG2" s="7" t="s">
        <v>325</v>
      </c>
      <c r="AH2" s="7" t="s">
        <v>2</v>
      </c>
      <c r="AI2" s="7">
        <v>3000</v>
      </c>
      <c r="AJ2" s="7" t="s">
        <v>884</v>
      </c>
      <c r="AK2" s="7" t="s">
        <v>885</v>
      </c>
      <c r="AL2" s="12" t="s">
        <v>886</v>
      </c>
    </row>
    <row r="3" spans="1:38" x14ac:dyDescent="0.2">
      <c r="A3" s="7" t="s">
        <v>887</v>
      </c>
      <c r="B3" s="7" t="s">
        <v>882</v>
      </c>
      <c r="C3" s="7" t="s">
        <v>888</v>
      </c>
      <c r="D3" s="7">
        <v>5</v>
      </c>
      <c r="E3" s="7">
        <v>7</v>
      </c>
      <c r="F3" s="7">
        <v>79</v>
      </c>
      <c r="G3" s="7">
        <v>28</v>
      </c>
      <c r="H3" s="7">
        <v>6855</v>
      </c>
      <c r="I3" s="7">
        <v>2498.0927999999999</v>
      </c>
      <c r="J3" s="7">
        <v>18672136</v>
      </c>
      <c r="K3" s="7">
        <v>747.05127500000003</v>
      </c>
      <c r="L3" s="7">
        <v>5233895</v>
      </c>
      <c r="M3" s="7">
        <v>0.72054583000000005</v>
      </c>
      <c r="N3" s="34">
        <v>0.66230785000000003</v>
      </c>
      <c r="O3" s="7">
        <v>31.4859562</v>
      </c>
      <c r="P3" s="34">
        <v>0.93206171000000004</v>
      </c>
      <c r="Q3" s="7">
        <v>0.98885126000000001</v>
      </c>
      <c r="R3" s="7">
        <v>0.99547551000000001</v>
      </c>
      <c r="S3" s="34">
        <v>1.24569292</v>
      </c>
      <c r="T3" s="7">
        <v>0.64556961999999996</v>
      </c>
      <c r="U3" s="7">
        <v>0.21132116000000001</v>
      </c>
      <c r="V3" s="7">
        <v>0.43070542000000001</v>
      </c>
      <c r="W3" s="7">
        <v>7.0091936300000004</v>
      </c>
      <c r="X3" s="7">
        <v>13.304834100000001</v>
      </c>
      <c r="Y3" s="7">
        <v>11.6327713</v>
      </c>
      <c r="Z3" s="7">
        <v>21.697501599999999</v>
      </c>
      <c r="AA3" s="7">
        <v>28</v>
      </c>
      <c r="AB3" s="7">
        <v>35.443038000000001</v>
      </c>
      <c r="AC3" s="7">
        <v>0.88292225999999996</v>
      </c>
      <c r="AD3" s="7">
        <v>1.2952445500000001</v>
      </c>
      <c r="AE3" s="7">
        <v>0.95904023000000005</v>
      </c>
      <c r="AF3" s="7">
        <v>1.2184881000000001</v>
      </c>
      <c r="AG3" s="7" t="s">
        <v>325</v>
      </c>
      <c r="AH3" s="7" t="s">
        <v>2</v>
      </c>
      <c r="AI3" s="7">
        <v>2500</v>
      </c>
      <c r="AJ3" s="7" t="s">
        <v>884</v>
      </c>
      <c r="AK3" s="7" t="s">
        <v>885</v>
      </c>
      <c r="AL3" s="12" t="s">
        <v>889</v>
      </c>
    </row>
    <row r="4" spans="1:38" x14ac:dyDescent="0.2">
      <c r="A4" s="7" t="s">
        <v>890</v>
      </c>
      <c r="B4" s="7" t="s">
        <v>882</v>
      </c>
      <c r="C4" s="7" t="s">
        <v>891</v>
      </c>
      <c r="D4" s="7">
        <v>5</v>
      </c>
      <c r="E4" s="7">
        <v>9</v>
      </c>
      <c r="F4" s="7">
        <v>261</v>
      </c>
      <c r="G4" s="7">
        <v>30</v>
      </c>
      <c r="H4" s="7">
        <v>7886</v>
      </c>
      <c r="I4" s="7">
        <v>2304.3396699999998</v>
      </c>
      <c r="J4" s="7">
        <v>19461659</v>
      </c>
      <c r="K4" s="7">
        <v>687.97463500000003</v>
      </c>
      <c r="L4" s="7">
        <v>5083280</v>
      </c>
      <c r="M4" s="7">
        <v>0.69124079000000005</v>
      </c>
      <c r="N4" s="34">
        <v>0.65028171999999995</v>
      </c>
      <c r="O4" s="7">
        <v>33.645519299999997</v>
      </c>
      <c r="P4" s="34">
        <v>0.92622514</v>
      </c>
      <c r="Q4" s="7">
        <v>0.99016475000000004</v>
      </c>
      <c r="R4" s="7">
        <v>0.99567468000000003</v>
      </c>
      <c r="S4" s="34">
        <v>1.2214875000000001</v>
      </c>
      <c r="T4" s="7">
        <v>0.83908046000000003</v>
      </c>
      <c r="U4" s="7">
        <v>0.2106286</v>
      </c>
      <c r="V4" s="7">
        <v>0.40317132999999999</v>
      </c>
      <c r="W4" s="7">
        <v>7.6696780499999999</v>
      </c>
      <c r="X4" s="7">
        <v>15.091507200000001</v>
      </c>
      <c r="Y4" s="7">
        <v>13.1550186</v>
      </c>
      <c r="Z4" s="7">
        <v>25.221450999999998</v>
      </c>
      <c r="AA4" s="7">
        <v>110</v>
      </c>
      <c r="AB4" s="7">
        <v>42.145593900000001</v>
      </c>
      <c r="AC4" s="7">
        <v>0.89210518000000005</v>
      </c>
      <c r="AD4" s="7">
        <v>1.2918693299999999</v>
      </c>
      <c r="AE4" s="7">
        <v>0.95108073999999998</v>
      </c>
      <c r="AF4" s="7">
        <v>1.1702159700000001</v>
      </c>
      <c r="AG4" s="7" t="s">
        <v>325</v>
      </c>
      <c r="AH4" s="7" t="s">
        <v>2</v>
      </c>
      <c r="AI4" s="7">
        <v>3500</v>
      </c>
      <c r="AJ4" s="7" t="s">
        <v>884</v>
      </c>
      <c r="AK4" s="7" t="s">
        <v>885</v>
      </c>
      <c r="AL4" s="12" t="s">
        <v>892</v>
      </c>
    </row>
    <row r="5" spans="1:38" x14ac:dyDescent="0.2">
      <c r="A5" s="7" t="s">
        <v>881</v>
      </c>
      <c r="B5" s="7" t="s">
        <v>882</v>
      </c>
      <c r="C5" s="7" t="s">
        <v>893</v>
      </c>
      <c r="D5" s="7">
        <v>6</v>
      </c>
      <c r="E5" s="7">
        <v>4</v>
      </c>
      <c r="F5" s="7">
        <v>52</v>
      </c>
      <c r="G5" s="7">
        <v>22</v>
      </c>
      <c r="H5" s="7">
        <v>7767</v>
      </c>
      <c r="I5" s="7">
        <v>2299.4337500000001</v>
      </c>
      <c r="J5" s="7">
        <v>20378454</v>
      </c>
      <c r="K5" s="7">
        <v>830.86788200000001</v>
      </c>
      <c r="L5" s="7">
        <v>6210916.5</v>
      </c>
      <c r="M5" s="7">
        <v>0.71851167000000005</v>
      </c>
      <c r="N5" s="34">
        <v>0.66271471000000004</v>
      </c>
      <c r="O5" s="7">
        <v>34.475097699999999</v>
      </c>
      <c r="P5" s="34">
        <v>0.92268556000000002</v>
      </c>
      <c r="Q5" s="7">
        <v>0.98768918000000006</v>
      </c>
      <c r="R5" s="7">
        <v>0.99421778999999999</v>
      </c>
      <c r="S5" s="34">
        <v>1.2689134200000001</v>
      </c>
      <c r="T5" s="7">
        <v>0.67307691999999997</v>
      </c>
      <c r="U5" s="7">
        <v>0.32188422999999999</v>
      </c>
      <c r="V5" s="7">
        <v>0.54477945000000005</v>
      </c>
      <c r="W5" s="7">
        <v>9.2989601000000004</v>
      </c>
      <c r="X5" s="7">
        <v>15.8525323</v>
      </c>
      <c r="Y5" s="7">
        <v>15.910728199999999</v>
      </c>
      <c r="Z5" s="7">
        <v>25.717071700000002</v>
      </c>
      <c r="AA5" s="7">
        <v>22</v>
      </c>
      <c r="AB5" s="7">
        <v>42.307692299999999</v>
      </c>
      <c r="AC5" s="7">
        <v>0.88796052000000003</v>
      </c>
      <c r="AD5" s="7">
        <v>1.29160312</v>
      </c>
      <c r="AE5" s="7">
        <v>0.94815059999999995</v>
      </c>
      <c r="AF5" s="7">
        <v>1.2522743000000001</v>
      </c>
      <c r="AG5" s="7" t="s">
        <v>325</v>
      </c>
      <c r="AH5" s="7" t="s">
        <v>2</v>
      </c>
      <c r="AI5" s="7">
        <v>3000</v>
      </c>
      <c r="AJ5" s="7" t="s">
        <v>884</v>
      </c>
      <c r="AK5" s="7" t="s">
        <v>885</v>
      </c>
      <c r="AL5" s="12" t="s">
        <v>894</v>
      </c>
    </row>
    <row r="6" spans="1:38" x14ac:dyDescent="0.2">
      <c r="A6" s="7" t="s">
        <v>887</v>
      </c>
      <c r="B6" s="7" t="s">
        <v>882</v>
      </c>
      <c r="C6" s="7" t="s">
        <v>895</v>
      </c>
      <c r="D6" s="7">
        <v>6</v>
      </c>
      <c r="E6" s="7">
        <v>7</v>
      </c>
      <c r="F6" s="7">
        <v>77</v>
      </c>
      <c r="G6" s="7">
        <v>27</v>
      </c>
      <c r="H6" s="7">
        <v>7456</v>
      </c>
      <c r="I6" s="7">
        <v>2307.4805000000001</v>
      </c>
      <c r="J6" s="7">
        <v>18419652</v>
      </c>
      <c r="K6" s="7">
        <v>748.38869999999997</v>
      </c>
      <c r="L6" s="7">
        <v>4836954</v>
      </c>
      <c r="M6" s="7">
        <v>0.71313894</v>
      </c>
      <c r="N6" s="34">
        <v>0.66998689</v>
      </c>
      <c r="O6" s="7">
        <v>32.2447205</v>
      </c>
      <c r="P6" s="34">
        <v>0.92861857000000003</v>
      </c>
      <c r="Q6" s="7">
        <v>0.98770214999999995</v>
      </c>
      <c r="R6" s="7">
        <v>0.99292406</v>
      </c>
      <c r="S6" s="34">
        <v>1.3125578200000001</v>
      </c>
      <c r="T6" s="7">
        <v>0.77922077999999995</v>
      </c>
      <c r="U6" s="7">
        <v>0.31807404</v>
      </c>
      <c r="V6" s="7">
        <v>0.64421282000000002</v>
      </c>
      <c r="W6" s="7">
        <v>7.2429394800000004</v>
      </c>
      <c r="X6" s="7">
        <v>15.1378933</v>
      </c>
      <c r="Y6" s="7">
        <v>13.354356299999999</v>
      </c>
      <c r="Z6" s="7">
        <v>26.900210900000001</v>
      </c>
      <c r="AA6" s="7">
        <v>28</v>
      </c>
      <c r="AB6" s="7">
        <v>36.363636399999997</v>
      </c>
      <c r="AC6" s="7">
        <v>0.86892374000000006</v>
      </c>
      <c r="AD6" s="7">
        <v>1.45541546</v>
      </c>
      <c r="AE6" s="7">
        <v>0.96272990999999997</v>
      </c>
      <c r="AF6" s="7">
        <v>1.2309248800000001</v>
      </c>
      <c r="AG6" s="7" t="s">
        <v>325</v>
      </c>
      <c r="AH6" s="7" t="s">
        <v>2</v>
      </c>
      <c r="AI6" s="7">
        <v>2500</v>
      </c>
      <c r="AJ6" s="7" t="s">
        <v>884</v>
      </c>
      <c r="AK6" s="7" t="s">
        <v>885</v>
      </c>
      <c r="AL6" s="12" t="s">
        <v>896</v>
      </c>
    </row>
    <row r="7" spans="1:38" x14ac:dyDescent="0.2">
      <c r="A7" s="7" t="s">
        <v>890</v>
      </c>
      <c r="B7" s="7" t="s">
        <v>882</v>
      </c>
      <c r="C7" s="7" t="s">
        <v>897</v>
      </c>
      <c r="D7" s="7">
        <v>6</v>
      </c>
      <c r="E7" s="7">
        <v>9</v>
      </c>
      <c r="F7" s="7">
        <v>255</v>
      </c>
      <c r="G7" s="7">
        <v>31</v>
      </c>
      <c r="H7" s="7">
        <v>7867</v>
      </c>
      <c r="I7" s="7">
        <v>2392.0182799999998</v>
      </c>
      <c r="J7" s="7">
        <v>18964659</v>
      </c>
      <c r="K7" s="7">
        <v>705.81260399999996</v>
      </c>
      <c r="L7" s="7">
        <v>5300303</v>
      </c>
      <c r="M7" s="7">
        <v>0.6985479</v>
      </c>
      <c r="N7" s="34">
        <v>0.64832226999999998</v>
      </c>
      <c r="O7" s="7">
        <v>33.3166504</v>
      </c>
      <c r="P7" s="34">
        <v>0.92337482999999998</v>
      </c>
      <c r="Q7" s="7">
        <v>0.98728821</v>
      </c>
      <c r="R7" s="7">
        <v>0.99396059000000003</v>
      </c>
      <c r="S7" s="34">
        <v>1.2355981</v>
      </c>
      <c r="T7" s="7">
        <v>0.87058824000000001</v>
      </c>
      <c r="U7" s="7">
        <v>0.26082532000000003</v>
      </c>
      <c r="V7" s="7">
        <v>0.57464645000000003</v>
      </c>
      <c r="W7" s="7">
        <v>8.5151162100000004</v>
      </c>
      <c r="X7" s="7">
        <v>17.8053247</v>
      </c>
      <c r="Y7" s="7">
        <v>14.6909341</v>
      </c>
      <c r="Z7" s="7">
        <v>29.3062966</v>
      </c>
      <c r="AA7" s="7">
        <v>111</v>
      </c>
      <c r="AB7" s="7">
        <v>43.529411799999998</v>
      </c>
      <c r="AC7" s="7">
        <v>0.88752593000000002</v>
      </c>
      <c r="AD7" s="7">
        <v>1.3162675800000001</v>
      </c>
      <c r="AE7" s="7">
        <v>0.95100834999999995</v>
      </c>
      <c r="AF7" s="7">
        <v>1.17341538</v>
      </c>
      <c r="AG7" s="7" t="s">
        <v>325</v>
      </c>
      <c r="AH7" s="7" t="s">
        <v>2</v>
      </c>
      <c r="AI7" s="7">
        <v>3500</v>
      </c>
      <c r="AJ7" s="7" t="s">
        <v>884</v>
      </c>
      <c r="AK7" s="7" t="s">
        <v>885</v>
      </c>
      <c r="AL7" s="12" t="s">
        <v>898</v>
      </c>
    </row>
    <row r="8" spans="1:38" x14ac:dyDescent="0.2">
      <c r="A8" s="7" t="s">
        <v>881</v>
      </c>
      <c r="B8" s="7" t="s">
        <v>882</v>
      </c>
      <c r="C8" s="7" t="s">
        <v>899</v>
      </c>
      <c r="D8" s="7">
        <v>7</v>
      </c>
      <c r="E8" s="7">
        <v>4</v>
      </c>
      <c r="F8" s="7">
        <v>74</v>
      </c>
      <c r="G8" s="7">
        <v>27</v>
      </c>
      <c r="H8" s="7">
        <v>6745</v>
      </c>
      <c r="I8" s="7">
        <v>2663.0353399999999</v>
      </c>
      <c r="J8" s="7">
        <v>19656464.5</v>
      </c>
      <c r="K8" s="7">
        <v>790.18740200000002</v>
      </c>
      <c r="L8" s="7">
        <v>5349707.5</v>
      </c>
      <c r="M8" s="7">
        <v>0.71552512000000001</v>
      </c>
      <c r="N8" s="34">
        <v>0.67815713</v>
      </c>
      <c r="O8" s="7">
        <v>30.779409399999999</v>
      </c>
      <c r="P8" s="34">
        <v>0.93513623000000001</v>
      </c>
      <c r="Q8" s="7">
        <v>0.98945050000000001</v>
      </c>
      <c r="R8" s="7">
        <v>0.99543364999999995</v>
      </c>
      <c r="S8" s="34">
        <v>1.30886302</v>
      </c>
      <c r="T8" s="7">
        <v>0.66216216000000006</v>
      </c>
      <c r="U8" s="7">
        <v>0.21506754</v>
      </c>
      <c r="V8" s="7">
        <v>0.41325313000000002</v>
      </c>
      <c r="W8" s="7">
        <v>7.4729541099999999</v>
      </c>
      <c r="X8" s="7">
        <v>13.331228299999999</v>
      </c>
      <c r="Y8" s="7">
        <v>12.968182499999999</v>
      </c>
      <c r="Z8" s="7">
        <v>22.2309269</v>
      </c>
      <c r="AA8" s="7">
        <v>30</v>
      </c>
      <c r="AB8" s="7">
        <v>40.540540499999999</v>
      </c>
      <c r="AC8" s="7">
        <v>0.90026852999999996</v>
      </c>
      <c r="AD8" s="7">
        <v>1.3801726400000001</v>
      </c>
      <c r="AE8" s="7">
        <v>0.95890967000000005</v>
      </c>
      <c r="AF8" s="7">
        <v>1.26024282</v>
      </c>
      <c r="AG8" s="7" t="s">
        <v>325</v>
      </c>
      <c r="AH8" s="7" t="s">
        <v>2</v>
      </c>
      <c r="AI8" s="7">
        <v>3000</v>
      </c>
      <c r="AJ8" s="7" t="s">
        <v>884</v>
      </c>
      <c r="AK8" s="7" t="s">
        <v>885</v>
      </c>
      <c r="AL8" s="12" t="s">
        <v>900</v>
      </c>
    </row>
    <row r="9" spans="1:38" x14ac:dyDescent="0.2">
      <c r="A9" s="7" t="s">
        <v>887</v>
      </c>
      <c r="B9" s="7" t="s">
        <v>882</v>
      </c>
      <c r="C9" s="7" t="s">
        <v>901</v>
      </c>
      <c r="D9" s="7">
        <v>7</v>
      </c>
      <c r="E9" s="7">
        <v>7</v>
      </c>
      <c r="F9" s="7">
        <v>54</v>
      </c>
      <c r="G9" s="7">
        <v>25</v>
      </c>
      <c r="H9" s="7">
        <v>7017</v>
      </c>
      <c r="I9" s="7">
        <v>2431.9048200000002</v>
      </c>
      <c r="J9" s="7">
        <v>18897491</v>
      </c>
      <c r="K9" s="7">
        <v>837.58445800000004</v>
      </c>
      <c r="L9" s="7">
        <v>5896874</v>
      </c>
      <c r="M9" s="7">
        <v>0.72148215999999998</v>
      </c>
      <c r="N9" s="34">
        <v>0.67604301</v>
      </c>
      <c r="O9" s="7">
        <v>31.881381999999999</v>
      </c>
      <c r="P9" s="34">
        <v>0.92272662999999999</v>
      </c>
      <c r="Q9" s="7">
        <v>0.98341694000000002</v>
      </c>
      <c r="R9" s="7">
        <v>0.99184735999999996</v>
      </c>
      <c r="S9" s="34">
        <v>1.31355281</v>
      </c>
      <c r="T9" s="7">
        <v>0.88888889000000004</v>
      </c>
      <c r="U9" s="7">
        <v>0.43102285000000001</v>
      </c>
      <c r="V9" s="7">
        <v>0.76878756000000004</v>
      </c>
      <c r="W9" s="7">
        <v>10.806577799999999</v>
      </c>
      <c r="X9" s="7">
        <v>20.759885499999999</v>
      </c>
      <c r="Y9" s="7">
        <v>18.5427815</v>
      </c>
      <c r="Z9" s="7">
        <v>33.732277400000001</v>
      </c>
      <c r="AA9" s="7">
        <v>25</v>
      </c>
      <c r="AB9" s="7">
        <v>46.296296300000002</v>
      </c>
      <c r="AC9" s="7">
        <v>0.88518335999999997</v>
      </c>
      <c r="AD9" s="7">
        <v>1.35977353</v>
      </c>
      <c r="AE9" s="7">
        <v>0.95509151000000003</v>
      </c>
      <c r="AF9" s="7">
        <v>1.27370736</v>
      </c>
      <c r="AG9" s="7" t="s">
        <v>325</v>
      </c>
      <c r="AH9" s="7" t="s">
        <v>2</v>
      </c>
      <c r="AI9" s="7">
        <v>2500</v>
      </c>
      <c r="AJ9" s="7" t="s">
        <v>884</v>
      </c>
      <c r="AK9" s="7" t="s">
        <v>885</v>
      </c>
      <c r="AL9" s="12" t="s">
        <v>902</v>
      </c>
    </row>
    <row r="10" spans="1:38" x14ac:dyDescent="0.2">
      <c r="A10" s="7" t="s">
        <v>890</v>
      </c>
      <c r="B10" s="7" t="s">
        <v>882</v>
      </c>
      <c r="C10" s="7" t="s">
        <v>903</v>
      </c>
      <c r="D10" s="7">
        <v>7</v>
      </c>
      <c r="E10" s="7">
        <v>9</v>
      </c>
      <c r="F10" s="7">
        <v>276</v>
      </c>
      <c r="G10" s="7">
        <v>31</v>
      </c>
      <c r="H10" s="7">
        <v>7505</v>
      </c>
      <c r="I10" s="7">
        <v>2406.2986900000001</v>
      </c>
      <c r="J10" s="7">
        <v>19431762.5</v>
      </c>
      <c r="K10" s="7">
        <v>669.499956</v>
      </c>
      <c r="L10" s="7">
        <v>5132789</v>
      </c>
      <c r="M10" s="7">
        <v>0.69316098000000004</v>
      </c>
      <c r="N10" s="34">
        <v>0.65624618999999995</v>
      </c>
      <c r="O10" s="7">
        <v>33.145975100000001</v>
      </c>
      <c r="P10" s="34">
        <v>0.93423199999999995</v>
      </c>
      <c r="Q10" s="7">
        <v>0.99072075999999998</v>
      </c>
      <c r="R10" s="7">
        <v>0.99583524999999995</v>
      </c>
      <c r="S10" s="34">
        <v>1.2192083</v>
      </c>
      <c r="T10" s="7">
        <v>0.75</v>
      </c>
      <c r="U10" s="7">
        <v>0.19325522000000001</v>
      </c>
      <c r="V10" s="7">
        <v>0.39252654999999997</v>
      </c>
      <c r="W10" s="7">
        <v>6.9948770600000003</v>
      </c>
      <c r="X10" s="7">
        <v>13.7868964</v>
      </c>
      <c r="Y10" s="7">
        <v>12.446729599999999</v>
      </c>
      <c r="Z10" s="7">
        <v>23.738350400000002</v>
      </c>
      <c r="AA10" s="7">
        <v>111</v>
      </c>
      <c r="AB10" s="7">
        <v>40.217391300000003</v>
      </c>
      <c r="AC10" s="7">
        <v>0.89667081000000004</v>
      </c>
      <c r="AD10" s="7">
        <v>1.28099304</v>
      </c>
      <c r="AE10" s="7">
        <v>0.95950042999999996</v>
      </c>
      <c r="AF10" s="7">
        <v>1.17764402</v>
      </c>
      <c r="AG10" s="7" t="s">
        <v>325</v>
      </c>
      <c r="AH10" s="7" t="s">
        <v>2</v>
      </c>
      <c r="AI10" s="7">
        <v>3500</v>
      </c>
      <c r="AJ10" s="7" t="s">
        <v>884</v>
      </c>
      <c r="AK10" s="7" t="s">
        <v>885</v>
      </c>
      <c r="AL10" s="12" t="s">
        <v>904</v>
      </c>
    </row>
    <row r="11" spans="1:38" x14ac:dyDescent="0.2">
      <c r="A11" s="7" t="s">
        <v>881</v>
      </c>
      <c r="B11" s="7" t="s">
        <v>882</v>
      </c>
      <c r="C11" s="7" t="s">
        <v>905</v>
      </c>
      <c r="D11" s="7">
        <v>8</v>
      </c>
      <c r="E11" s="7">
        <v>4</v>
      </c>
      <c r="F11" s="7">
        <v>69</v>
      </c>
      <c r="G11" s="7">
        <v>22</v>
      </c>
      <c r="H11" s="7">
        <v>7139</v>
      </c>
      <c r="I11" s="7">
        <v>2333.6149799999998</v>
      </c>
      <c r="J11" s="7">
        <v>17455918</v>
      </c>
      <c r="K11" s="7">
        <v>752.22393599999998</v>
      </c>
      <c r="L11" s="7">
        <v>5192018</v>
      </c>
      <c r="M11" s="7">
        <v>0.72768920999999998</v>
      </c>
      <c r="N11" s="34">
        <v>0.68616115</v>
      </c>
      <c r="O11" s="7">
        <v>31.487255099999999</v>
      </c>
      <c r="P11" s="34">
        <v>0.93769800999999997</v>
      </c>
      <c r="Q11" s="7">
        <v>0.99273619999999996</v>
      </c>
      <c r="R11" s="7">
        <v>0.99677959000000005</v>
      </c>
      <c r="S11" s="34">
        <v>1.28200256</v>
      </c>
      <c r="T11" s="7">
        <v>0.71014493000000001</v>
      </c>
      <c r="U11" s="7">
        <v>0.15474449000000001</v>
      </c>
      <c r="V11" s="7">
        <v>0.28609643000000001</v>
      </c>
      <c r="W11" s="7">
        <v>5.58072473</v>
      </c>
      <c r="X11" s="7">
        <v>11.178243699999999</v>
      </c>
      <c r="Y11" s="7">
        <v>10.4957183</v>
      </c>
      <c r="Z11" s="7">
        <v>19.7729818</v>
      </c>
      <c r="AA11" s="7">
        <v>22</v>
      </c>
      <c r="AB11" s="7">
        <v>31.884058</v>
      </c>
      <c r="AC11" s="7">
        <v>0.89825379999999999</v>
      </c>
      <c r="AD11" s="7">
        <v>1.35443712</v>
      </c>
      <c r="AE11" s="7">
        <v>0.95616126000000001</v>
      </c>
      <c r="AF11" s="7">
        <v>1.2480970199999999</v>
      </c>
      <c r="AG11" s="7" t="s">
        <v>325</v>
      </c>
      <c r="AH11" s="7" t="s">
        <v>2</v>
      </c>
      <c r="AI11" s="7">
        <v>3000</v>
      </c>
      <c r="AJ11" s="7" t="s">
        <v>884</v>
      </c>
      <c r="AK11" s="7" t="s">
        <v>885</v>
      </c>
      <c r="AL11" s="12" t="s">
        <v>906</v>
      </c>
    </row>
    <row r="12" spans="1:38" x14ac:dyDescent="0.2">
      <c r="A12" s="7" t="s">
        <v>887</v>
      </c>
      <c r="B12" s="7" t="s">
        <v>882</v>
      </c>
      <c r="C12" s="7" t="s">
        <v>907</v>
      </c>
      <c r="D12" s="7">
        <v>8</v>
      </c>
      <c r="E12" s="7">
        <v>7</v>
      </c>
      <c r="F12" s="7">
        <v>41</v>
      </c>
      <c r="G12" s="7">
        <v>21</v>
      </c>
      <c r="H12" s="7">
        <v>7149</v>
      </c>
      <c r="I12" s="7">
        <v>2508.0428900000002</v>
      </c>
      <c r="J12" s="7">
        <v>16278465</v>
      </c>
      <c r="K12" s="7">
        <v>648.93623200000002</v>
      </c>
      <c r="L12" s="7">
        <v>4522127</v>
      </c>
      <c r="M12" s="7">
        <v>0.71782625</v>
      </c>
      <c r="N12" s="34">
        <v>0.65729307000000003</v>
      </c>
      <c r="O12" s="7">
        <v>32.107772799999999</v>
      </c>
      <c r="P12" s="34">
        <v>0.92978375000000002</v>
      </c>
      <c r="Q12" s="7">
        <v>0.98826866999999996</v>
      </c>
      <c r="R12" s="7">
        <v>0.99356535999999995</v>
      </c>
      <c r="S12" s="34">
        <v>1.31676042</v>
      </c>
      <c r="T12" s="7">
        <v>1.02439024</v>
      </c>
      <c r="U12" s="7">
        <v>0.26477802</v>
      </c>
      <c r="V12" s="7">
        <v>0.61170773000000001</v>
      </c>
      <c r="W12" s="7">
        <v>8.9562248699999998</v>
      </c>
      <c r="X12" s="7">
        <v>19.8093492</v>
      </c>
      <c r="Y12" s="7">
        <v>16.2376538</v>
      </c>
      <c r="Z12" s="7">
        <v>33.8923232</v>
      </c>
      <c r="AA12" s="7">
        <v>20</v>
      </c>
      <c r="AB12" s="7">
        <v>48.780487800000003</v>
      </c>
      <c r="AC12" s="7">
        <v>0.89260539999999999</v>
      </c>
      <c r="AD12" s="7">
        <v>1.3728927900000001</v>
      </c>
      <c r="AE12" s="7">
        <v>0.96519169999999999</v>
      </c>
      <c r="AF12" s="7">
        <v>1.2633010200000001</v>
      </c>
      <c r="AG12" s="7" t="s">
        <v>325</v>
      </c>
      <c r="AH12" s="7" t="s">
        <v>2</v>
      </c>
      <c r="AI12" s="7">
        <v>2500</v>
      </c>
      <c r="AJ12" s="7" t="s">
        <v>884</v>
      </c>
      <c r="AK12" s="7" t="s">
        <v>885</v>
      </c>
      <c r="AL12" s="12" t="s">
        <v>908</v>
      </c>
    </row>
    <row r="13" spans="1:38" x14ac:dyDescent="0.2">
      <c r="A13" s="7" t="s">
        <v>890</v>
      </c>
      <c r="B13" s="7" t="s">
        <v>882</v>
      </c>
      <c r="C13" s="7" t="s">
        <v>909</v>
      </c>
      <c r="D13" s="7">
        <v>8</v>
      </c>
      <c r="E13" s="7">
        <v>9</v>
      </c>
      <c r="F13" s="7">
        <v>211</v>
      </c>
      <c r="G13" s="7">
        <v>31</v>
      </c>
      <c r="H13" s="7">
        <v>8019</v>
      </c>
      <c r="I13" s="7">
        <v>2484.8062300000001</v>
      </c>
      <c r="J13" s="7">
        <v>20997687</v>
      </c>
      <c r="K13" s="7">
        <v>715.410616</v>
      </c>
      <c r="L13" s="7">
        <v>5473911</v>
      </c>
      <c r="M13" s="7">
        <v>0.71765161</v>
      </c>
      <c r="N13" s="34">
        <v>0.67843343</v>
      </c>
      <c r="O13" s="7">
        <v>34.007053399999997</v>
      </c>
      <c r="P13" s="34">
        <v>0.92712718999999999</v>
      </c>
      <c r="Q13" s="7">
        <v>0.98656725999999995</v>
      </c>
      <c r="R13" s="7">
        <v>0.99358442999999996</v>
      </c>
      <c r="S13" s="34">
        <v>1.2444757399999999</v>
      </c>
      <c r="T13" s="7">
        <v>0.99052132999999998</v>
      </c>
      <c r="U13" s="7">
        <v>0.27201349000000002</v>
      </c>
      <c r="V13" s="7">
        <v>0.62808938000000003</v>
      </c>
      <c r="W13" s="7">
        <v>8.9061126599999998</v>
      </c>
      <c r="X13" s="7">
        <v>19.245447200000001</v>
      </c>
      <c r="Y13" s="7">
        <v>14.9288662</v>
      </c>
      <c r="Z13" s="7">
        <v>31.587677899999999</v>
      </c>
      <c r="AA13" s="7">
        <v>99</v>
      </c>
      <c r="AB13" s="7">
        <v>46.919431299999999</v>
      </c>
      <c r="AC13" s="7">
        <v>0.89298074000000005</v>
      </c>
      <c r="AD13" s="7">
        <v>1.34348954</v>
      </c>
      <c r="AE13" s="7">
        <v>0.95731021999999999</v>
      </c>
      <c r="AF13" s="7">
        <v>1.15695462</v>
      </c>
      <c r="AG13" s="7" t="s">
        <v>325</v>
      </c>
      <c r="AH13" s="7" t="s">
        <v>2</v>
      </c>
      <c r="AI13" s="7">
        <v>3500</v>
      </c>
      <c r="AJ13" s="7" t="s">
        <v>884</v>
      </c>
      <c r="AK13" s="7" t="s">
        <v>885</v>
      </c>
      <c r="AL13" s="12" t="s">
        <v>910</v>
      </c>
    </row>
    <row r="14" spans="1:38" x14ac:dyDescent="0.2">
      <c r="A14" s="12" t="s">
        <v>881</v>
      </c>
      <c r="B14" s="12" t="s">
        <v>882</v>
      </c>
      <c r="C14" s="12" t="s">
        <v>911</v>
      </c>
      <c r="D14" s="12">
        <v>9</v>
      </c>
      <c r="E14" s="12">
        <v>3</v>
      </c>
      <c r="F14" s="12">
        <v>97</v>
      </c>
      <c r="G14" s="12">
        <v>28</v>
      </c>
      <c r="H14" s="12">
        <v>7689</v>
      </c>
      <c r="I14" s="12">
        <v>2035.78747</v>
      </c>
      <c r="J14" s="12">
        <v>13981624</v>
      </c>
      <c r="K14" s="12">
        <v>552.67067699999996</v>
      </c>
      <c r="L14" s="12">
        <v>4416857</v>
      </c>
      <c r="M14" s="12">
        <v>0.68251859999999998</v>
      </c>
      <c r="N14" s="31">
        <v>0.65751079000000001</v>
      </c>
      <c r="O14" s="12">
        <v>33.3236542</v>
      </c>
      <c r="P14" s="31">
        <v>0.93619823000000002</v>
      </c>
      <c r="Q14" s="12">
        <v>0.99445485</v>
      </c>
      <c r="R14" s="12">
        <v>0.99779097000000005</v>
      </c>
      <c r="S14" s="31">
        <v>1.1321872799999999</v>
      </c>
      <c r="T14" s="12">
        <v>0.44329897000000001</v>
      </c>
      <c r="U14" s="12">
        <v>8.9514899999999994E-2</v>
      </c>
      <c r="V14" s="12">
        <v>0.19675218</v>
      </c>
      <c r="W14" s="12">
        <v>3.8642067400000002</v>
      </c>
      <c r="X14" s="12">
        <v>8.1056772899999991</v>
      </c>
      <c r="Y14" s="12">
        <v>6.4920180099999998</v>
      </c>
      <c r="Z14" s="12">
        <v>13.2085607</v>
      </c>
      <c r="AA14" s="12">
        <v>22</v>
      </c>
      <c r="AB14" s="12">
        <v>22.680412400000002</v>
      </c>
      <c r="AC14" s="12">
        <v>0.88922539</v>
      </c>
      <c r="AD14" s="12">
        <v>1.2067698</v>
      </c>
      <c r="AE14" s="12">
        <v>0.94997692</v>
      </c>
      <c r="AF14" s="12">
        <v>1.1103097399999999</v>
      </c>
      <c r="AG14" s="7" t="s">
        <v>325</v>
      </c>
      <c r="AH14" s="7" t="s">
        <v>1</v>
      </c>
      <c r="AI14" s="7">
        <v>3000</v>
      </c>
      <c r="AJ14" s="7" t="s">
        <v>884</v>
      </c>
      <c r="AK14" s="7" t="s">
        <v>912</v>
      </c>
      <c r="AL14" s="12" t="s">
        <v>913</v>
      </c>
    </row>
    <row r="15" spans="1:38" x14ac:dyDescent="0.2">
      <c r="A15" s="12" t="s">
        <v>887</v>
      </c>
      <c r="B15" s="12" t="s">
        <v>882</v>
      </c>
      <c r="C15" s="12" t="s">
        <v>914</v>
      </c>
      <c r="D15" s="12">
        <v>9</v>
      </c>
      <c r="E15" s="12">
        <v>4</v>
      </c>
      <c r="F15" s="12">
        <v>108</v>
      </c>
      <c r="G15" s="12">
        <v>30</v>
      </c>
      <c r="H15" s="12">
        <v>7496</v>
      </c>
      <c r="I15" s="12">
        <v>2133.5400500000001</v>
      </c>
      <c r="J15" s="12">
        <v>14396564</v>
      </c>
      <c r="K15" s="12">
        <v>568.72180500000002</v>
      </c>
      <c r="L15" s="12">
        <v>4328185.5</v>
      </c>
      <c r="M15" s="12">
        <v>0.65449639999999998</v>
      </c>
      <c r="N15" s="31">
        <v>0.62499528999999998</v>
      </c>
      <c r="O15" s="12">
        <v>33.151990900000001</v>
      </c>
      <c r="P15" s="31">
        <v>0.93455710000000003</v>
      </c>
      <c r="Q15" s="12">
        <v>0.99480740999999995</v>
      </c>
      <c r="R15" s="12">
        <v>0.99785524000000003</v>
      </c>
      <c r="S15" s="31">
        <v>1.10334815</v>
      </c>
      <c r="T15" s="12">
        <v>0.31481482</v>
      </c>
      <c r="U15" s="12">
        <v>0.12826998000000001</v>
      </c>
      <c r="V15" s="12">
        <v>0.202435</v>
      </c>
      <c r="W15" s="12">
        <v>4.3275900600000003</v>
      </c>
      <c r="X15" s="12">
        <v>6.8622427300000002</v>
      </c>
      <c r="Y15" s="12">
        <v>5.8363709100000003</v>
      </c>
      <c r="Z15" s="12">
        <v>10.004983899999999</v>
      </c>
      <c r="AA15" s="12">
        <v>21</v>
      </c>
      <c r="AB15" s="12">
        <v>19.444444399999998</v>
      </c>
      <c r="AC15" s="12">
        <v>0.89070475000000005</v>
      </c>
      <c r="AD15" s="12">
        <v>1.19520407</v>
      </c>
      <c r="AE15" s="12">
        <v>0.94514215000000001</v>
      </c>
      <c r="AF15" s="12">
        <v>1.08117603</v>
      </c>
      <c r="AG15" s="7" t="s">
        <v>325</v>
      </c>
      <c r="AH15" s="7" t="s">
        <v>1</v>
      </c>
      <c r="AI15" s="7">
        <v>2500</v>
      </c>
      <c r="AJ15" s="7" t="s">
        <v>884</v>
      </c>
      <c r="AK15" s="7" t="s">
        <v>912</v>
      </c>
      <c r="AL15" s="12" t="s">
        <v>915</v>
      </c>
    </row>
    <row r="16" spans="1:38" x14ac:dyDescent="0.2">
      <c r="A16" s="12" t="s">
        <v>890</v>
      </c>
      <c r="B16" s="12" t="s">
        <v>882</v>
      </c>
      <c r="C16" s="12" t="s">
        <v>916</v>
      </c>
      <c r="D16" s="12">
        <v>9</v>
      </c>
      <c r="E16" s="12">
        <v>8</v>
      </c>
      <c r="F16" s="12">
        <v>330</v>
      </c>
      <c r="G16" s="12">
        <v>31</v>
      </c>
      <c r="H16" s="12">
        <v>8301</v>
      </c>
      <c r="I16" s="12">
        <v>1891.7224799999999</v>
      </c>
      <c r="J16" s="12">
        <v>13500300</v>
      </c>
      <c r="K16" s="12">
        <v>573.88236400000005</v>
      </c>
      <c r="L16" s="12">
        <v>4847996</v>
      </c>
      <c r="M16" s="12">
        <v>0.65100464000000002</v>
      </c>
      <c r="N16" s="31">
        <v>0.62802924999999998</v>
      </c>
      <c r="O16" s="12">
        <v>34.819665899999997</v>
      </c>
      <c r="P16" s="31">
        <v>0.93271214000000002</v>
      </c>
      <c r="Q16" s="12">
        <v>0.99279216999999997</v>
      </c>
      <c r="R16" s="12">
        <v>0.99733081000000001</v>
      </c>
      <c r="S16" s="31">
        <v>1.1077126799999999</v>
      </c>
      <c r="T16" s="12">
        <v>0.5</v>
      </c>
      <c r="U16" s="12">
        <v>0.12397399000000001</v>
      </c>
      <c r="V16" s="12">
        <v>0.25494818000000002</v>
      </c>
      <c r="W16" s="12">
        <v>4.7176497900000003</v>
      </c>
      <c r="X16" s="12">
        <v>9.7633428700000007</v>
      </c>
      <c r="Y16" s="12">
        <v>7.4626525600000004</v>
      </c>
      <c r="Z16" s="12">
        <v>14.8085234</v>
      </c>
      <c r="AA16" s="12">
        <v>84</v>
      </c>
      <c r="AB16" s="12">
        <v>25.454545499999998</v>
      </c>
      <c r="AC16" s="12">
        <v>0.88903962999999997</v>
      </c>
      <c r="AD16" s="12">
        <v>1.2196309400000001</v>
      </c>
      <c r="AE16" s="12">
        <v>0.94762471000000004</v>
      </c>
      <c r="AF16" s="12">
        <v>1.0694966800000001</v>
      </c>
      <c r="AG16" s="7" t="s">
        <v>325</v>
      </c>
      <c r="AH16" s="7" t="s">
        <v>1</v>
      </c>
      <c r="AI16" s="7">
        <v>3500</v>
      </c>
      <c r="AJ16" s="7" t="s">
        <v>884</v>
      </c>
      <c r="AK16" s="7" t="s">
        <v>912</v>
      </c>
      <c r="AL16" s="12" t="s">
        <v>917</v>
      </c>
    </row>
    <row r="17" spans="1:38" x14ac:dyDescent="0.2">
      <c r="A17" s="12" t="s">
        <v>881</v>
      </c>
      <c r="B17" s="12" t="s">
        <v>882</v>
      </c>
      <c r="C17" s="12" t="s">
        <v>918</v>
      </c>
      <c r="D17" s="12">
        <v>10</v>
      </c>
      <c r="E17" s="12">
        <v>3</v>
      </c>
      <c r="F17" s="12">
        <v>115</v>
      </c>
      <c r="G17" s="12">
        <v>28</v>
      </c>
      <c r="H17" s="12">
        <v>7076</v>
      </c>
      <c r="I17" s="12">
        <v>2110.08626</v>
      </c>
      <c r="J17" s="12">
        <v>13193052</v>
      </c>
      <c r="K17" s="12">
        <v>623.76668700000005</v>
      </c>
      <c r="L17" s="12">
        <v>4332386</v>
      </c>
      <c r="M17" s="12">
        <v>0.68647254000000002</v>
      </c>
      <c r="N17" s="31">
        <v>0.66724706</v>
      </c>
      <c r="O17" s="12">
        <v>31.907451600000002</v>
      </c>
      <c r="P17" s="31">
        <v>0.94681917000000004</v>
      </c>
      <c r="Q17" s="12">
        <v>0.99664072000000004</v>
      </c>
      <c r="R17" s="12">
        <v>0.99827896000000005</v>
      </c>
      <c r="S17" s="31">
        <v>1.1130892999999999</v>
      </c>
      <c r="T17" s="12">
        <v>0.22608696</v>
      </c>
      <c r="U17" s="12">
        <v>9.3937220000000002E-2</v>
      </c>
      <c r="V17" s="12">
        <v>0.13912541</v>
      </c>
      <c r="W17" s="12">
        <v>3.1847636800000001</v>
      </c>
      <c r="X17" s="12">
        <v>4.3309007199999998</v>
      </c>
      <c r="Y17" s="12">
        <v>5.6679842100000002</v>
      </c>
      <c r="Z17" s="12">
        <v>7.8978192900000002</v>
      </c>
      <c r="AA17" s="12">
        <v>19</v>
      </c>
      <c r="AB17" s="12">
        <v>16.521739100000001</v>
      </c>
      <c r="AC17" s="12">
        <v>0.90431355000000002</v>
      </c>
      <c r="AD17" s="12">
        <v>1.19459531</v>
      </c>
      <c r="AE17" s="12">
        <v>0.95523174</v>
      </c>
      <c r="AF17" s="12">
        <v>1.0969579</v>
      </c>
      <c r="AG17" s="7" t="s">
        <v>325</v>
      </c>
      <c r="AH17" s="7" t="s">
        <v>1</v>
      </c>
      <c r="AI17" s="7">
        <v>3000</v>
      </c>
      <c r="AJ17" s="7" t="s">
        <v>884</v>
      </c>
      <c r="AK17" s="7" t="s">
        <v>912</v>
      </c>
      <c r="AL17" s="12" t="s">
        <v>919</v>
      </c>
    </row>
    <row r="18" spans="1:38" x14ac:dyDescent="0.2">
      <c r="A18" s="12" t="s">
        <v>887</v>
      </c>
      <c r="B18" s="12" t="s">
        <v>882</v>
      </c>
      <c r="C18" s="12" t="s">
        <v>920</v>
      </c>
      <c r="D18" s="12">
        <v>10</v>
      </c>
      <c r="E18" s="12">
        <v>4</v>
      </c>
      <c r="F18" s="12">
        <v>132</v>
      </c>
      <c r="G18" s="12">
        <v>30</v>
      </c>
      <c r="H18" s="12">
        <v>7624</v>
      </c>
      <c r="I18" s="12">
        <v>2076.9679700000002</v>
      </c>
      <c r="J18" s="12">
        <v>13946830.5</v>
      </c>
      <c r="K18" s="12">
        <v>578.39942599999995</v>
      </c>
      <c r="L18" s="12">
        <v>4538501</v>
      </c>
      <c r="M18" s="12">
        <v>0.64522120000000005</v>
      </c>
      <c r="N18" s="31">
        <v>0.62435439999999998</v>
      </c>
      <c r="O18" s="12">
        <v>33.444341700000003</v>
      </c>
      <c r="P18" s="31">
        <v>0.93693861000000001</v>
      </c>
      <c r="Q18" s="12">
        <v>0.99350315</v>
      </c>
      <c r="R18" s="12">
        <v>0.99744180999999998</v>
      </c>
      <c r="S18" s="31">
        <v>1.12930266</v>
      </c>
      <c r="T18" s="12">
        <v>0.48484849000000002</v>
      </c>
      <c r="U18" s="12">
        <v>0.11818732999999999</v>
      </c>
      <c r="V18" s="12">
        <v>0.23896068000000001</v>
      </c>
      <c r="W18" s="12">
        <v>4.7262145200000001</v>
      </c>
      <c r="X18" s="12">
        <v>9.0016327599999997</v>
      </c>
      <c r="Y18" s="12">
        <v>7.6477670499999997</v>
      </c>
      <c r="Z18" s="12">
        <v>14.952022100000001</v>
      </c>
      <c r="AA18" s="12">
        <v>34</v>
      </c>
      <c r="AB18" s="12">
        <v>25.757575800000001</v>
      </c>
      <c r="AC18" s="12">
        <v>0.89376838000000003</v>
      </c>
      <c r="AD18" s="12">
        <v>1.2467248200000001</v>
      </c>
      <c r="AE18" s="12">
        <v>0.95191603999999996</v>
      </c>
      <c r="AF18" s="12">
        <v>1.0885643700000001</v>
      </c>
      <c r="AG18" s="7" t="s">
        <v>325</v>
      </c>
      <c r="AH18" s="7" t="s">
        <v>1</v>
      </c>
      <c r="AI18" s="7">
        <v>2500</v>
      </c>
      <c r="AJ18" s="7" t="s">
        <v>884</v>
      </c>
      <c r="AK18" s="7" t="s">
        <v>912</v>
      </c>
      <c r="AL18" s="12" t="s">
        <v>921</v>
      </c>
    </row>
    <row r="19" spans="1:38" x14ac:dyDescent="0.2">
      <c r="A19" s="12" t="s">
        <v>890</v>
      </c>
      <c r="B19" s="12" t="s">
        <v>882</v>
      </c>
      <c r="C19" s="12" t="s">
        <v>922</v>
      </c>
      <c r="D19" s="12">
        <v>10</v>
      </c>
      <c r="E19" s="12">
        <v>8</v>
      </c>
      <c r="F19" s="12">
        <v>240</v>
      </c>
      <c r="G19" s="12">
        <v>31</v>
      </c>
      <c r="H19" s="12">
        <v>8683</v>
      </c>
      <c r="I19" s="12">
        <v>1947.77613</v>
      </c>
      <c r="J19" s="12">
        <v>15889881</v>
      </c>
      <c r="K19" s="12">
        <v>570.35051299999998</v>
      </c>
      <c r="L19" s="12">
        <v>5097302.5</v>
      </c>
      <c r="M19" s="12">
        <v>0.64084649000000005</v>
      </c>
      <c r="N19" s="31">
        <v>0.60860773000000001</v>
      </c>
      <c r="O19" s="12">
        <v>36.010406500000002</v>
      </c>
      <c r="P19" s="31">
        <v>0.92880803999999995</v>
      </c>
      <c r="Q19" s="12">
        <v>0.99339071999999995</v>
      </c>
      <c r="R19" s="12">
        <v>0.99684702000000003</v>
      </c>
      <c r="S19" s="31">
        <v>1.10667347</v>
      </c>
      <c r="T19" s="12">
        <v>0.45833332999999998</v>
      </c>
      <c r="U19" s="12">
        <v>0.14939262</v>
      </c>
      <c r="V19" s="12">
        <v>0.31906718000000001</v>
      </c>
      <c r="W19" s="12">
        <v>4.8206876300000001</v>
      </c>
      <c r="X19" s="12">
        <v>9.0735455399999996</v>
      </c>
      <c r="Y19" s="12">
        <v>8.0382714899999996</v>
      </c>
      <c r="Z19" s="12">
        <v>14.7720801</v>
      </c>
      <c r="AA19" s="12">
        <v>60</v>
      </c>
      <c r="AB19" s="12">
        <v>25</v>
      </c>
      <c r="AC19" s="12">
        <v>0.88251805999999999</v>
      </c>
      <c r="AD19" s="12">
        <v>1.2042645199999999</v>
      </c>
      <c r="AE19" s="12">
        <v>0.94423802999999995</v>
      </c>
      <c r="AF19" s="12">
        <v>1.07414312</v>
      </c>
      <c r="AG19" s="7" t="s">
        <v>325</v>
      </c>
      <c r="AH19" s="7" t="s">
        <v>1</v>
      </c>
      <c r="AI19" s="7">
        <v>3500</v>
      </c>
      <c r="AJ19" s="7" t="s">
        <v>884</v>
      </c>
      <c r="AK19" s="7" t="s">
        <v>912</v>
      </c>
      <c r="AL19" s="12" t="s">
        <v>923</v>
      </c>
    </row>
    <row r="20" spans="1:38" x14ac:dyDescent="0.2">
      <c r="A20" s="12" t="s">
        <v>881</v>
      </c>
      <c r="B20" s="12" t="s">
        <v>882</v>
      </c>
      <c r="C20" s="12" t="s">
        <v>924</v>
      </c>
      <c r="D20" s="12">
        <v>11</v>
      </c>
      <c r="E20" s="12">
        <v>3</v>
      </c>
      <c r="F20" s="12">
        <v>131</v>
      </c>
      <c r="G20" s="12">
        <v>30</v>
      </c>
      <c r="H20" s="12">
        <v>7466</v>
      </c>
      <c r="I20" s="12">
        <v>1976.30969</v>
      </c>
      <c r="J20" s="12">
        <v>13473258</v>
      </c>
      <c r="K20" s="12">
        <v>530.98475099999996</v>
      </c>
      <c r="L20" s="12">
        <v>4268382</v>
      </c>
      <c r="M20" s="12">
        <v>0.67673939999999999</v>
      </c>
      <c r="N20" s="31">
        <v>0.64553892000000002</v>
      </c>
      <c r="O20" s="12">
        <v>32.905731199999998</v>
      </c>
      <c r="P20" s="31">
        <v>0.93960555999999995</v>
      </c>
      <c r="Q20" s="12">
        <v>0.99201923999999997</v>
      </c>
      <c r="R20" s="12">
        <v>0.99675683999999998</v>
      </c>
      <c r="S20" s="31">
        <v>1.1345640800000001</v>
      </c>
      <c r="T20" s="12">
        <v>0.58778626</v>
      </c>
      <c r="U20" s="12">
        <v>0.14120368</v>
      </c>
      <c r="V20" s="12">
        <v>0.31670693999999999</v>
      </c>
      <c r="W20" s="12">
        <v>5.0068909399999999</v>
      </c>
      <c r="X20" s="12">
        <v>11.2946945</v>
      </c>
      <c r="Y20" s="12">
        <v>8.1823494199999995</v>
      </c>
      <c r="Z20" s="12">
        <v>18.192687200000002</v>
      </c>
      <c r="AA20" s="12">
        <v>35</v>
      </c>
      <c r="AB20" s="12">
        <v>26.717557299999999</v>
      </c>
      <c r="AC20" s="12">
        <v>0.88397389000000004</v>
      </c>
      <c r="AD20" s="12">
        <v>1.1689836499999999</v>
      </c>
      <c r="AE20" s="12">
        <v>0.95988794</v>
      </c>
      <c r="AF20" s="12">
        <v>1.1220152800000001</v>
      </c>
      <c r="AG20" s="7" t="s">
        <v>325</v>
      </c>
      <c r="AH20" s="7" t="s">
        <v>1</v>
      </c>
      <c r="AI20" s="7">
        <v>3000</v>
      </c>
      <c r="AJ20" s="7" t="s">
        <v>884</v>
      </c>
      <c r="AK20" s="7" t="s">
        <v>912</v>
      </c>
      <c r="AL20" s="12" t="s">
        <v>925</v>
      </c>
    </row>
    <row r="21" spans="1:38" x14ac:dyDescent="0.2">
      <c r="A21" s="12" t="s">
        <v>887</v>
      </c>
      <c r="B21" s="12" t="s">
        <v>882</v>
      </c>
      <c r="C21" s="12" t="s">
        <v>926</v>
      </c>
      <c r="D21" s="12">
        <v>11</v>
      </c>
      <c r="E21" s="12">
        <v>4</v>
      </c>
      <c r="F21" s="12">
        <v>86</v>
      </c>
      <c r="G21" s="12">
        <v>24</v>
      </c>
      <c r="H21" s="12">
        <v>7843</v>
      </c>
      <c r="I21" s="12">
        <v>2045.66464</v>
      </c>
      <c r="J21" s="12">
        <v>13592244</v>
      </c>
      <c r="K21" s="12">
        <v>598.09301000000005</v>
      </c>
      <c r="L21" s="12">
        <v>4748878.5</v>
      </c>
      <c r="M21" s="12">
        <v>0.64383115999999996</v>
      </c>
      <c r="N21" s="31">
        <v>0.62404018000000006</v>
      </c>
      <c r="O21" s="12">
        <v>33.986862199999997</v>
      </c>
      <c r="P21" s="31">
        <v>0.93082290000000001</v>
      </c>
      <c r="Q21" s="12">
        <v>0.99121866999999997</v>
      </c>
      <c r="R21" s="12">
        <v>0.99581145999999998</v>
      </c>
      <c r="S21" s="31">
        <v>1.1329742599999999</v>
      </c>
      <c r="T21" s="12">
        <v>0.60465115999999997</v>
      </c>
      <c r="U21" s="12">
        <v>0.12730888000000001</v>
      </c>
      <c r="V21" s="12">
        <v>0.43961251000000001</v>
      </c>
      <c r="W21" s="12">
        <v>4.6069058800000002</v>
      </c>
      <c r="X21" s="12">
        <v>12.5953082</v>
      </c>
      <c r="Y21" s="12">
        <v>8.1612065200000004</v>
      </c>
      <c r="Z21" s="12">
        <v>17.4333274</v>
      </c>
      <c r="AA21" s="12">
        <v>25</v>
      </c>
      <c r="AB21" s="12">
        <v>29.0697674</v>
      </c>
      <c r="AC21" s="12">
        <v>0.87689539999999999</v>
      </c>
      <c r="AD21" s="12">
        <v>1.1872778500000001</v>
      </c>
      <c r="AE21" s="12">
        <v>0.95292434000000004</v>
      </c>
      <c r="AF21" s="12">
        <v>1.1107186899999999</v>
      </c>
      <c r="AG21" s="7" t="s">
        <v>325</v>
      </c>
      <c r="AH21" s="7" t="s">
        <v>1</v>
      </c>
      <c r="AI21" s="7">
        <v>2500</v>
      </c>
      <c r="AJ21" s="7" t="s">
        <v>884</v>
      </c>
      <c r="AK21" s="7" t="s">
        <v>912</v>
      </c>
      <c r="AL21" s="12" t="s">
        <v>927</v>
      </c>
    </row>
    <row r="22" spans="1:38" x14ac:dyDescent="0.2">
      <c r="A22" s="12" t="s">
        <v>890</v>
      </c>
      <c r="B22" s="12" t="s">
        <v>882</v>
      </c>
      <c r="C22" s="12" t="s">
        <v>928</v>
      </c>
      <c r="D22" s="12">
        <v>11</v>
      </c>
      <c r="E22" s="12">
        <v>8</v>
      </c>
      <c r="F22" s="12">
        <v>296</v>
      </c>
      <c r="G22" s="12">
        <v>31</v>
      </c>
      <c r="H22" s="12">
        <v>8238</v>
      </c>
      <c r="I22" s="12">
        <v>1898.62862</v>
      </c>
      <c r="J22" s="12">
        <v>13302950</v>
      </c>
      <c r="K22" s="12">
        <v>518.29076099999997</v>
      </c>
      <c r="L22" s="12">
        <v>4283755</v>
      </c>
      <c r="M22" s="12">
        <v>0.64962584000000001</v>
      </c>
      <c r="N22" s="31">
        <v>0.61747394</v>
      </c>
      <c r="O22" s="12">
        <v>34.940033</v>
      </c>
      <c r="P22" s="31">
        <v>0.92464999999999997</v>
      </c>
      <c r="Q22" s="12">
        <v>0.99160009000000005</v>
      </c>
      <c r="R22" s="12">
        <v>0.99626267000000002</v>
      </c>
      <c r="S22" s="31">
        <v>1.1197407399999999</v>
      </c>
      <c r="T22" s="12">
        <v>0.66216216000000006</v>
      </c>
      <c r="U22" s="12">
        <v>0.17295785999999999</v>
      </c>
      <c r="V22" s="12">
        <v>0.35064462000000002</v>
      </c>
      <c r="W22" s="12">
        <v>6.0686175899999997</v>
      </c>
      <c r="X22" s="12">
        <v>11.71923</v>
      </c>
      <c r="Y22" s="12">
        <v>10.5411973</v>
      </c>
      <c r="Z22" s="12">
        <v>19.907483200000001</v>
      </c>
      <c r="AA22" s="12">
        <v>104</v>
      </c>
      <c r="AB22" s="12">
        <v>35.135135099999999</v>
      </c>
      <c r="AC22" s="12">
        <v>0.88549370999999999</v>
      </c>
      <c r="AD22" s="12">
        <v>1.1849592900000001</v>
      </c>
      <c r="AE22" s="12">
        <v>0.94585967000000004</v>
      </c>
      <c r="AF22" s="12">
        <v>1.08441403</v>
      </c>
      <c r="AG22" s="7" t="s">
        <v>325</v>
      </c>
      <c r="AH22" s="7" t="s">
        <v>1</v>
      </c>
      <c r="AI22" s="7">
        <v>3500</v>
      </c>
      <c r="AJ22" s="7" t="s">
        <v>884</v>
      </c>
      <c r="AK22" s="7" t="s">
        <v>912</v>
      </c>
      <c r="AL22" s="12" t="s">
        <v>929</v>
      </c>
    </row>
    <row r="23" spans="1:38" x14ac:dyDescent="0.2">
      <c r="A23" s="12" t="s">
        <v>881</v>
      </c>
      <c r="B23" s="12" t="s">
        <v>882</v>
      </c>
      <c r="C23" s="12" t="s">
        <v>930</v>
      </c>
      <c r="D23" s="12">
        <v>12</v>
      </c>
      <c r="E23" s="12">
        <v>3</v>
      </c>
      <c r="F23" s="12">
        <v>122</v>
      </c>
      <c r="G23" s="12">
        <v>29</v>
      </c>
      <c r="H23" s="12">
        <v>7573</v>
      </c>
      <c r="I23" s="12">
        <v>2125.1092400000002</v>
      </c>
      <c r="J23" s="12">
        <v>15868340</v>
      </c>
      <c r="K23" s="12">
        <v>603.51813300000003</v>
      </c>
      <c r="L23" s="12">
        <v>4571865</v>
      </c>
      <c r="M23" s="12">
        <v>0.68979478000000005</v>
      </c>
      <c r="N23" s="31">
        <v>0.66159208999999997</v>
      </c>
      <c r="O23" s="12">
        <v>33.2127762</v>
      </c>
      <c r="P23" s="31">
        <v>0.94083899000000004</v>
      </c>
      <c r="Q23" s="12">
        <v>0.99591057000000005</v>
      </c>
      <c r="R23" s="12">
        <v>0.99781496999999997</v>
      </c>
      <c r="S23" s="31">
        <v>1.1186355100000001</v>
      </c>
      <c r="T23" s="12">
        <v>0.37704917999999998</v>
      </c>
      <c r="U23" s="12">
        <v>8.6002229999999999E-2</v>
      </c>
      <c r="V23" s="12">
        <v>0.18877615</v>
      </c>
      <c r="W23" s="12">
        <v>3.47277339</v>
      </c>
      <c r="X23" s="12">
        <v>6.8953402600000002</v>
      </c>
      <c r="Y23" s="12">
        <v>6.1221015200000002</v>
      </c>
      <c r="Z23" s="12">
        <v>11.844704999999999</v>
      </c>
      <c r="AA23" s="12">
        <v>26</v>
      </c>
      <c r="AB23" s="12">
        <v>21.311475399999999</v>
      </c>
      <c r="AC23" s="12">
        <v>0.90318637999999996</v>
      </c>
      <c r="AD23" s="12">
        <v>1.2378446999999999</v>
      </c>
      <c r="AE23" s="12">
        <v>0.95103656999999997</v>
      </c>
      <c r="AF23" s="12">
        <v>1.08634969</v>
      </c>
      <c r="AG23" s="7" t="s">
        <v>325</v>
      </c>
      <c r="AH23" s="7" t="s">
        <v>1</v>
      </c>
      <c r="AI23" s="7">
        <v>3000</v>
      </c>
      <c r="AJ23" s="7" t="s">
        <v>884</v>
      </c>
      <c r="AK23" s="7" t="s">
        <v>912</v>
      </c>
      <c r="AL23" s="12" t="s">
        <v>931</v>
      </c>
    </row>
    <row r="24" spans="1:38" x14ac:dyDescent="0.2">
      <c r="A24" s="12" t="s">
        <v>887</v>
      </c>
      <c r="B24" s="12" t="s">
        <v>882</v>
      </c>
      <c r="C24" s="12" t="s">
        <v>932</v>
      </c>
      <c r="D24" s="12">
        <v>12</v>
      </c>
      <c r="E24" s="12">
        <v>4</v>
      </c>
      <c r="F24" s="12">
        <v>115</v>
      </c>
      <c r="G24" s="12">
        <v>30</v>
      </c>
      <c r="H24" s="12">
        <v>8221</v>
      </c>
      <c r="I24" s="12">
        <v>2010.59467</v>
      </c>
      <c r="J24" s="12">
        <v>13647882</v>
      </c>
      <c r="K24" s="12">
        <v>567.57950400000004</v>
      </c>
      <c r="L24" s="12">
        <v>4556292</v>
      </c>
      <c r="M24" s="12">
        <v>0.65154915999999996</v>
      </c>
      <c r="N24" s="31">
        <v>0.62879996000000005</v>
      </c>
      <c r="O24" s="12">
        <v>34.792568199999998</v>
      </c>
      <c r="P24" s="31">
        <v>0.93164170000000002</v>
      </c>
      <c r="Q24" s="12">
        <v>0.99317248000000002</v>
      </c>
      <c r="R24" s="12">
        <v>0.99747730999999995</v>
      </c>
      <c r="S24" s="31">
        <v>1.12136276</v>
      </c>
      <c r="T24" s="12">
        <v>0.45217391000000001</v>
      </c>
      <c r="U24" s="12">
        <v>0.13094897</v>
      </c>
      <c r="V24" s="12">
        <v>0.23411833000000001</v>
      </c>
      <c r="W24" s="12">
        <v>5.2851283499999999</v>
      </c>
      <c r="X24" s="12">
        <v>9.1254636399999995</v>
      </c>
      <c r="Y24" s="12">
        <v>7.4485249900000001</v>
      </c>
      <c r="Z24" s="12">
        <v>13.2274162</v>
      </c>
      <c r="AA24" s="12">
        <v>30</v>
      </c>
      <c r="AB24" s="12">
        <v>26.086956499999999</v>
      </c>
      <c r="AC24" s="12">
        <v>0.88933556999999996</v>
      </c>
      <c r="AD24" s="12">
        <v>1.18011113</v>
      </c>
      <c r="AE24" s="12">
        <v>0.94657327999999996</v>
      </c>
      <c r="AF24" s="12">
        <v>1.1006280500000001</v>
      </c>
      <c r="AG24" s="7" t="s">
        <v>325</v>
      </c>
      <c r="AH24" s="7" t="s">
        <v>1</v>
      </c>
      <c r="AI24" s="7">
        <v>2500</v>
      </c>
      <c r="AJ24" s="7" t="s">
        <v>884</v>
      </c>
      <c r="AK24" s="7" t="s">
        <v>912</v>
      </c>
      <c r="AL24" s="12" t="s">
        <v>933</v>
      </c>
    </row>
    <row r="25" spans="1:38" x14ac:dyDescent="0.2">
      <c r="A25" s="12" t="s">
        <v>890</v>
      </c>
      <c r="B25" s="12" t="s">
        <v>882</v>
      </c>
      <c r="C25" s="12" t="s">
        <v>934</v>
      </c>
      <c r="D25" s="12">
        <v>12</v>
      </c>
      <c r="E25" s="12">
        <v>8</v>
      </c>
      <c r="F25" s="12">
        <v>264</v>
      </c>
      <c r="G25" s="12">
        <v>31</v>
      </c>
      <c r="H25" s="12">
        <v>8641</v>
      </c>
      <c r="I25" s="12">
        <v>1972.3024399999999</v>
      </c>
      <c r="J25" s="12">
        <v>16260396</v>
      </c>
      <c r="K25" s="12">
        <v>531.83655399999998</v>
      </c>
      <c r="L25" s="12">
        <v>4715738.5</v>
      </c>
      <c r="M25" s="12">
        <v>0.64247087000000003</v>
      </c>
      <c r="N25" s="31">
        <v>0.62390641999999996</v>
      </c>
      <c r="O25" s="12">
        <v>35.748502700000003</v>
      </c>
      <c r="P25" s="31">
        <v>0.92937254000000002</v>
      </c>
      <c r="Q25" s="12">
        <v>0.99039732000000003</v>
      </c>
      <c r="R25" s="12">
        <v>0.99623494000000001</v>
      </c>
      <c r="S25" s="31">
        <v>1.10585066</v>
      </c>
      <c r="T25" s="12">
        <v>0.63636364000000001</v>
      </c>
      <c r="U25" s="12">
        <v>0.14792387000000001</v>
      </c>
      <c r="V25" s="12">
        <v>0.37356789000000001</v>
      </c>
      <c r="W25" s="12">
        <v>5.4352677800000002</v>
      </c>
      <c r="X25" s="12">
        <v>12.4908964</v>
      </c>
      <c r="Y25" s="12">
        <v>8.8318943000000001</v>
      </c>
      <c r="Z25" s="12">
        <v>19.018786200000001</v>
      </c>
      <c r="AA25" s="12">
        <v>82</v>
      </c>
      <c r="AB25" s="12">
        <v>31.060606100000001</v>
      </c>
      <c r="AC25" s="12">
        <v>0.87851102999999997</v>
      </c>
      <c r="AD25" s="12">
        <v>1.18984062</v>
      </c>
      <c r="AE25" s="12">
        <v>0.95228816000000005</v>
      </c>
      <c r="AF25" s="12">
        <v>1.06800903</v>
      </c>
      <c r="AG25" s="7" t="s">
        <v>325</v>
      </c>
      <c r="AH25" s="7" t="s">
        <v>1</v>
      </c>
      <c r="AI25" s="7">
        <v>3500</v>
      </c>
      <c r="AJ25" s="7" t="s">
        <v>884</v>
      </c>
      <c r="AK25" s="7" t="s">
        <v>912</v>
      </c>
      <c r="AL25" s="12" t="s">
        <v>935</v>
      </c>
    </row>
    <row r="26" spans="1:38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31"/>
      <c r="O26" s="12"/>
      <c r="P26" s="31"/>
      <c r="Q26" s="12"/>
      <c r="R26" s="12"/>
      <c r="S26" s="31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31"/>
      <c r="O27" s="12"/>
      <c r="P27" s="31"/>
      <c r="Q27" s="12"/>
      <c r="R27" s="12"/>
      <c r="S27" s="31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x14ac:dyDescent="0.2">
      <c r="A28" s="12"/>
      <c r="B28" s="12"/>
      <c r="C28" s="12"/>
      <c r="D28" s="12"/>
      <c r="E28" s="12" t="s">
        <v>936</v>
      </c>
      <c r="F28" s="12"/>
      <c r="G28" s="12"/>
      <c r="H28" s="12"/>
      <c r="I28" s="12"/>
      <c r="J28" s="12"/>
      <c r="K28" s="12"/>
      <c r="L28" s="12"/>
      <c r="M28" s="12"/>
      <c r="N28" s="31"/>
      <c r="O28" s="12"/>
      <c r="P28" s="31"/>
      <c r="Q28" s="12"/>
      <c r="R28" s="12"/>
      <c r="S28" s="31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x14ac:dyDescent="0.2">
      <c r="A29" s="12"/>
      <c r="B29" s="12"/>
      <c r="C29" s="12"/>
      <c r="D29" s="12"/>
      <c r="E29" s="12" t="s">
        <v>1</v>
      </c>
      <c r="F29" s="12">
        <v>2036</v>
      </c>
      <c r="G29" s="12"/>
      <c r="H29" s="12"/>
      <c r="I29" s="12"/>
      <c r="J29" s="12"/>
      <c r="K29" s="12"/>
      <c r="L29" s="12"/>
      <c r="M29" s="12"/>
      <c r="N29" s="31"/>
      <c r="O29" s="12"/>
      <c r="P29" s="31"/>
      <c r="Q29" s="12"/>
      <c r="R29" s="12"/>
      <c r="S29" s="31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x14ac:dyDescent="0.2">
      <c r="A30" s="12"/>
      <c r="B30" s="12"/>
      <c r="C30" s="12"/>
      <c r="D30" s="12"/>
      <c r="E30" s="12" t="s">
        <v>2</v>
      </c>
      <c r="F30" s="12">
        <v>1496</v>
      </c>
      <c r="G30" s="12"/>
      <c r="H30" s="12"/>
      <c r="I30" s="12"/>
      <c r="J30" s="12"/>
      <c r="K30" s="12"/>
      <c r="L30" s="12"/>
      <c r="M30" s="12"/>
      <c r="N30" s="31"/>
      <c r="O30" s="12"/>
      <c r="P30" s="31"/>
      <c r="Q30" s="12"/>
      <c r="R30" s="12"/>
      <c r="S30" s="31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4103-6FDD-204E-9E93-5335F926FD00}">
  <dimension ref="A1:AM352"/>
  <sheetViews>
    <sheetView topLeftCell="M1" workbookViewId="0">
      <selection activeCell="Z9" sqref="Z9"/>
    </sheetView>
  </sheetViews>
  <sheetFormatPr baseColWidth="10" defaultRowHeight="16" x14ac:dyDescent="0.2"/>
  <cols>
    <col min="3" max="3" width="10.83203125" style="6"/>
    <col min="7" max="7" width="10.83203125" style="6"/>
    <col min="11" max="11" width="10.83203125" style="6"/>
    <col min="15" max="15" width="10.83203125" style="6"/>
    <col min="19" max="19" width="10.83203125" style="6"/>
    <col min="24" max="24" width="10.83203125" style="6"/>
    <col min="26" max="26" width="46.6640625" customWidth="1"/>
    <col min="27" max="27" width="22.83203125" style="6" customWidth="1"/>
    <col min="29" max="29" width="38.1640625" customWidth="1"/>
    <col min="30" max="30" width="10.83203125" style="6"/>
    <col min="33" max="33" width="52.33203125" customWidth="1"/>
    <col min="34" max="34" width="22.1640625" style="6" customWidth="1"/>
    <col min="38" max="38" width="52.83203125" customWidth="1"/>
    <col min="39" max="39" width="10.83203125" style="6"/>
  </cols>
  <sheetData>
    <row r="1" spans="1:39" x14ac:dyDescent="0.2">
      <c r="A1" s="12" t="s">
        <v>1</v>
      </c>
      <c r="B1" s="12"/>
      <c r="C1" s="29" t="s">
        <v>210</v>
      </c>
      <c r="D1" s="12"/>
      <c r="E1" s="12" t="s">
        <v>7</v>
      </c>
      <c r="F1" s="12"/>
      <c r="G1" s="29" t="s">
        <v>210</v>
      </c>
      <c r="I1" t="s">
        <v>1</v>
      </c>
      <c r="K1" s="6" t="s">
        <v>266</v>
      </c>
      <c r="M1" t="s">
        <v>7</v>
      </c>
      <c r="O1" s="6" t="s">
        <v>266</v>
      </c>
      <c r="Q1" t="s">
        <v>1</v>
      </c>
      <c r="S1" s="6" t="s">
        <v>210</v>
      </c>
      <c r="V1" t="s">
        <v>7</v>
      </c>
      <c r="X1" s="6" t="s">
        <v>210</v>
      </c>
      <c r="Z1" t="s">
        <v>974</v>
      </c>
      <c r="AC1" t="s">
        <v>986</v>
      </c>
      <c r="AG1" t="s">
        <v>974</v>
      </c>
      <c r="AL1" t="s">
        <v>986</v>
      </c>
    </row>
    <row r="2" spans="1:39" x14ac:dyDescent="0.2">
      <c r="A2" s="12" t="s">
        <v>937</v>
      </c>
      <c r="B2" s="12"/>
      <c r="C2" s="29" t="s">
        <v>276</v>
      </c>
      <c r="D2" s="12"/>
      <c r="E2" s="12"/>
      <c r="F2" s="12"/>
      <c r="G2" s="29" t="s">
        <v>276</v>
      </c>
      <c r="K2" s="6" t="s">
        <v>326</v>
      </c>
      <c r="O2" s="6" t="s">
        <v>326</v>
      </c>
      <c r="S2" s="6" t="s">
        <v>328</v>
      </c>
      <c r="X2" s="6" t="s">
        <v>328</v>
      </c>
      <c r="Z2" t="s">
        <v>975</v>
      </c>
      <c r="AA2" s="6" t="s">
        <v>976</v>
      </c>
      <c r="AC2" s="16" t="s">
        <v>975</v>
      </c>
      <c r="AD2" s="20" t="s">
        <v>976</v>
      </c>
      <c r="AG2" s="16" t="s">
        <v>975</v>
      </c>
      <c r="AH2" s="20" t="s">
        <v>998</v>
      </c>
      <c r="AL2" s="16" t="s">
        <v>975</v>
      </c>
      <c r="AM2" s="20" t="s">
        <v>998</v>
      </c>
    </row>
    <row r="3" spans="1:39" x14ac:dyDescent="0.2">
      <c r="A3" s="12">
        <v>1</v>
      </c>
      <c r="B3" s="12" t="s">
        <v>278</v>
      </c>
      <c r="C3" s="29">
        <v>60.348999999999997</v>
      </c>
      <c r="D3" s="12"/>
      <c r="E3" s="12">
        <v>1</v>
      </c>
      <c r="F3" s="12" t="s">
        <v>288</v>
      </c>
      <c r="G3" s="29">
        <v>46.954000000000001</v>
      </c>
      <c r="I3">
        <v>1</v>
      </c>
      <c r="J3" t="s">
        <v>938</v>
      </c>
      <c r="K3" s="6">
        <v>31.288</v>
      </c>
      <c r="M3">
        <v>1</v>
      </c>
      <c r="N3" t="s">
        <v>939</v>
      </c>
      <c r="O3" s="6">
        <v>41.834000000000003</v>
      </c>
      <c r="Q3">
        <v>1</v>
      </c>
      <c r="R3" t="s">
        <v>958</v>
      </c>
      <c r="S3" s="6">
        <v>54.75</v>
      </c>
      <c r="V3">
        <v>1</v>
      </c>
      <c r="W3" t="s">
        <v>959</v>
      </c>
      <c r="X3" s="6">
        <v>92.388999999999996</v>
      </c>
      <c r="Z3" t="s">
        <v>977</v>
      </c>
      <c r="AA3" s="6">
        <v>5.9089320000000001</v>
      </c>
      <c r="AC3" s="16" t="s">
        <v>987</v>
      </c>
      <c r="AD3" s="20">
        <v>8.3204729999999998</v>
      </c>
      <c r="AG3" s="16" t="s">
        <v>999</v>
      </c>
      <c r="AH3" s="20">
        <v>15.084576999999999</v>
      </c>
      <c r="AL3" s="16" t="s">
        <v>1000</v>
      </c>
      <c r="AM3" s="20">
        <v>23.679048999999999</v>
      </c>
    </row>
    <row r="4" spans="1:39" x14ac:dyDescent="0.2">
      <c r="A4" s="12">
        <v>2</v>
      </c>
      <c r="B4" s="12" t="s">
        <v>278</v>
      </c>
      <c r="C4" s="29">
        <v>74.762</v>
      </c>
      <c r="D4" s="12"/>
      <c r="E4" s="12">
        <v>2</v>
      </c>
      <c r="F4" s="12" t="s">
        <v>288</v>
      </c>
      <c r="G4" s="29">
        <v>7.8410000000000002</v>
      </c>
      <c r="I4">
        <v>2</v>
      </c>
      <c r="J4" t="s">
        <v>938</v>
      </c>
      <c r="K4" s="6">
        <v>66.873000000000005</v>
      </c>
      <c r="M4">
        <v>2</v>
      </c>
      <c r="N4" t="s">
        <v>939</v>
      </c>
      <c r="O4" s="6">
        <v>44.033000000000001</v>
      </c>
      <c r="Q4">
        <v>2</v>
      </c>
      <c r="R4" t="s">
        <v>958</v>
      </c>
      <c r="S4" s="6">
        <v>53.957000000000001</v>
      </c>
      <c r="V4">
        <v>2</v>
      </c>
      <c r="W4" t="s">
        <v>959</v>
      </c>
      <c r="X4" s="6">
        <v>85.153999999999996</v>
      </c>
      <c r="Z4" t="s">
        <v>977</v>
      </c>
      <c r="AA4" s="6">
        <v>5.3141949999999998</v>
      </c>
      <c r="AC4" s="16" t="s">
        <v>987</v>
      </c>
      <c r="AD4" s="20">
        <v>10.251056999999999</v>
      </c>
      <c r="AG4" s="16" t="s">
        <v>999</v>
      </c>
      <c r="AH4" s="20">
        <v>24.140056000000001</v>
      </c>
      <c r="AL4" s="16" t="s">
        <v>1000</v>
      </c>
      <c r="AM4" s="20">
        <v>18.466861999999999</v>
      </c>
    </row>
    <row r="5" spans="1:39" x14ac:dyDescent="0.2">
      <c r="A5" s="12">
        <v>3</v>
      </c>
      <c r="B5" s="12" t="s">
        <v>278</v>
      </c>
      <c r="C5" s="29">
        <v>42.942999999999998</v>
      </c>
      <c r="D5" s="12"/>
      <c r="E5" s="12">
        <v>3</v>
      </c>
      <c r="F5" s="12" t="s">
        <v>288</v>
      </c>
      <c r="G5" s="29">
        <v>55.837000000000003</v>
      </c>
      <c r="I5">
        <v>3</v>
      </c>
      <c r="J5" t="s">
        <v>938</v>
      </c>
      <c r="K5" s="6">
        <v>56.341999999999999</v>
      </c>
      <c r="M5">
        <v>3</v>
      </c>
      <c r="N5" t="s">
        <v>939</v>
      </c>
      <c r="O5" s="6">
        <v>41.783000000000001</v>
      </c>
      <c r="Q5">
        <v>3</v>
      </c>
      <c r="R5" t="s">
        <v>958</v>
      </c>
      <c r="S5" s="6">
        <v>74.328999999999994</v>
      </c>
      <c r="V5">
        <v>3</v>
      </c>
      <c r="W5" t="s">
        <v>959</v>
      </c>
      <c r="X5" s="6">
        <v>80.320999999999998</v>
      </c>
      <c r="Z5" t="s">
        <v>977</v>
      </c>
      <c r="AA5" s="6">
        <v>5.001773</v>
      </c>
      <c r="AC5" s="16" t="s">
        <v>987</v>
      </c>
      <c r="AD5" s="20">
        <v>9.687621</v>
      </c>
      <c r="AG5" s="16" t="s">
        <v>999</v>
      </c>
      <c r="AH5" s="20">
        <v>21.812232000000002</v>
      </c>
      <c r="AL5" s="16" t="s">
        <v>1000</v>
      </c>
      <c r="AM5" s="20">
        <v>14.915998999999999</v>
      </c>
    </row>
    <row r="6" spans="1:39" x14ac:dyDescent="0.2">
      <c r="A6" s="12">
        <v>4</v>
      </c>
      <c r="B6" s="12" t="s">
        <v>278</v>
      </c>
      <c r="C6" s="29">
        <v>58.914999999999999</v>
      </c>
      <c r="D6" s="12"/>
      <c r="E6" s="12">
        <v>4</v>
      </c>
      <c r="F6" s="12" t="s">
        <v>288</v>
      </c>
      <c r="G6" s="29">
        <v>35.976999999999997</v>
      </c>
      <c r="I6">
        <v>4</v>
      </c>
      <c r="J6" t="s">
        <v>938</v>
      </c>
      <c r="K6" s="6">
        <v>54.460999999999999</v>
      </c>
      <c r="M6">
        <v>4</v>
      </c>
      <c r="N6" t="s">
        <v>939</v>
      </c>
      <c r="O6" s="6">
        <v>60.640999999999998</v>
      </c>
      <c r="Q6">
        <v>4</v>
      </c>
      <c r="R6" t="s">
        <v>958</v>
      </c>
      <c r="S6" s="6">
        <v>56.225999999999999</v>
      </c>
      <c r="V6">
        <v>4</v>
      </c>
      <c r="W6" t="s">
        <v>959</v>
      </c>
      <c r="X6" s="6">
        <v>80.962000000000003</v>
      </c>
      <c r="Z6" t="s">
        <v>977</v>
      </c>
      <c r="AA6" s="6">
        <v>4.9943299999999997</v>
      </c>
      <c r="AC6" s="16" t="s">
        <v>987</v>
      </c>
      <c r="AD6" s="20">
        <v>8.3847249999999995</v>
      </c>
      <c r="AG6" s="16" t="s">
        <v>999</v>
      </c>
      <c r="AH6" s="20">
        <v>19.954923999999998</v>
      </c>
      <c r="AL6" s="16" t="s">
        <v>1000</v>
      </c>
      <c r="AM6" s="20">
        <v>13.362691999999999</v>
      </c>
    </row>
    <row r="7" spans="1:39" x14ac:dyDescent="0.2">
      <c r="A7" s="12">
        <v>5</v>
      </c>
      <c r="B7" s="12" t="s">
        <v>278</v>
      </c>
      <c r="C7" s="29">
        <v>50.683999999999997</v>
      </c>
      <c r="D7" s="12"/>
      <c r="E7" s="12">
        <v>5</v>
      </c>
      <c r="F7" s="12" t="s">
        <v>288</v>
      </c>
      <c r="G7" s="29">
        <v>83.353999999999999</v>
      </c>
      <c r="I7">
        <v>5</v>
      </c>
      <c r="J7" t="s">
        <v>938</v>
      </c>
      <c r="K7" s="6">
        <v>37.116</v>
      </c>
      <c r="M7">
        <v>5</v>
      </c>
      <c r="N7" t="s">
        <v>939</v>
      </c>
      <c r="O7" s="6">
        <v>79.048000000000002</v>
      </c>
      <c r="Q7">
        <v>5</v>
      </c>
      <c r="R7" t="s">
        <v>958</v>
      </c>
      <c r="S7" s="6">
        <v>74.326999999999998</v>
      </c>
      <c r="V7">
        <v>5</v>
      </c>
      <c r="W7" t="s">
        <v>959</v>
      </c>
      <c r="X7" s="6">
        <v>105.045</v>
      </c>
      <c r="Z7" t="s">
        <v>977</v>
      </c>
      <c r="AA7" s="6">
        <v>5.048934</v>
      </c>
      <c r="AC7" s="16" t="s">
        <v>987</v>
      </c>
      <c r="AD7" s="20">
        <v>8.4355539999999998</v>
      </c>
      <c r="AG7" s="16" t="s">
        <v>999</v>
      </c>
      <c r="AH7" s="20">
        <v>17.862525999999999</v>
      </c>
      <c r="AL7" s="16" t="s">
        <v>1000</v>
      </c>
      <c r="AM7" s="20">
        <v>13.045761000000001</v>
      </c>
    </row>
    <row r="8" spans="1:39" x14ac:dyDescent="0.2">
      <c r="A8" s="12">
        <v>6</v>
      </c>
      <c r="B8" s="12" t="s">
        <v>278</v>
      </c>
      <c r="C8" s="29">
        <v>41.875999999999998</v>
      </c>
      <c r="D8" s="12"/>
      <c r="E8" s="12">
        <v>6</v>
      </c>
      <c r="F8" s="12" t="s">
        <v>288</v>
      </c>
      <c r="G8" s="29">
        <v>9.1929999999999996</v>
      </c>
      <c r="I8">
        <v>6</v>
      </c>
      <c r="J8" t="s">
        <v>938</v>
      </c>
      <c r="K8" s="6">
        <v>35.755000000000003</v>
      </c>
      <c r="M8">
        <v>6</v>
      </c>
      <c r="N8" t="s">
        <v>939</v>
      </c>
      <c r="O8" s="6">
        <v>77.909000000000006</v>
      </c>
      <c r="Q8">
        <v>6</v>
      </c>
      <c r="R8" t="s">
        <v>958</v>
      </c>
      <c r="S8" s="6">
        <v>91.483999999999995</v>
      </c>
      <c r="V8">
        <v>6</v>
      </c>
      <c r="W8" t="s">
        <v>959</v>
      </c>
      <c r="X8" s="6">
        <v>105.867</v>
      </c>
      <c r="Z8" t="s">
        <v>977</v>
      </c>
      <c r="AA8" s="6">
        <v>5.3645829999999997</v>
      </c>
      <c r="AC8" s="16" t="s">
        <v>987</v>
      </c>
      <c r="AD8" s="20">
        <v>8.4470919999999996</v>
      </c>
      <c r="AG8" s="16" t="s">
        <v>999</v>
      </c>
      <c r="AH8" s="20">
        <v>17.003498</v>
      </c>
      <c r="AL8" s="16" t="s">
        <v>1000</v>
      </c>
      <c r="AM8" s="20">
        <v>12.714214</v>
      </c>
    </row>
    <row r="9" spans="1:39" x14ac:dyDescent="0.2">
      <c r="A9" s="12">
        <v>7</v>
      </c>
      <c r="B9" s="12" t="s">
        <v>278</v>
      </c>
      <c r="C9" s="29">
        <v>56.656999999999996</v>
      </c>
      <c r="D9" s="12"/>
      <c r="E9" s="12">
        <v>7</v>
      </c>
      <c r="F9" s="12" t="s">
        <v>288</v>
      </c>
      <c r="G9" s="29">
        <v>2.4260000000000002</v>
      </c>
      <c r="I9">
        <v>7</v>
      </c>
      <c r="J9" t="s">
        <v>938</v>
      </c>
      <c r="K9" s="6">
        <v>34.585999999999999</v>
      </c>
      <c r="M9">
        <v>7</v>
      </c>
      <c r="N9" t="s">
        <v>939</v>
      </c>
      <c r="O9" s="6">
        <v>56.170999999999999</v>
      </c>
      <c r="Q9">
        <v>7</v>
      </c>
      <c r="R9" t="s">
        <v>958</v>
      </c>
      <c r="S9" s="6">
        <v>97.221000000000004</v>
      </c>
      <c r="V9">
        <v>7</v>
      </c>
      <c r="W9" t="s">
        <v>959</v>
      </c>
      <c r="X9" s="6">
        <v>92.430999999999997</v>
      </c>
      <c r="Z9" t="s">
        <v>977</v>
      </c>
      <c r="AA9" s="6">
        <v>5.0725579999999999</v>
      </c>
      <c r="AC9" s="16" t="s">
        <v>987</v>
      </c>
      <c r="AD9" s="20">
        <v>7.879721</v>
      </c>
      <c r="AG9" s="16" t="s">
        <v>999</v>
      </c>
      <c r="AH9" s="20">
        <v>16.747843</v>
      </c>
      <c r="AL9" s="16" t="s">
        <v>1000</v>
      </c>
      <c r="AM9" s="20">
        <v>12.685689</v>
      </c>
    </row>
    <row r="10" spans="1:39" x14ac:dyDescent="0.2">
      <c r="A10" s="12">
        <v>8</v>
      </c>
      <c r="B10" s="12" t="s">
        <v>278</v>
      </c>
      <c r="C10" s="29">
        <v>58.874000000000002</v>
      </c>
      <c r="D10" s="12"/>
      <c r="E10" s="12">
        <v>8</v>
      </c>
      <c r="F10" s="12" t="s">
        <v>288</v>
      </c>
      <c r="G10" s="29">
        <v>29.788</v>
      </c>
      <c r="I10">
        <v>8</v>
      </c>
      <c r="J10" t="s">
        <v>938</v>
      </c>
      <c r="K10" s="6">
        <v>78.867000000000004</v>
      </c>
      <c r="M10">
        <v>8</v>
      </c>
      <c r="N10" t="s">
        <v>939</v>
      </c>
      <c r="O10" s="6">
        <v>59.031999999999996</v>
      </c>
      <c r="Q10">
        <v>8</v>
      </c>
      <c r="R10" t="s">
        <v>958</v>
      </c>
      <c r="S10" s="6">
        <v>37.768000000000001</v>
      </c>
      <c r="V10">
        <v>8</v>
      </c>
      <c r="W10" t="s">
        <v>959</v>
      </c>
      <c r="X10" s="6">
        <v>92.287999999999997</v>
      </c>
      <c r="Z10" t="s">
        <v>977</v>
      </c>
      <c r="AA10" s="6">
        <v>5.0127110000000004</v>
      </c>
      <c r="AC10" s="16" t="s">
        <v>987</v>
      </c>
      <c r="AD10" s="20">
        <v>8.3560949999999998</v>
      </c>
      <c r="AG10" s="16" t="s">
        <v>999</v>
      </c>
      <c r="AH10" s="20">
        <v>18.058274999999998</v>
      </c>
      <c r="AL10" s="16" t="s">
        <v>1000</v>
      </c>
      <c r="AM10" s="20">
        <v>12.523319000000001</v>
      </c>
    </row>
    <row r="11" spans="1:39" x14ac:dyDescent="0.2">
      <c r="A11" s="12">
        <v>9</v>
      </c>
      <c r="B11" s="12" t="s">
        <v>278</v>
      </c>
      <c r="C11" s="29">
        <v>49.015000000000001</v>
      </c>
      <c r="D11" s="12"/>
      <c r="E11" s="12">
        <v>9</v>
      </c>
      <c r="F11" s="12" t="s">
        <v>288</v>
      </c>
      <c r="G11" s="29">
        <v>6.3579999999999997</v>
      </c>
      <c r="I11">
        <v>9</v>
      </c>
      <c r="J11" t="s">
        <v>938</v>
      </c>
      <c r="K11" s="6">
        <v>51.482999999999997</v>
      </c>
      <c r="M11">
        <v>9</v>
      </c>
      <c r="N11" t="s">
        <v>939</v>
      </c>
      <c r="O11" s="6">
        <v>49.567</v>
      </c>
      <c r="Q11">
        <v>9</v>
      </c>
      <c r="R11" t="s">
        <v>958</v>
      </c>
      <c r="S11" s="6">
        <v>67.94</v>
      </c>
      <c r="V11">
        <v>9</v>
      </c>
      <c r="W11" t="s">
        <v>959</v>
      </c>
      <c r="X11" s="6">
        <v>89.426000000000002</v>
      </c>
      <c r="Z11" t="s">
        <v>977</v>
      </c>
      <c r="AA11" s="6">
        <v>4.9939840000000002</v>
      </c>
      <c r="AC11" s="16" t="s">
        <v>987</v>
      </c>
      <c r="AD11" s="20">
        <v>8.1171249999999997</v>
      </c>
      <c r="AG11" s="16" t="s">
        <v>999</v>
      </c>
      <c r="AH11" s="20">
        <v>17.317761000000001</v>
      </c>
      <c r="AL11" s="16" t="s">
        <v>1000</v>
      </c>
      <c r="AM11" s="20">
        <v>12.327412000000001</v>
      </c>
    </row>
    <row r="12" spans="1:39" x14ac:dyDescent="0.2">
      <c r="A12" s="12">
        <v>10</v>
      </c>
      <c r="B12" s="12" t="s">
        <v>278</v>
      </c>
      <c r="C12" s="29">
        <v>56.308</v>
      </c>
      <c r="D12" s="12"/>
      <c r="E12" s="12">
        <v>10</v>
      </c>
      <c r="F12" s="12" t="s">
        <v>288</v>
      </c>
      <c r="G12" s="29">
        <v>4.1050000000000004</v>
      </c>
      <c r="I12">
        <v>10</v>
      </c>
      <c r="J12" t="s">
        <v>938</v>
      </c>
      <c r="K12" s="6">
        <v>51.84</v>
      </c>
      <c r="M12">
        <v>10</v>
      </c>
      <c r="N12" t="s">
        <v>939</v>
      </c>
      <c r="O12" s="6">
        <v>58.53</v>
      </c>
      <c r="Q12">
        <v>10</v>
      </c>
      <c r="R12" t="s">
        <v>958</v>
      </c>
      <c r="S12" s="6">
        <v>28.702999999999999</v>
      </c>
      <c r="V12">
        <v>10</v>
      </c>
      <c r="W12" t="s">
        <v>959</v>
      </c>
      <c r="X12" s="6">
        <v>80.878</v>
      </c>
      <c r="Z12" t="s">
        <v>977</v>
      </c>
      <c r="AA12" s="6">
        <v>5.0186200000000003</v>
      </c>
      <c r="AC12" s="16" t="s">
        <v>987</v>
      </c>
      <c r="AD12" s="20">
        <v>8.3447390000000006</v>
      </c>
      <c r="AG12" s="16" t="s">
        <v>999</v>
      </c>
      <c r="AH12" s="20">
        <v>14.570805</v>
      </c>
      <c r="AL12" s="16" t="s">
        <v>1000</v>
      </c>
      <c r="AM12" s="20">
        <v>12.666641</v>
      </c>
    </row>
    <row r="13" spans="1:39" x14ac:dyDescent="0.2">
      <c r="A13" s="12">
        <v>11</v>
      </c>
      <c r="B13" s="12" t="s">
        <v>278</v>
      </c>
      <c r="C13" s="29">
        <v>47.183999999999997</v>
      </c>
      <c r="D13" s="12"/>
      <c r="E13" s="12">
        <v>11</v>
      </c>
      <c r="F13" s="12" t="s">
        <v>288</v>
      </c>
      <c r="G13" s="29">
        <v>6.08</v>
      </c>
      <c r="I13">
        <v>11</v>
      </c>
      <c r="J13" t="s">
        <v>938</v>
      </c>
      <c r="K13" s="6">
        <v>46.127000000000002</v>
      </c>
      <c r="M13">
        <v>11</v>
      </c>
      <c r="N13" t="s">
        <v>939</v>
      </c>
      <c r="O13" s="6">
        <v>65.727000000000004</v>
      </c>
      <c r="Q13">
        <v>11</v>
      </c>
      <c r="R13" t="s">
        <v>958</v>
      </c>
      <c r="S13" s="6">
        <v>86.551000000000002</v>
      </c>
      <c r="V13">
        <v>11</v>
      </c>
      <c r="W13" t="s">
        <v>959</v>
      </c>
      <c r="X13" s="6">
        <v>57.98</v>
      </c>
      <c r="Z13" t="s">
        <v>977</v>
      </c>
      <c r="AA13" s="6">
        <v>5.0062470000000001</v>
      </c>
      <c r="AC13" s="16" t="s">
        <v>987</v>
      </c>
      <c r="AD13" s="20">
        <v>11.368308000000001</v>
      </c>
      <c r="AG13" s="16" t="s">
        <v>999</v>
      </c>
      <c r="AH13" s="20">
        <v>13.791857</v>
      </c>
      <c r="AL13" s="16" t="s">
        <v>1000</v>
      </c>
      <c r="AM13" s="20">
        <v>12.528420000000001</v>
      </c>
    </row>
    <row r="14" spans="1:39" x14ac:dyDescent="0.2">
      <c r="A14" s="12">
        <v>12</v>
      </c>
      <c r="B14" s="12" t="s">
        <v>278</v>
      </c>
      <c r="C14" s="29">
        <v>77.507999999999996</v>
      </c>
      <c r="D14" s="12"/>
      <c r="E14" s="12">
        <v>12</v>
      </c>
      <c r="F14" s="12" t="s">
        <v>288</v>
      </c>
      <c r="G14" s="29">
        <v>18.608000000000001</v>
      </c>
      <c r="I14">
        <v>12</v>
      </c>
      <c r="J14" t="s">
        <v>938</v>
      </c>
      <c r="K14" s="6">
        <v>40.35</v>
      </c>
      <c r="M14">
        <v>12</v>
      </c>
      <c r="N14" t="s">
        <v>939</v>
      </c>
      <c r="O14" s="6">
        <v>67.844999999999999</v>
      </c>
      <c r="Q14">
        <v>12</v>
      </c>
      <c r="R14" t="s">
        <v>958</v>
      </c>
      <c r="S14" s="6">
        <v>43.386000000000003</v>
      </c>
      <c r="V14">
        <v>12</v>
      </c>
      <c r="W14" t="s">
        <v>959</v>
      </c>
      <c r="X14" s="6">
        <v>103.773</v>
      </c>
      <c r="Z14" t="s">
        <v>977</v>
      </c>
      <c r="AA14" s="6">
        <v>4.8840170000000001</v>
      </c>
      <c r="AC14" s="16" t="s">
        <v>987</v>
      </c>
      <c r="AD14" s="20">
        <v>9.7741430000000005</v>
      </c>
      <c r="AG14" s="16" t="s">
        <v>999</v>
      </c>
      <c r="AH14" s="20">
        <v>13.882455999999999</v>
      </c>
      <c r="AL14" s="16" t="s">
        <v>1000</v>
      </c>
      <c r="AM14" s="20">
        <v>24.888401999999999</v>
      </c>
    </row>
    <row r="15" spans="1:39" x14ac:dyDescent="0.2">
      <c r="A15" s="12">
        <v>13</v>
      </c>
      <c r="B15" s="12" t="s">
        <v>278</v>
      </c>
      <c r="C15" s="29">
        <v>15.401999999999999</v>
      </c>
      <c r="D15" s="12"/>
      <c r="E15" s="12">
        <v>13</v>
      </c>
      <c r="F15" s="12" t="s">
        <v>288</v>
      </c>
      <c r="G15" s="29">
        <v>24.463999999999999</v>
      </c>
      <c r="I15">
        <v>13</v>
      </c>
      <c r="J15" t="s">
        <v>938</v>
      </c>
      <c r="K15" s="6">
        <v>40.128</v>
      </c>
      <c r="M15">
        <v>13</v>
      </c>
      <c r="N15" t="s">
        <v>939</v>
      </c>
      <c r="O15" s="6">
        <v>44.241999999999997</v>
      </c>
      <c r="Q15">
        <v>13</v>
      </c>
      <c r="R15" t="s">
        <v>958</v>
      </c>
      <c r="S15" s="6">
        <v>26.760999999999999</v>
      </c>
      <c r="V15">
        <v>13</v>
      </c>
      <c r="W15" t="s">
        <v>959</v>
      </c>
      <c r="X15" s="6">
        <v>76.807000000000002</v>
      </c>
      <c r="Z15" t="s">
        <v>977</v>
      </c>
      <c r="AA15" s="6">
        <v>4.7897660000000002</v>
      </c>
      <c r="AC15" s="16" t="s">
        <v>987</v>
      </c>
      <c r="AD15" s="20">
        <v>8.5583419999999997</v>
      </c>
      <c r="AG15" s="16" t="s">
        <v>999</v>
      </c>
      <c r="AH15" s="20">
        <v>12.99479</v>
      </c>
      <c r="AL15" s="16" t="s">
        <v>1000</v>
      </c>
      <c r="AM15" s="20">
        <v>18.578723</v>
      </c>
    </row>
    <row r="16" spans="1:39" x14ac:dyDescent="0.2">
      <c r="A16" s="12">
        <v>14</v>
      </c>
      <c r="B16" s="12" t="s">
        <v>278</v>
      </c>
      <c r="C16" s="29">
        <v>29.704000000000001</v>
      </c>
      <c r="D16" s="12"/>
      <c r="E16" s="12">
        <v>14</v>
      </c>
      <c r="F16" s="12" t="s">
        <v>288</v>
      </c>
      <c r="G16" s="29">
        <v>27.661999999999999</v>
      </c>
      <c r="I16">
        <v>14</v>
      </c>
      <c r="J16" t="s">
        <v>938</v>
      </c>
      <c r="K16" s="6">
        <v>38.203000000000003</v>
      </c>
      <c r="M16">
        <v>14</v>
      </c>
      <c r="N16" t="s">
        <v>939</v>
      </c>
      <c r="O16" s="6">
        <v>64.349000000000004</v>
      </c>
      <c r="Q16">
        <v>14</v>
      </c>
      <c r="R16" t="s">
        <v>958</v>
      </c>
      <c r="S16" s="6">
        <v>51.482999999999997</v>
      </c>
      <c r="V16">
        <v>14</v>
      </c>
      <c r="W16" t="s">
        <v>959</v>
      </c>
      <c r="X16" s="6">
        <v>62.499000000000002</v>
      </c>
      <c r="Z16" t="s">
        <v>977</v>
      </c>
      <c r="AA16" s="6">
        <v>4.7442250000000001</v>
      </c>
      <c r="AC16" s="16" t="s">
        <v>987</v>
      </c>
      <c r="AD16" s="20">
        <v>8.0849340000000005</v>
      </c>
      <c r="AG16" s="16" t="s">
        <v>999</v>
      </c>
      <c r="AH16" s="20">
        <v>13.116372</v>
      </c>
      <c r="AL16" s="16" t="s">
        <v>1000</v>
      </c>
      <c r="AM16" s="20">
        <v>55.066842999999999</v>
      </c>
    </row>
    <row r="17" spans="1:39" x14ac:dyDescent="0.2">
      <c r="A17" s="12">
        <v>15</v>
      </c>
      <c r="B17" s="12" t="s">
        <v>278</v>
      </c>
      <c r="C17" s="29">
        <v>28.393000000000001</v>
      </c>
      <c r="D17" s="12"/>
      <c r="E17" s="12">
        <v>15</v>
      </c>
      <c r="F17" s="12" t="s">
        <v>288</v>
      </c>
      <c r="G17" s="29">
        <v>25.562999999999999</v>
      </c>
      <c r="I17">
        <v>15</v>
      </c>
      <c r="J17" t="s">
        <v>938</v>
      </c>
      <c r="K17" s="6">
        <v>39.970999999999997</v>
      </c>
      <c r="M17">
        <v>15</v>
      </c>
      <c r="N17" t="s">
        <v>939</v>
      </c>
      <c r="O17" s="6">
        <v>52.232999999999997</v>
      </c>
      <c r="Q17">
        <v>15</v>
      </c>
      <c r="R17" t="s">
        <v>958</v>
      </c>
      <c r="S17" s="6">
        <v>44.274999999999999</v>
      </c>
      <c r="V17">
        <v>15</v>
      </c>
      <c r="W17" t="s">
        <v>959</v>
      </c>
      <c r="X17" s="6">
        <v>85.777000000000001</v>
      </c>
      <c r="Z17" t="s">
        <v>977</v>
      </c>
      <c r="AA17" s="6">
        <v>4.7534159999999996</v>
      </c>
      <c r="AC17" s="16" t="s">
        <v>987</v>
      </c>
      <c r="AD17" s="20">
        <v>7.0980530000000002</v>
      </c>
      <c r="AG17" s="16" t="s">
        <v>999</v>
      </c>
      <c r="AH17" s="20">
        <v>13.235065000000001</v>
      </c>
      <c r="AL17" s="16" t="s">
        <v>1000</v>
      </c>
      <c r="AM17" s="20">
        <v>17.389272999999999</v>
      </c>
    </row>
    <row r="18" spans="1:39" x14ac:dyDescent="0.2">
      <c r="A18" s="12">
        <v>16</v>
      </c>
      <c r="B18" s="12" t="s">
        <v>278</v>
      </c>
      <c r="C18" s="29">
        <v>31.186</v>
      </c>
      <c r="D18" s="12"/>
      <c r="E18" s="12">
        <v>16</v>
      </c>
      <c r="F18" s="12" t="s">
        <v>288</v>
      </c>
      <c r="G18" s="29">
        <v>20.974</v>
      </c>
      <c r="I18">
        <v>16</v>
      </c>
      <c r="J18" t="s">
        <v>938</v>
      </c>
      <c r="K18" s="6">
        <v>38.484000000000002</v>
      </c>
      <c r="M18">
        <v>16</v>
      </c>
      <c r="N18" t="s">
        <v>939</v>
      </c>
      <c r="O18" s="6">
        <v>45.317</v>
      </c>
      <c r="Q18">
        <v>16</v>
      </c>
      <c r="R18" t="s">
        <v>958</v>
      </c>
      <c r="S18" s="6">
        <v>89.774000000000001</v>
      </c>
      <c r="V18">
        <v>16</v>
      </c>
      <c r="W18" t="s">
        <v>959</v>
      </c>
      <c r="X18" s="6">
        <v>36.204000000000001</v>
      </c>
      <c r="Z18" t="s">
        <v>977</v>
      </c>
      <c r="AA18" s="6">
        <v>4.7883329999999997</v>
      </c>
      <c r="AC18" s="16" t="s">
        <v>987</v>
      </c>
      <c r="AD18" s="20">
        <v>6.6338569999999999</v>
      </c>
      <c r="AG18" s="16" t="s">
        <v>999</v>
      </c>
      <c r="AH18" s="20">
        <v>13.207799</v>
      </c>
      <c r="AL18" s="16" t="s">
        <v>1000</v>
      </c>
      <c r="AM18" s="20">
        <v>20.484819000000002</v>
      </c>
    </row>
    <row r="19" spans="1:39" x14ac:dyDescent="0.2">
      <c r="A19" s="12">
        <v>17</v>
      </c>
      <c r="B19" s="12" t="s">
        <v>278</v>
      </c>
      <c r="C19" s="29">
        <v>36.735999999999997</v>
      </c>
      <c r="D19" s="12"/>
      <c r="E19" s="12">
        <v>17</v>
      </c>
      <c r="F19" s="12" t="s">
        <v>288</v>
      </c>
      <c r="G19" s="29">
        <v>28.454000000000001</v>
      </c>
      <c r="I19">
        <v>17</v>
      </c>
      <c r="J19" t="s">
        <v>938</v>
      </c>
      <c r="K19" s="6">
        <v>38.744</v>
      </c>
      <c r="M19">
        <v>17</v>
      </c>
      <c r="N19" t="s">
        <v>939</v>
      </c>
      <c r="O19" s="6">
        <v>40.661999999999999</v>
      </c>
      <c r="Q19">
        <v>17</v>
      </c>
      <c r="R19" t="s">
        <v>958</v>
      </c>
      <c r="S19" s="6">
        <v>34.734999999999999</v>
      </c>
      <c r="V19">
        <v>17</v>
      </c>
      <c r="W19" t="s">
        <v>959</v>
      </c>
      <c r="X19" s="6">
        <v>56.896000000000001</v>
      </c>
      <c r="Z19" t="s">
        <v>977</v>
      </c>
      <c r="AA19" s="6">
        <v>4.795172</v>
      </c>
      <c r="AC19" s="16" t="s">
        <v>987</v>
      </c>
      <c r="AD19" s="20">
        <v>6.2953720000000004</v>
      </c>
      <c r="AG19" s="16" t="s">
        <v>999</v>
      </c>
      <c r="AH19" s="20">
        <v>13.130661999999999</v>
      </c>
      <c r="AL19" s="16" t="s">
        <v>1000</v>
      </c>
      <c r="AM19" s="20">
        <v>40.945059999999998</v>
      </c>
    </row>
    <row r="20" spans="1:39" x14ac:dyDescent="0.2">
      <c r="A20" s="12">
        <v>18</v>
      </c>
      <c r="B20" s="12" t="s">
        <v>278</v>
      </c>
      <c r="C20" s="29">
        <v>88.783000000000001</v>
      </c>
      <c r="D20" s="12"/>
      <c r="E20" s="12">
        <v>18</v>
      </c>
      <c r="F20" s="12" t="s">
        <v>288</v>
      </c>
      <c r="G20" s="29">
        <v>7.19</v>
      </c>
      <c r="I20">
        <v>18</v>
      </c>
      <c r="J20" t="s">
        <v>938</v>
      </c>
      <c r="K20" s="6">
        <v>40.610999999999997</v>
      </c>
      <c r="M20">
        <v>18</v>
      </c>
      <c r="N20" t="s">
        <v>939</v>
      </c>
      <c r="O20" s="6">
        <v>50.960999999999999</v>
      </c>
      <c r="Q20">
        <v>18</v>
      </c>
      <c r="R20" t="s">
        <v>958</v>
      </c>
      <c r="S20" s="6">
        <v>57.710999999999999</v>
      </c>
      <c r="V20">
        <v>18</v>
      </c>
      <c r="W20" t="s">
        <v>959</v>
      </c>
      <c r="X20" s="6">
        <v>81.789000000000001</v>
      </c>
      <c r="Z20" t="s">
        <v>977</v>
      </c>
      <c r="AA20" s="6">
        <v>4.7591929999999998</v>
      </c>
      <c r="AC20" s="16" t="s">
        <v>987</v>
      </c>
      <c r="AD20" s="20">
        <v>5.8836890000000004</v>
      </c>
      <c r="AG20" s="16" t="s">
        <v>999</v>
      </c>
      <c r="AH20" s="20">
        <v>13.152030999999999</v>
      </c>
      <c r="AL20" s="16" t="s">
        <v>1000</v>
      </c>
      <c r="AM20" s="20">
        <v>42.469427000000003</v>
      </c>
    </row>
    <row r="21" spans="1:39" x14ac:dyDescent="0.2">
      <c r="A21" s="12">
        <v>19</v>
      </c>
      <c r="B21" s="12" t="s">
        <v>278</v>
      </c>
      <c r="C21" s="29">
        <v>33.590000000000003</v>
      </c>
      <c r="D21" s="12"/>
      <c r="E21" s="12">
        <v>19</v>
      </c>
      <c r="F21" s="12" t="s">
        <v>288</v>
      </c>
      <c r="G21" s="29">
        <v>31.303999999999998</v>
      </c>
      <c r="I21">
        <v>19</v>
      </c>
      <c r="J21" t="s">
        <v>938</v>
      </c>
      <c r="K21" s="6">
        <v>37.731000000000002</v>
      </c>
      <c r="M21">
        <v>19</v>
      </c>
      <c r="N21" t="s">
        <v>939</v>
      </c>
      <c r="O21" s="6">
        <v>48.037999999999997</v>
      </c>
      <c r="Q21">
        <v>19</v>
      </c>
      <c r="R21" t="s">
        <v>958</v>
      </c>
      <c r="S21" s="6">
        <v>44.703000000000003</v>
      </c>
      <c r="V21">
        <v>19</v>
      </c>
      <c r="W21" t="s">
        <v>959</v>
      </c>
      <c r="X21" s="6">
        <v>67.924000000000007</v>
      </c>
      <c r="Z21" t="s">
        <v>977</v>
      </c>
      <c r="AA21" s="6">
        <v>4.7591929999999998</v>
      </c>
      <c r="AC21" s="16" t="s">
        <v>987</v>
      </c>
      <c r="AD21" s="20">
        <v>5.8940910000000004</v>
      </c>
      <c r="AG21" s="16" t="s">
        <v>999</v>
      </c>
      <c r="AH21" s="20">
        <v>13.239617000000001</v>
      </c>
      <c r="AL21" s="16" t="s">
        <v>1000</v>
      </c>
      <c r="AM21" s="20">
        <v>36.325220000000002</v>
      </c>
    </row>
    <row r="22" spans="1:39" x14ac:dyDescent="0.2">
      <c r="A22" s="12">
        <v>20</v>
      </c>
      <c r="B22" s="12" t="s">
        <v>278</v>
      </c>
      <c r="C22" s="29">
        <v>69.543999999999997</v>
      </c>
      <c r="D22" s="12"/>
      <c r="E22" s="12">
        <v>20</v>
      </c>
      <c r="F22" s="12" t="s">
        <v>288</v>
      </c>
      <c r="G22" s="29">
        <v>19.779</v>
      </c>
      <c r="I22">
        <v>20</v>
      </c>
      <c r="J22" t="s">
        <v>938</v>
      </c>
      <c r="K22" s="6">
        <v>22.605</v>
      </c>
      <c r="M22">
        <v>20</v>
      </c>
      <c r="N22" t="s">
        <v>939</v>
      </c>
      <c r="O22" s="6">
        <v>44.024000000000001</v>
      </c>
      <c r="Q22">
        <v>20</v>
      </c>
      <c r="R22" t="s">
        <v>958</v>
      </c>
      <c r="S22" s="6">
        <v>47.524000000000001</v>
      </c>
      <c r="V22">
        <v>20</v>
      </c>
      <c r="W22" t="s">
        <v>959</v>
      </c>
      <c r="X22" s="6">
        <v>41.841000000000001</v>
      </c>
      <c r="Z22" t="s">
        <v>978</v>
      </c>
      <c r="AA22" s="6">
        <v>8.2728179999999991</v>
      </c>
      <c r="AC22" s="16" t="s">
        <v>987</v>
      </c>
      <c r="AD22" s="20">
        <v>6.2298970000000002</v>
      </c>
      <c r="AG22" s="16" t="s">
        <v>999</v>
      </c>
      <c r="AH22" s="20">
        <v>13.18915</v>
      </c>
      <c r="AL22" s="16" t="s">
        <v>1000</v>
      </c>
      <c r="AM22" s="20">
        <v>16.715789000000001</v>
      </c>
    </row>
    <row r="23" spans="1:39" x14ac:dyDescent="0.2">
      <c r="A23" s="12">
        <v>21</v>
      </c>
      <c r="B23" s="12" t="s">
        <v>278</v>
      </c>
      <c r="C23" s="29">
        <v>38.491999999999997</v>
      </c>
      <c r="D23" s="12"/>
      <c r="E23" s="12">
        <v>21</v>
      </c>
      <c r="F23" s="12" t="s">
        <v>288</v>
      </c>
      <c r="G23" s="29">
        <v>3.9460000000000002</v>
      </c>
      <c r="I23">
        <v>21</v>
      </c>
      <c r="J23" t="s">
        <v>938</v>
      </c>
      <c r="K23" s="6">
        <v>34.970999999999997</v>
      </c>
      <c r="M23">
        <v>21</v>
      </c>
      <c r="N23" t="s">
        <v>939</v>
      </c>
      <c r="O23" s="6">
        <v>41.158000000000001</v>
      </c>
      <c r="Q23">
        <v>21</v>
      </c>
      <c r="R23" t="s">
        <v>958</v>
      </c>
      <c r="S23" s="6">
        <v>56.316000000000003</v>
      </c>
      <c r="V23">
        <v>21</v>
      </c>
      <c r="W23" t="s">
        <v>959</v>
      </c>
      <c r="X23" s="6">
        <v>48.15</v>
      </c>
      <c r="Z23" t="s">
        <v>978</v>
      </c>
      <c r="AA23" s="6">
        <v>7.9810439999999998</v>
      </c>
      <c r="AC23" s="16" t="s">
        <v>987</v>
      </c>
      <c r="AD23" s="20">
        <v>6.8936630000000001</v>
      </c>
      <c r="AG23" s="16" t="s">
        <v>999</v>
      </c>
      <c r="AH23" s="20">
        <v>24.110513999999998</v>
      </c>
      <c r="AL23" s="16" t="s">
        <v>1000</v>
      </c>
      <c r="AM23" s="20">
        <v>21.407001000000001</v>
      </c>
    </row>
    <row r="24" spans="1:39" x14ac:dyDescent="0.2">
      <c r="A24" s="12">
        <v>22</v>
      </c>
      <c r="B24" s="12" t="s">
        <v>278</v>
      </c>
      <c r="C24" s="29">
        <v>38.198999999999998</v>
      </c>
      <c r="D24" s="12"/>
      <c r="E24" s="12">
        <v>22</v>
      </c>
      <c r="F24" s="12" t="s">
        <v>288</v>
      </c>
      <c r="G24" s="29">
        <v>4.3220000000000001</v>
      </c>
      <c r="I24">
        <v>22</v>
      </c>
      <c r="J24" t="s">
        <v>938</v>
      </c>
      <c r="K24" s="6">
        <v>55.048999999999999</v>
      </c>
      <c r="M24">
        <v>22</v>
      </c>
      <c r="N24" t="s">
        <v>939</v>
      </c>
      <c r="O24" s="6">
        <v>55.645000000000003</v>
      </c>
      <c r="Q24">
        <v>22</v>
      </c>
      <c r="R24" t="s">
        <v>958</v>
      </c>
      <c r="S24" s="6">
        <v>54.276000000000003</v>
      </c>
      <c r="V24">
        <v>22</v>
      </c>
      <c r="W24" t="s">
        <v>959</v>
      </c>
      <c r="X24" s="6">
        <v>114.324</v>
      </c>
      <c r="Z24" t="s">
        <v>978</v>
      </c>
      <c r="AA24" s="6">
        <v>7.9016169999999999</v>
      </c>
      <c r="AC24" s="16" t="s">
        <v>987</v>
      </c>
      <c r="AD24" s="20">
        <v>6.7616350000000001</v>
      </c>
      <c r="AG24" s="16" t="s">
        <v>999</v>
      </c>
      <c r="AH24" s="20">
        <v>20.210604</v>
      </c>
      <c r="AL24" s="16" t="s">
        <v>1000</v>
      </c>
      <c r="AM24" s="20">
        <v>16.198834999999999</v>
      </c>
    </row>
    <row r="25" spans="1:39" x14ac:dyDescent="0.2">
      <c r="A25" s="12">
        <v>23</v>
      </c>
      <c r="B25" s="12" t="s">
        <v>278</v>
      </c>
      <c r="C25" s="29">
        <v>29.067</v>
      </c>
      <c r="D25" s="12"/>
      <c r="E25" s="12">
        <v>23</v>
      </c>
      <c r="F25" s="12" t="s">
        <v>288</v>
      </c>
      <c r="G25" s="29">
        <v>4.0529999999999999</v>
      </c>
      <c r="I25">
        <v>23</v>
      </c>
      <c r="J25" t="s">
        <v>938</v>
      </c>
      <c r="K25" s="6">
        <v>42.125999999999998</v>
      </c>
      <c r="M25">
        <v>23</v>
      </c>
      <c r="N25" t="s">
        <v>939</v>
      </c>
      <c r="O25" s="6">
        <v>40.997999999999998</v>
      </c>
      <c r="Q25">
        <v>23</v>
      </c>
      <c r="R25" t="s">
        <v>958</v>
      </c>
      <c r="S25" s="6">
        <v>72.978999999999999</v>
      </c>
      <c r="V25">
        <v>23</v>
      </c>
      <c r="W25" t="s">
        <v>959</v>
      </c>
      <c r="X25" s="6">
        <v>132.947</v>
      </c>
      <c r="Z25" t="s">
        <v>978</v>
      </c>
      <c r="AA25" s="6">
        <v>7.5970120000000003</v>
      </c>
      <c r="AC25" s="16" t="s">
        <v>988</v>
      </c>
      <c r="AD25" s="20">
        <v>15.487019999999999</v>
      </c>
      <c r="AG25" s="16" t="s">
        <v>999</v>
      </c>
      <c r="AH25" s="20">
        <v>19.153506</v>
      </c>
      <c r="AL25" s="16" t="s">
        <v>1000</v>
      </c>
      <c r="AM25" s="20">
        <v>14.212329</v>
      </c>
    </row>
    <row r="26" spans="1:39" x14ac:dyDescent="0.2">
      <c r="A26" s="12">
        <v>24</v>
      </c>
      <c r="B26" s="12" t="s">
        <v>278</v>
      </c>
      <c r="C26" s="29">
        <v>46.715000000000003</v>
      </c>
      <c r="D26" s="12"/>
      <c r="E26" s="12">
        <v>24</v>
      </c>
      <c r="F26" s="12" t="s">
        <v>288</v>
      </c>
      <c r="G26" s="29">
        <v>5.0510000000000002</v>
      </c>
      <c r="I26">
        <v>24</v>
      </c>
      <c r="J26" t="s">
        <v>938</v>
      </c>
      <c r="K26" s="6">
        <v>40.496000000000002</v>
      </c>
      <c r="M26">
        <v>24</v>
      </c>
      <c r="N26" t="s">
        <v>939</v>
      </c>
      <c r="O26" s="6">
        <v>55.93</v>
      </c>
      <c r="Q26">
        <v>24</v>
      </c>
      <c r="R26" t="s">
        <v>958</v>
      </c>
      <c r="S26" s="6">
        <v>34.704000000000001</v>
      </c>
      <c r="V26">
        <v>24</v>
      </c>
      <c r="W26" t="s">
        <v>959</v>
      </c>
      <c r="X26" s="6">
        <v>92.718000000000004</v>
      </c>
      <c r="Z26" t="s">
        <v>978</v>
      </c>
      <c r="AA26" s="6">
        <v>7.5252939999999997</v>
      </c>
      <c r="AC26" s="16" t="s">
        <v>988</v>
      </c>
      <c r="AD26" s="20">
        <v>13.102323999999999</v>
      </c>
      <c r="AG26" s="16" t="s">
        <v>999</v>
      </c>
      <c r="AH26" s="20">
        <v>16.826488000000001</v>
      </c>
      <c r="AL26" s="16" t="s">
        <v>1000</v>
      </c>
      <c r="AM26" s="20">
        <v>15.266</v>
      </c>
    </row>
    <row r="27" spans="1:39" x14ac:dyDescent="0.2">
      <c r="A27" s="12">
        <v>25</v>
      </c>
      <c r="B27" s="12" t="s">
        <v>278</v>
      </c>
      <c r="C27" s="29">
        <v>38.624000000000002</v>
      </c>
      <c r="D27" s="12"/>
      <c r="E27" s="12">
        <v>25</v>
      </c>
      <c r="F27" s="12" t="s">
        <v>288</v>
      </c>
      <c r="G27" s="29">
        <v>38.616999999999997</v>
      </c>
      <c r="I27">
        <v>25</v>
      </c>
      <c r="J27" t="s">
        <v>938</v>
      </c>
      <c r="K27" s="6">
        <v>45.073999999999998</v>
      </c>
      <c r="M27">
        <v>25</v>
      </c>
      <c r="N27" t="s">
        <v>939</v>
      </c>
      <c r="O27" s="6">
        <v>46.582999999999998</v>
      </c>
      <c r="Q27">
        <v>25</v>
      </c>
      <c r="R27" t="s">
        <v>958</v>
      </c>
      <c r="S27" s="6">
        <v>102.837</v>
      </c>
      <c r="V27">
        <v>25</v>
      </c>
      <c r="W27" t="s">
        <v>959</v>
      </c>
      <c r="X27" s="6">
        <v>99.69</v>
      </c>
      <c r="Z27" t="s">
        <v>978</v>
      </c>
      <c r="AA27" s="6">
        <v>7.9608670000000004</v>
      </c>
      <c r="AC27" s="16" t="s">
        <v>988</v>
      </c>
      <c r="AD27" s="20">
        <v>11.154582</v>
      </c>
      <c r="AG27" s="16" t="s">
        <v>999</v>
      </c>
      <c r="AH27" s="20">
        <v>21.13739</v>
      </c>
      <c r="AL27" s="16" t="s">
        <v>1000</v>
      </c>
      <c r="AM27" s="20">
        <v>27.975835</v>
      </c>
    </row>
    <row r="28" spans="1:39" x14ac:dyDescent="0.2">
      <c r="A28" s="12">
        <v>26</v>
      </c>
      <c r="B28" s="12" t="s">
        <v>278</v>
      </c>
      <c r="C28" s="29">
        <v>59.908000000000001</v>
      </c>
      <c r="D28" s="12"/>
      <c r="E28" s="12">
        <v>26</v>
      </c>
      <c r="F28" s="12" t="s">
        <v>288</v>
      </c>
      <c r="G28" s="29">
        <v>4.3140000000000001</v>
      </c>
      <c r="I28">
        <v>26</v>
      </c>
      <c r="J28" t="s">
        <v>938</v>
      </c>
      <c r="K28" s="6">
        <v>49.808999999999997</v>
      </c>
      <c r="M28">
        <v>26</v>
      </c>
      <c r="N28" t="s">
        <v>939</v>
      </c>
      <c r="O28" s="6">
        <v>48.515000000000001</v>
      </c>
      <c r="Q28">
        <v>26</v>
      </c>
      <c r="R28" t="s">
        <v>958</v>
      </c>
      <c r="S28" s="6">
        <v>37.786999999999999</v>
      </c>
      <c r="V28">
        <v>26</v>
      </c>
      <c r="W28" t="s">
        <v>959</v>
      </c>
      <c r="X28" s="6">
        <v>80.290999999999997</v>
      </c>
      <c r="Z28" t="s">
        <v>978</v>
      </c>
      <c r="AA28" s="6">
        <v>7.8348360000000001</v>
      </c>
      <c r="AC28" s="16" t="s">
        <v>988</v>
      </c>
      <c r="AD28" s="20">
        <v>24.552104</v>
      </c>
      <c r="AG28" s="16" t="s">
        <v>999</v>
      </c>
      <c r="AH28" s="20">
        <v>17.296223999999999</v>
      </c>
      <c r="AL28" s="16" t="s">
        <v>1000</v>
      </c>
      <c r="AM28" s="20">
        <v>30.524673</v>
      </c>
    </row>
    <row r="29" spans="1:39" x14ac:dyDescent="0.2">
      <c r="A29" s="12">
        <v>27</v>
      </c>
      <c r="B29" s="12" t="s">
        <v>278</v>
      </c>
      <c r="C29" s="29">
        <v>56.478999999999999</v>
      </c>
      <c r="D29" s="12"/>
      <c r="E29" s="12">
        <v>27</v>
      </c>
      <c r="F29" s="12" t="s">
        <v>288</v>
      </c>
      <c r="G29" s="29">
        <v>26.094999999999999</v>
      </c>
      <c r="I29">
        <v>27</v>
      </c>
      <c r="J29" t="s">
        <v>938</v>
      </c>
      <c r="K29" s="6">
        <v>36.017000000000003</v>
      </c>
      <c r="M29">
        <v>27</v>
      </c>
      <c r="N29" t="s">
        <v>939</v>
      </c>
      <c r="O29" s="6">
        <v>62.552999999999997</v>
      </c>
      <c r="Q29">
        <v>27</v>
      </c>
      <c r="R29" t="s">
        <v>958</v>
      </c>
      <c r="S29" s="6">
        <v>98.510999999999996</v>
      </c>
      <c r="V29">
        <v>27</v>
      </c>
      <c r="W29" t="s">
        <v>959</v>
      </c>
      <c r="X29" s="6">
        <v>167.46</v>
      </c>
      <c r="Z29" t="s">
        <v>978</v>
      </c>
      <c r="AA29" s="6">
        <v>8.1453779999999991</v>
      </c>
      <c r="AC29" s="16" t="s">
        <v>988</v>
      </c>
      <c r="AD29" s="20">
        <v>15.979015</v>
      </c>
      <c r="AG29" s="16" t="s">
        <v>999</v>
      </c>
      <c r="AH29" s="20">
        <v>16.594657999999999</v>
      </c>
      <c r="AL29" s="16" t="s">
        <v>1000</v>
      </c>
      <c r="AM29" s="20">
        <v>25.122979000000001</v>
      </c>
    </row>
    <row r="30" spans="1:39" x14ac:dyDescent="0.2">
      <c r="A30" s="12">
        <v>28</v>
      </c>
      <c r="B30" s="12" t="s">
        <v>278</v>
      </c>
      <c r="C30" s="29">
        <v>32.238999999999997</v>
      </c>
      <c r="D30" s="12"/>
      <c r="E30" s="12">
        <v>28</v>
      </c>
      <c r="F30" s="12" t="s">
        <v>288</v>
      </c>
      <c r="G30" s="29">
        <v>24.957000000000001</v>
      </c>
      <c r="I30">
        <v>28</v>
      </c>
      <c r="J30" t="s">
        <v>938</v>
      </c>
      <c r="K30" s="6">
        <v>36.005000000000003</v>
      </c>
      <c r="M30">
        <v>28</v>
      </c>
      <c r="N30" t="s">
        <v>939</v>
      </c>
      <c r="O30" s="6">
        <v>55.430999999999997</v>
      </c>
      <c r="Q30">
        <v>28</v>
      </c>
      <c r="R30" t="s">
        <v>958</v>
      </c>
      <c r="S30" s="6">
        <v>58.72</v>
      </c>
      <c r="V30">
        <v>28</v>
      </c>
      <c r="W30" t="s">
        <v>959</v>
      </c>
      <c r="X30" s="6">
        <v>56.317</v>
      </c>
      <c r="Z30" t="s">
        <v>978</v>
      </c>
      <c r="AA30" s="6">
        <v>8.0328169999999997</v>
      </c>
      <c r="AC30" s="16" t="s">
        <v>988</v>
      </c>
      <c r="AD30" s="20">
        <v>12.223604</v>
      </c>
      <c r="AG30" s="16" t="s">
        <v>1001</v>
      </c>
      <c r="AH30" s="20">
        <v>17.607486999999999</v>
      </c>
      <c r="AL30" s="16" t="s">
        <v>1000</v>
      </c>
      <c r="AM30" s="20">
        <v>21.601396999999999</v>
      </c>
    </row>
    <row r="31" spans="1:39" x14ac:dyDescent="0.2">
      <c r="A31" s="12">
        <v>29</v>
      </c>
      <c r="B31" s="12" t="s">
        <v>278</v>
      </c>
      <c r="C31" s="29">
        <v>44.662999999999997</v>
      </c>
      <c r="D31" s="12"/>
      <c r="E31" s="12">
        <v>29</v>
      </c>
      <c r="F31" s="12" t="s">
        <v>288</v>
      </c>
      <c r="G31" s="29">
        <v>19.952999999999999</v>
      </c>
      <c r="I31">
        <v>29</v>
      </c>
      <c r="J31" t="s">
        <v>938</v>
      </c>
      <c r="K31" s="6">
        <v>48.430999999999997</v>
      </c>
      <c r="M31">
        <v>29</v>
      </c>
      <c r="N31" t="s">
        <v>939</v>
      </c>
      <c r="O31" s="6">
        <v>54.131999999999998</v>
      </c>
      <c r="Q31">
        <v>29</v>
      </c>
      <c r="R31" t="s">
        <v>958</v>
      </c>
      <c r="S31" s="6">
        <v>43.308</v>
      </c>
      <c r="V31">
        <v>29</v>
      </c>
      <c r="W31" t="s">
        <v>959</v>
      </c>
      <c r="X31" s="6">
        <v>116.11799999999999</v>
      </c>
      <c r="Z31" t="s">
        <v>978</v>
      </c>
      <c r="AA31" s="6">
        <v>7.9802850000000003</v>
      </c>
      <c r="AC31" s="16" t="s">
        <v>988</v>
      </c>
      <c r="AD31" s="20">
        <v>11.996646</v>
      </c>
      <c r="AG31" s="16" t="s">
        <v>1001</v>
      </c>
      <c r="AH31" s="20">
        <v>27.342213000000001</v>
      </c>
      <c r="AL31" s="16" t="s">
        <v>1000</v>
      </c>
      <c r="AM31" s="20">
        <v>19.668918999999999</v>
      </c>
    </row>
    <row r="32" spans="1:39" x14ac:dyDescent="0.2">
      <c r="A32" s="12">
        <v>30</v>
      </c>
      <c r="B32" s="12" t="s">
        <v>278</v>
      </c>
      <c r="C32" s="29">
        <v>36.659999999999997</v>
      </c>
      <c r="D32" s="12"/>
      <c r="E32" s="12">
        <v>30</v>
      </c>
      <c r="F32" s="12" t="s">
        <v>288</v>
      </c>
      <c r="G32" s="29">
        <v>66.477000000000004</v>
      </c>
      <c r="I32">
        <v>30</v>
      </c>
      <c r="J32" t="s">
        <v>938</v>
      </c>
      <c r="K32" s="6">
        <v>41.741</v>
      </c>
      <c r="M32">
        <v>30</v>
      </c>
      <c r="N32" t="s">
        <v>939</v>
      </c>
      <c r="O32" s="6">
        <v>104.30200000000001</v>
      </c>
      <c r="Q32">
        <v>30</v>
      </c>
      <c r="R32" t="s">
        <v>958</v>
      </c>
      <c r="S32" s="6">
        <v>32.741999999999997</v>
      </c>
      <c r="V32">
        <v>30</v>
      </c>
      <c r="W32" t="s">
        <v>959</v>
      </c>
      <c r="X32" s="6">
        <v>98.337000000000003</v>
      </c>
      <c r="Z32" t="s">
        <v>978</v>
      </c>
      <c r="AA32" s="6">
        <v>7.9922550000000001</v>
      </c>
      <c r="AC32" s="16" t="s">
        <v>988</v>
      </c>
      <c r="AD32" s="20">
        <v>12.455449</v>
      </c>
      <c r="AG32" s="16" t="s">
        <v>1001</v>
      </c>
      <c r="AH32" s="20">
        <v>17.848174</v>
      </c>
      <c r="AL32" s="16" t="s">
        <v>1000</v>
      </c>
      <c r="AM32" s="20">
        <v>18.231376999999998</v>
      </c>
    </row>
    <row r="33" spans="1:39" x14ac:dyDescent="0.2">
      <c r="A33" s="12">
        <v>31</v>
      </c>
      <c r="B33" s="12" t="s">
        <v>278</v>
      </c>
      <c r="C33" s="29">
        <v>40.204000000000001</v>
      </c>
      <c r="D33" s="12"/>
      <c r="E33" s="12">
        <v>31</v>
      </c>
      <c r="F33" s="12" t="s">
        <v>288</v>
      </c>
      <c r="G33" s="29">
        <v>43.884999999999998</v>
      </c>
      <c r="I33">
        <v>31</v>
      </c>
      <c r="J33" t="s">
        <v>938</v>
      </c>
      <c r="K33" s="6">
        <v>32.817</v>
      </c>
      <c r="M33">
        <v>31</v>
      </c>
      <c r="N33" t="s">
        <v>940</v>
      </c>
      <c r="O33" s="6">
        <v>37.469000000000001</v>
      </c>
      <c r="Q33">
        <v>31</v>
      </c>
      <c r="R33" t="s">
        <v>958</v>
      </c>
      <c r="S33" s="6">
        <v>47.04</v>
      </c>
      <c r="V33">
        <v>31</v>
      </c>
      <c r="W33" t="s">
        <v>959</v>
      </c>
      <c r="X33" s="6">
        <v>128.66800000000001</v>
      </c>
      <c r="Z33" t="s">
        <v>978</v>
      </c>
      <c r="AA33" s="6">
        <v>7.9587089999999998</v>
      </c>
      <c r="AC33" s="16" t="s">
        <v>988</v>
      </c>
      <c r="AD33" s="20">
        <v>10.784001999999999</v>
      </c>
      <c r="AG33" s="16" t="s">
        <v>1001</v>
      </c>
      <c r="AH33" s="20">
        <v>16.543949999999999</v>
      </c>
      <c r="AL33" s="16" t="s">
        <v>1000</v>
      </c>
      <c r="AM33" s="20">
        <v>17.027844999999999</v>
      </c>
    </row>
    <row r="34" spans="1:39" x14ac:dyDescent="0.2">
      <c r="A34" s="12">
        <v>32</v>
      </c>
      <c r="B34" s="12" t="s">
        <v>278</v>
      </c>
      <c r="C34" s="29">
        <v>44.87</v>
      </c>
      <c r="D34" s="12"/>
      <c r="E34" s="12">
        <v>32</v>
      </c>
      <c r="F34" s="12" t="s">
        <v>288</v>
      </c>
      <c r="G34" s="29">
        <v>5.6159999999999997</v>
      </c>
      <c r="I34">
        <v>32</v>
      </c>
      <c r="J34" t="s">
        <v>938</v>
      </c>
      <c r="K34" s="6">
        <v>43.868000000000002</v>
      </c>
      <c r="M34">
        <v>32</v>
      </c>
      <c r="N34" t="s">
        <v>940</v>
      </c>
      <c r="O34" s="6">
        <v>39.01</v>
      </c>
      <c r="Q34">
        <v>32</v>
      </c>
      <c r="R34" t="s">
        <v>958</v>
      </c>
      <c r="S34" s="6">
        <v>32.625999999999998</v>
      </c>
      <c r="V34">
        <v>32</v>
      </c>
      <c r="W34" t="s">
        <v>959</v>
      </c>
      <c r="X34" s="6">
        <v>133.59200000000001</v>
      </c>
      <c r="Z34" t="s">
        <v>978</v>
      </c>
      <c r="AA34" s="6">
        <v>7.9804820000000003</v>
      </c>
      <c r="AC34" s="16" t="s">
        <v>988</v>
      </c>
      <c r="AD34" s="20">
        <v>9.722963</v>
      </c>
      <c r="AG34" s="16" t="s">
        <v>1001</v>
      </c>
      <c r="AH34" s="20">
        <v>15.926593</v>
      </c>
      <c r="AL34" s="16" t="s">
        <v>1000</v>
      </c>
      <c r="AM34" s="20">
        <v>16.412042</v>
      </c>
    </row>
    <row r="35" spans="1:39" x14ac:dyDescent="0.2">
      <c r="A35" s="12">
        <v>33</v>
      </c>
      <c r="B35" s="12" t="s">
        <v>278</v>
      </c>
      <c r="C35" s="29">
        <v>74.292000000000002</v>
      </c>
      <c r="D35" s="12"/>
      <c r="E35" s="12">
        <v>33</v>
      </c>
      <c r="F35" s="12" t="s">
        <v>288</v>
      </c>
      <c r="G35" s="29">
        <v>5.069</v>
      </c>
      <c r="I35">
        <v>33</v>
      </c>
      <c r="J35" t="s">
        <v>938</v>
      </c>
      <c r="K35" s="6">
        <v>38.720999999999997</v>
      </c>
      <c r="M35">
        <v>33</v>
      </c>
      <c r="N35" t="s">
        <v>940</v>
      </c>
      <c r="O35" s="6">
        <v>40.235999999999997</v>
      </c>
      <c r="Q35">
        <v>33</v>
      </c>
      <c r="R35" t="s">
        <v>958</v>
      </c>
      <c r="S35" s="6">
        <v>54.853999999999999</v>
      </c>
      <c r="V35">
        <v>33</v>
      </c>
      <c r="W35" t="s">
        <v>959</v>
      </c>
      <c r="X35" s="6">
        <v>41.976999999999997</v>
      </c>
      <c r="Z35" t="s">
        <v>978</v>
      </c>
      <c r="AA35" s="6">
        <v>8.0490279999999998</v>
      </c>
      <c r="AC35" s="16" t="s">
        <v>988</v>
      </c>
      <c r="AD35" s="20">
        <v>10.02669</v>
      </c>
      <c r="AG35" s="16" t="s">
        <v>1001</v>
      </c>
      <c r="AH35" s="20">
        <v>15.136786000000001</v>
      </c>
      <c r="AL35" s="16" t="s">
        <v>1000</v>
      </c>
      <c r="AM35" s="20">
        <v>16.177111</v>
      </c>
    </row>
    <row r="36" spans="1:39" x14ac:dyDescent="0.2">
      <c r="A36" s="12">
        <v>34</v>
      </c>
      <c r="B36" s="12" t="s">
        <v>278</v>
      </c>
      <c r="C36" s="29">
        <v>26.452999999999999</v>
      </c>
      <c r="D36" s="12"/>
      <c r="E36" s="12">
        <v>34</v>
      </c>
      <c r="F36" s="12" t="s">
        <v>288</v>
      </c>
      <c r="G36" s="29">
        <v>78.492000000000004</v>
      </c>
      <c r="I36">
        <v>34</v>
      </c>
      <c r="J36" t="s">
        <v>938</v>
      </c>
      <c r="K36" s="6">
        <v>37.89</v>
      </c>
      <c r="M36">
        <v>34</v>
      </c>
      <c r="N36" t="s">
        <v>940</v>
      </c>
      <c r="O36" s="6">
        <v>40.956000000000003</v>
      </c>
      <c r="Q36">
        <v>34</v>
      </c>
      <c r="R36" t="s">
        <v>958</v>
      </c>
      <c r="S36" s="6">
        <v>66.55</v>
      </c>
      <c r="V36">
        <v>34</v>
      </c>
      <c r="W36" t="s">
        <v>959</v>
      </c>
      <c r="X36" s="6">
        <v>40.524000000000001</v>
      </c>
      <c r="Z36" t="s">
        <v>978</v>
      </c>
      <c r="AA36" s="6">
        <v>7.9317159999999998</v>
      </c>
      <c r="AC36" s="16" t="s">
        <v>988</v>
      </c>
      <c r="AD36" s="20">
        <v>9.9740739999999999</v>
      </c>
      <c r="AG36" s="16" t="s">
        <v>1001</v>
      </c>
      <c r="AH36" s="20">
        <v>14.623791000000001</v>
      </c>
      <c r="AL36" s="16" t="s">
        <v>1002</v>
      </c>
      <c r="AM36" s="20">
        <v>44.910243000000001</v>
      </c>
    </row>
    <row r="37" spans="1:39" x14ac:dyDescent="0.2">
      <c r="A37" s="12">
        <v>35</v>
      </c>
      <c r="B37" s="12" t="s">
        <v>278</v>
      </c>
      <c r="C37" s="29">
        <v>48.484999999999999</v>
      </c>
      <c r="D37" s="12"/>
      <c r="E37" s="12">
        <v>35</v>
      </c>
      <c r="F37" s="12" t="s">
        <v>288</v>
      </c>
      <c r="G37" s="29">
        <v>13.182</v>
      </c>
      <c r="I37">
        <v>35</v>
      </c>
      <c r="J37" t="s">
        <v>938</v>
      </c>
      <c r="K37" s="6">
        <v>61.206000000000003</v>
      </c>
      <c r="M37">
        <v>35</v>
      </c>
      <c r="N37" t="s">
        <v>940</v>
      </c>
      <c r="O37" s="6">
        <v>42.54</v>
      </c>
      <c r="Q37">
        <v>35</v>
      </c>
      <c r="R37" t="s">
        <v>958</v>
      </c>
      <c r="S37" s="6">
        <v>105.759</v>
      </c>
      <c r="V37">
        <v>35</v>
      </c>
      <c r="W37" t="s">
        <v>959</v>
      </c>
      <c r="X37" s="6">
        <v>146.13499999999999</v>
      </c>
      <c r="Z37" t="s">
        <v>978</v>
      </c>
      <c r="AA37" s="6">
        <v>7.9195039999999999</v>
      </c>
      <c r="AC37" s="16" t="s">
        <v>988</v>
      </c>
      <c r="AD37" s="20">
        <v>9.7804610000000007</v>
      </c>
      <c r="AG37" s="16" t="s">
        <v>1001</v>
      </c>
      <c r="AH37" s="20">
        <v>13.873806999999999</v>
      </c>
      <c r="AL37" s="16" t="s">
        <v>1002</v>
      </c>
      <c r="AM37" s="20">
        <v>50.928179999999998</v>
      </c>
    </row>
    <row r="38" spans="1:39" x14ac:dyDescent="0.2">
      <c r="A38" s="12">
        <v>36</v>
      </c>
      <c r="B38" s="12" t="s">
        <v>278</v>
      </c>
      <c r="C38" s="29">
        <v>87.742999999999995</v>
      </c>
      <c r="D38" s="12"/>
      <c r="E38" s="12">
        <v>36</v>
      </c>
      <c r="F38" s="12" t="s">
        <v>288</v>
      </c>
      <c r="G38" s="29">
        <v>8.0220000000000002</v>
      </c>
      <c r="I38">
        <v>36</v>
      </c>
      <c r="J38" t="s">
        <v>938</v>
      </c>
      <c r="K38" s="6">
        <v>53.53</v>
      </c>
      <c r="M38">
        <v>36</v>
      </c>
      <c r="N38" t="s">
        <v>940</v>
      </c>
      <c r="O38" s="6">
        <v>50.750999999999998</v>
      </c>
      <c r="Q38">
        <v>36</v>
      </c>
      <c r="R38" t="s">
        <v>958</v>
      </c>
      <c r="S38" s="6">
        <v>74.856999999999999</v>
      </c>
      <c r="V38">
        <v>36</v>
      </c>
      <c r="W38" t="s">
        <v>959</v>
      </c>
      <c r="X38" s="6">
        <v>126.746</v>
      </c>
      <c r="Z38" t="s">
        <v>978</v>
      </c>
      <c r="AA38" s="6">
        <v>7.8771560000000003</v>
      </c>
      <c r="AC38" s="16" t="s">
        <v>988</v>
      </c>
      <c r="AD38" s="20">
        <v>9.6213110000000004</v>
      </c>
      <c r="AG38" s="16" t="s">
        <v>1001</v>
      </c>
      <c r="AH38" s="20">
        <v>13.639066</v>
      </c>
      <c r="AL38" s="16" t="s">
        <v>1002</v>
      </c>
      <c r="AM38" s="20">
        <v>39.174850999999997</v>
      </c>
    </row>
    <row r="39" spans="1:39" x14ac:dyDescent="0.2">
      <c r="A39" s="12">
        <v>37</v>
      </c>
      <c r="B39" s="12" t="s">
        <v>278</v>
      </c>
      <c r="C39" s="29">
        <v>47.38</v>
      </c>
      <c r="D39" s="12"/>
      <c r="E39" s="12">
        <v>37</v>
      </c>
      <c r="F39" s="12" t="s">
        <v>289</v>
      </c>
      <c r="G39" s="29">
        <v>32.673000000000002</v>
      </c>
      <c r="I39">
        <v>37</v>
      </c>
      <c r="J39" t="s">
        <v>938</v>
      </c>
      <c r="K39" s="6">
        <v>56.52</v>
      </c>
      <c r="M39">
        <v>37</v>
      </c>
      <c r="N39" t="s">
        <v>940</v>
      </c>
      <c r="O39" s="6">
        <v>68.337000000000003</v>
      </c>
      <c r="Q39">
        <v>37</v>
      </c>
      <c r="R39" t="s">
        <v>958</v>
      </c>
      <c r="S39" s="6">
        <v>97.18</v>
      </c>
      <c r="V39">
        <v>37</v>
      </c>
      <c r="W39" t="s">
        <v>959</v>
      </c>
      <c r="X39" s="6">
        <v>143.483</v>
      </c>
      <c r="Z39" t="s">
        <v>978</v>
      </c>
      <c r="AA39" s="6">
        <v>7.8771560000000003</v>
      </c>
      <c r="AC39" s="16" t="s">
        <v>988</v>
      </c>
      <c r="AD39" s="20">
        <v>9.3594679999999997</v>
      </c>
      <c r="AG39" s="16" t="s">
        <v>1001</v>
      </c>
      <c r="AH39" s="20">
        <v>13.521390999999999</v>
      </c>
      <c r="AL39" s="16" t="s">
        <v>1002</v>
      </c>
      <c r="AM39" s="20">
        <v>27.731190999999999</v>
      </c>
    </row>
    <row r="40" spans="1:39" x14ac:dyDescent="0.2">
      <c r="A40" s="12">
        <v>38</v>
      </c>
      <c r="B40" s="12" t="s">
        <v>278</v>
      </c>
      <c r="C40" s="29">
        <v>60.868000000000002</v>
      </c>
      <c r="D40" s="12"/>
      <c r="E40" s="12">
        <v>38</v>
      </c>
      <c r="F40" s="12" t="s">
        <v>289</v>
      </c>
      <c r="G40" s="29">
        <v>3.2269999999999999</v>
      </c>
      <c r="I40">
        <v>38</v>
      </c>
      <c r="J40" t="s">
        <v>938</v>
      </c>
      <c r="K40" s="6">
        <v>69.292000000000002</v>
      </c>
      <c r="M40">
        <v>38</v>
      </c>
      <c r="N40" t="s">
        <v>940</v>
      </c>
      <c r="O40" s="6">
        <v>54.177999999999997</v>
      </c>
      <c r="Q40">
        <v>38</v>
      </c>
      <c r="R40" t="s">
        <v>958</v>
      </c>
      <c r="S40" s="6">
        <v>52.804000000000002</v>
      </c>
      <c r="V40">
        <v>38</v>
      </c>
      <c r="W40" t="s">
        <v>959</v>
      </c>
      <c r="X40" s="6">
        <v>97.811000000000007</v>
      </c>
      <c r="Z40" t="s">
        <v>979</v>
      </c>
      <c r="AA40" s="6">
        <v>11.133641000000001</v>
      </c>
      <c r="AC40" s="16" t="s">
        <v>988</v>
      </c>
      <c r="AD40" s="20">
        <v>8.9249939999999999</v>
      </c>
      <c r="AG40" s="16" t="s">
        <v>1001</v>
      </c>
      <c r="AH40" s="20">
        <v>32.362310000000001</v>
      </c>
      <c r="AL40" s="16" t="s">
        <v>1002</v>
      </c>
      <c r="AM40" s="20">
        <v>24.451930999999998</v>
      </c>
    </row>
    <row r="41" spans="1:39" x14ac:dyDescent="0.2">
      <c r="A41" s="12">
        <v>39</v>
      </c>
      <c r="B41" s="12" t="s">
        <v>278</v>
      </c>
      <c r="C41" s="29">
        <v>54.347999999999999</v>
      </c>
      <c r="D41" s="12"/>
      <c r="E41" s="12">
        <v>39</v>
      </c>
      <c r="F41" s="12" t="s">
        <v>289</v>
      </c>
      <c r="G41" s="29">
        <v>5.6079999999999997</v>
      </c>
      <c r="I41">
        <v>39</v>
      </c>
      <c r="J41" t="s">
        <v>938</v>
      </c>
      <c r="K41" s="6">
        <v>46.893000000000001</v>
      </c>
      <c r="M41">
        <v>39</v>
      </c>
      <c r="N41" t="s">
        <v>940</v>
      </c>
      <c r="O41" s="6">
        <v>58.011000000000003</v>
      </c>
      <c r="Q41">
        <v>39</v>
      </c>
      <c r="R41" t="s">
        <v>958</v>
      </c>
      <c r="S41" s="6">
        <v>75.141000000000005</v>
      </c>
      <c r="V41">
        <v>39</v>
      </c>
      <c r="W41" t="s">
        <v>959</v>
      </c>
      <c r="X41" s="6">
        <v>96.679000000000002</v>
      </c>
      <c r="Z41" t="s">
        <v>979</v>
      </c>
      <c r="AA41" s="6">
        <v>39.789931000000003</v>
      </c>
      <c r="AC41" s="16" t="s">
        <v>988</v>
      </c>
      <c r="AD41" s="20">
        <v>8.8954160000000009</v>
      </c>
      <c r="AG41" s="16" t="s">
        <v>1001</v>
      </c>
      <c r="AH41" s="20">
        <v>23.312010000000001</v>
      </c>
      <c r="AL41" s="16" t="s">
        <v>1002</v>
      </c>
      <c r="AM41" s="20">
        <v>24.878422</v>
      </c>
    </row>
    <row r="42" spans="1:39" x14ac:dyDescent="0.2">
      <c r="A42" s="12">
        <v>40</v>
      </c>
      <c r="B42" s="12" t="s">
        <v>278</v>
      </c>
      <c r="C42" s="29">
        <v>51.732999999999997</v>
      </c>
      <c r="D42" s="12"/>
      <c r="E42" s="12">
        <v>40</v>
      </c>
      <c r="F42" s="12" t="s">
        <v>289</v>
      </c>
      <c r="G42" s="29">
        <v>11.574999999999999</v>
      </c>
      <c r="I42">
        <v>40</v>
      </c>
      <c r="J42" t="s">
        <v>941</v>
      </c>
      <c r="K42" s="6">
        <v>28.341999999999999</v>
      </c>
      <c r="M42">
        <v>40</v>
      </c>
      <c r="N42" t="s">
        <v>940</v>
      </c>
      <c r="O42" s="6">
        <v>59.588000000000001</v>
      </c>
      <c r="Q42">
        <v>40</v>
      </c>
      <c r="R42" t="s">
        <v>958</v>
      </c>
      <c r="S42" s="6">
        <v>31.658999999999999</v>
      </c>
      <c r="V42">
        <v>40</v>
      </c>
      <c r="W42" t="s">
        <v>960</v>
      </c>
      <c r="X42" s="6">
        <v>116.631</v>
      </c>
      <c r="Z42" t="s">
        <v>979</v>
      </c>
      <c r="AA42" s="6">
        <v>18.180464000000001</v>
      </c>
      <c r="AC42" s="16" t="s">
        <v>988</v>
      </c>
      <c r="AD42" s="20">
        <v>9.0775159999999993</v>
      </c>
      <c r="AG42" s="16" t="s">
        <v>1001</v>
      </c>
      <c r="AH42" s="20">
        <v>33.585059000000001</v>
      </c>
      <c r="AL42" s="16" t="s">
        <v>1002</v>
      </c>
      <c r="AM42" s="20">
        <v>24.768478000000002</v>
      </c>
    </row>
    <row r="43" spans="1:39" x14ac:dyDescent="0.2">
      <c r="A43" s="12">
        <v>41</v>
      </c>
      <c r="B43" s="12" t="s">
        <v>278</v>
      </c>
      <c r="C43" s="29">
        <v>38.685000000000002</v>
      </c>
      <c r="D43" s="12"/>
      <c r="E43" s="12">
        <v>41</v>
      </c>
      <c r="F43" s="12" t="s">
        <v>289</v>
      </c>
      <c r="G43" s="29">
        <v>13.430999999999999</v>
      </c>
      <c r="I43">
        <v>41</v>
      </c>
      <c r="J43" t="s">
        <v>941</v>
      </c>
      <c r="K43" s="6">
        <v>44.68</v>
      </c>
      <c r="M43">
        <v>41</v>
      </c>
      <c r="N43" t="s">
        <v>940</v>
      </c>
      <c r="O43" s="6">
        <v>78.162999999999997</v>
      </c>
      <c r="Q43">
        <v>41</v>
      </c>
      <c r="R43" t="s">
        <v>958</v>
      </c>
      <c r="S43" s="6">
        <v>37.857999999999997</v>
      </c>
      <c r="V43">
        <v>41</v>
      </c>
      <c r="W43" t="s">
        <v>960</v>
      </c>
      <c r="X43" s="6">
        <v>99.91</v>
      </c>
      <c r="Z43" t="s">
        <v>979</v>
      </c>
      <c r="AA43" s="6">
        <v>14.757600999999999</v>
      </c>
      <c r="AC43" s="16" t="s">
        <v>988</v>
      </c>
      <c r="AD43" s="20">
        <v>8.8637359999999994</v>
      </c>
      <c r="AG43" s="16" t="s">
        <v>1001</v>
      </c>
      <c r="AH43" s="20">
        <v>21.604527000000001</v>
      </c>
      <c r="AL43" s="16" t="s">
        <v>1002</v>
      </c>
      <c r="AM43" s="20">
        <v>34.061191999999998</v>
      </c>
    </row>
    <row r="44" spans="1:39" x14ac:dyDescent="0.2">
      <c r="A44" s="12">
        <v>42</v>
      </c>
      <c r="B44" s="12" t="s">
        <v>279</v>
      </c>
      <c r="C44" s="29">
        <v>36.363</v>
      </c>
      <c r="D44" s="12"/>
      <c r="E44" s="12">
        <v>42</v>
      </c>
      <c r="F44" s="12" t="s">
        <v>289</v>
      </c>
      <c r="G44" s="29">
        <v>8.016</v>
      </c>
      <c r="I44">
        <v>42</v>
      </c>
      <c r="J44" t="s">
        <v>941</v>
      </c>
      <c r="K44" s="6">
        <v>50.563000000000002</v>
      </c>
      <c r="M44">
        <v>42</v>
      </c>
      <c r="N44" t="s">
        <v>940</v>
      </c>
      <c r="O44" s="6">
        <v>99.563000000000002</v>
      </c>
      <c r="Q44">
        <v>42</v>
      </c>
      <c r="R44" t="s">
        <v>958</v>
      </c>
      <c r="S44" s="6">
        <v>91.959000000000003</v>
      </c>
      <c r="V44">
        <v>42</v>
      </c>
      <c r="W44" t="s">
        <v>960</v>
      </c>
      <c r="X44" s="6">
        <v>119.354</v>
      </c>
      <c r="Z44" t="s">
        <v>979</v>
      </c>
      <c r="AA44" s="6">
        <v>11.914876</v>
      </c>
      <c r="AC44" s="16" t="s">
        <v>988</v>
      </c>
      <c r="AD44" s="20">
        <v>8.6300019999999993</v>
      </c>
      <c r="AG44" s="16" t="s">
        <v>1001</v>
      </c>
      <c r="AH44" s="20">
        <v>21.313715999999999</v>
      </c>
      <c r="AL44" s="16" t="s">
        <v>1002</v>
      </c>
      <c r="AM44" s="20">
        <v>28.521484000000001</v>
      </c>
    </row>
    <row r="45" spans="1:39" x14ac:dyDescent="0.2">
      <c r="A45" s="12">
        <v>43</v>
      </c>
      <c r="B45" s="12" t="s">
        <v>279</v>
      </c>
      <c r="C45" s="29">
        <v>49.631999999999998</v>
      </c>
      <c r="D45" s="12"/>
      <c r="E45" s="12">
        <v>43</v>
      </c>
      <c r="F45" s="12" t="s">
        <v>289</v>
      </c>
      <c r="G45" s="29">
        <v>9.5869999999999997</v>
      </c>
      <c r="I45">
        <v>43</v>
      </c>
      <c r="J45" t="s">
        <v>941</v>
      </c>
      <c r="K45" s="6">
        <v>55.741999999999997</v>
      </c>
      <c r="M45">
        <v>43</v>
      </c>
      <c r="N45" t="s">
        <v>940</v>
      </c>
      <c r="O45" s="6">
        <v>46.594999999999999</v>
      </c>
      <c r="Q45">
        <v>43</v>
      </c>
      <c r="R45" t="s">
        <v>958</v>
      </c>
      <c r="S45" s="6">
        <v>106.89700000000001</v>
      </c>
      <c r="V45">
        <v>43</v>
      </c>
      <c r="W45" t="s">
        <v>960</v>
      </c>
      <c r="X45" s="6">
        <v>105.628</v>
      </c>
      <c r="Z45" t="s">
        <v>979</v>
      </c>
      <c r="AA45" s="6">
        <v>12.062760000000001</v>
      </c>
      <c r="AC45" s="16" t="s">
        <v>988</v>
      </c>
      <c r="AD45" s="20">
        <v>8.4895960000000006</v>
      </c>
      <c r="AG45" s="16" t="s">
        <v>1001</v>
      </c>
      <c r="AH45" s="20">
        <v>28.722532999999999</v>
      </c>
      <c r="AL45" s="16" t="s">
        <v>1002</v>
      </c>
      <c r="AM45" s="20">
        <v>28.775029</v>
      </c>
    </row>
    <row r="46" spans="1:39" x14ac:dyDescent="0.2">
      <c r="A46" s="12">
        <v>44</v>
      </c>
      <c r="B46" s="12" t="s">
        <v>279</v>
      </c>
      <c r="C46" s="29">
        <v>47.17</v>
      </c>
      <c r="D46" s="12"/>
      <c r="E46" s="12">
        <v>44</v>
      </c>
      <c r="F46" s="12" t="s">
        <v>289</v>
      </c>
      <c r="G46" s="29">
        <v>9.766</v>
      </c>
      <c r="I46">
        <v>44</v>
      </c>
      <c r="J46" t="s">
        <v>941</v>
      </c>
      <c r="K46" s="6">
        <v>27.471</v>
      </c>
      <c r="M46">
        <v>44</v>
      </c>
      <c r="N46" t="s">
        <v>940</v>
      </c>
      <c r="O46" s="6">
        <v>35.67</v>
      </c>
      <c r="Q46">
        <v>44</v>
      </c>
      <c r="R46" t="s">
        <v>958</v>
      </c>
      <c r="S46" s="6">
        <v>117.244</v>
      </c>
      <c r="V46">
        <v>44</v>
      </c>
      <c r="W46" t="s">
        <v>960</v>
      </c>
      <c r="X46" s="6">
        <v>105.124</v>
      </c>
      <c r="Z46" t="s">
        <v>979</v>
      </c>
      <c r="AA46" s="6">
        <v>11.154597000000001</v>
      </c>
      <c r="AC46" s="16" t="s">
        <v>988</v>
      </c>
      <c r="AD46" s="20">
        <v>8.4573959999999992</v>
      </c>
      <c r="AG46" s="16" t="s">
        <v>1001</v>
      </c>
      <c r="AH46" s="20">
        <v>20.664411000000001</v>
      </c>
      <c r="AL46" s="16" t="s">
        <v>1002</v>
      </c>
      <c r="AM46" s="20">
        <v>43.242699000000002</v>
      </c>
    </row>
    <row r="47" spans="1:39" x14ac:dyDescent="0.2">
      <c r="A47" s="12">
        <v>45</v>
      </c>
      <c r="B47" s="12" t="s">
        <v>279</v>
      </c>
      <c r="C47" s="29">
        <v>53.978000000000002</v>
      </c>
      <c r="D47" s="12"/>
      <c r="E47" s="12">
        <v>45</v>
      </c>
      <c r="F47" s="12" t="s">
        <v>289</v>
      </c>
      <c r="G47" s="29">
        <v>2.8029999999999999</v>
      </c>
      <c r="I47">
        <v>45</v>
      </c>
      <c r="J47" t="s">
        <v>941</v>
      </c>
      <c r="K47" s="6">
        <v>46.098999999999997</v>
      </c>
      <c r="M47">
        <v>45</v>
      </c>
      <c r="N47" t="s">
        <v>940</v>
      </c>
      <c r="O47" s="6">
        <v>44.244999999999997</v>
      </c>
      <c r="Q47">
        <v>45</v>
      </c>
      <c r="R47" t="s">
        <v>958</v>
      </c>
      <c r="S47" s="6">
        <v>115.84099999999999</v>
      </c>
      <c r="V47">
        <v>45</v>
      </c>
      <c r="W47" t="s">
        <v>960</v>
      </c>
      <c r="X47" s="6">
        <v>79.677000000000007</v>
      </c>
      <c r="Z47" t="s">
        <v>979</v>
      </c>
      <c r="AA47" s="6">
        <v>10.608093</v>
      </c>
      <c r="AC47" s="16" t="s">
        <v>988</v>
      </c>
      <c r="AD47" s="20">
        <v>11.469900000000001</v>
      </c>
      <c r="AG47" s="16" t="s">
        <v>1001</v>
      </c>
      <c r="AH47" s="20">
        <v>19.447412</v>
      </c>
      <c r="AL47" s="16" t="s">
        <v>1002</v>
      </c>
      <c r="AM47" s="20">
        <v>30.369084999999998</v>
      </c>
    </row>
    <row r="48" spans="1:39" x14ac:dyDescent="0.2">
      <c r="A48" s="12">
        <v>46</v>
      </c>
      <c r="B48" s="12" t="s">
        <v>279</v>
      </c>
      <c r="C48" s="29">
        <v>47.505000000000003</v>
      </c>
      <c r="D48" s="12"/>
      <c r="E48" s="12">
        <v>46</v>
      </c>
      <c r="F48" s="12" t="s">
        <v>289</v>
      </c>
      <c r="G48" s="29">
        <v>31.815000000000001</v>
      </c>
      <c r="I48">
        <v>46</v>
      </c>
      <c r="J48" t="s">
        <v>941</v>
      </c>
      <c r="K48" s="6">
        <v>38.494</v>
      </c>
      <c r="M48">
        <v>46</v>
      </c>
      <c r="N48" t="s">
        <v>940</v>
      </c>
      <c r="O48" s="6">
        <v>37.159999999999997</v>
      </c>
      <c r="Q48">
        <v>46</v>
      </c>
      <c r="R48" t="s">
        <v>961</v>
      </c>
      <c r="S48" s="6">
        <v>172.90199999999999</v>
      </c>
      <c r="V48">
        <v>46</v>
      </c>
      <c r="W48" t="s">
        <v>960</v>
      </c>
      <c r="X48" s="6">
        <v>70.759</v>
      </c>
      <c r="Z48" t="s">
        <v>979</v>
      </c>
      <c r="AA48" s="6">
        <v>10.476846</v>
      </c>
      <c r="AC48" s="16" t="s">
        <v>988</v>
      </c>
      <c r="AD48" s="20">
        <v>9.5415489999999998</v>
      </c>
      <c r="AG48" s="16" t="s">
        <v>1001</v>
      </c>
      <c r="AH48" s="20">
        <v>18.893125999999999</v>
      </c>
      <c r="AL48" s="16" t="s">
        <v>1002</v>
      </c>
      <c r="AM48" s="20">
        <v>23.914247</v>
      </c>
    </row>
    <row r="49" spans="1:39" x14ac:dyDescent="0.2">
      <c r="A49" s="12">
        <v>47</v>
      </c>
      <c r="B49" s="12" t="s">
        <v>279</v>
      </c>
      <c r="C49" s="29">
        <v>70.372</v>
      </c>
      <c r="D49" s="12"/>
      <c r="E49" s="12">
        <v>47</v>
      </c>
      <c r="F49" s="12" t="s">
        <v>289</v>
      </c>
      <c r="G49" s="29">
        <v>5.8220000000000001</v>
      </c>
      <c r="I49">
        <v>47</v>
      </c>
      <c r="J49" t="s">
        <v>941</v>
      </c>
      <c r="K49" s="6">
        <v>32.061999999999998</v>
      </c>
      <c r="M49">
        <v>47</v>
      </c>
      <c r="N49" t="s">
        <v>940</v>
      </c>
      <c r="O49" s="6">
        <v>37.914999999999999</v>
      </c>
      <c r="Q49">
        <v>47</v>
      </c>
      <c r="R49" t="s">
        <v>961</v>
      </c>
      <c r="S49" s="6">
        <v>188.38399999999999</v>
      </c>
      <c r="V49">
        <v>47</v>
      </c>
      <c r="W49" t="s">
        <v>960</v>
      </c>
      <c r="X49" s="6">
        <v>119.24299999999999</v>
      </c>
      <c r="Z49" t="s">
        <v>979</v>
      </c>
      <c r="AA49" s="6">
        <v>9.1120819999999991</v>
      </c>
      <c r="AC49" s="16" t="s">
        <v>988</v>
      </c>
      <c r="AD49" s="20">
        <v>8.7604360000000003</v>
      </c>
      <c r="AG49" s="16" t="s">
        <v>1001</v>
      </c>
      <c r="AH49" s="20">
        <v>24.538194000000001</v>
      </c>
      <c r="AL49" s="16" t="s">
        <v>1002</v>
      </c>
      <c r="AM49" s="20">
        <v>23.850360999999999</v>
      </c>
    </row>
    <row r="50" spans="1:39" x14ac:dyDescent="0.2">
      <c r="A50" s="12">
        <v>48</v>
      </c>
      <c r="B50" s="12" t="s">
        <v>279</v>
      </c>
      <c r="C50" s="29">
        <v>36.484999999999999</v>
      </c>
      <c r="D50" s="12"/>
      <c r="E50" s="12">
        <v>48</v>
      </c>
      <c r="F50" s="12" t="s">
        <v>289</v>
      </c>
      <c r="G50" s="29">
        <v>19.175000000000001</v>
      </c>
      <c r="I50">
        <v>48</v>
      </c>
      <c r="J50" t="s">
        <v>941</v>
      </c>
      <c r="K50" s="6">
        <v>79.540000000000006</v>
      </c>
      <c r="M50">
        <v>48</v>
      </c>
      <c r="N50" t="s">
        <v>940</v>
      </c>
      <c r="O50" s="6">
        <v>60.048000000000002</v>
      </c>
      <c r="Q50">
        <v>48</v>
      </c>
      <c r="R50" t="s">
        <v>961</v>
      </c>
      <c r="S50" s="6">
        <v>79.141000000000005</v>
      </c>
      <c r="V50">
        <v>48</v>
      </c>
      <c r="W50" t="s">
        <v>960</v>
      </c>
      <c r="X50" s="6">
        <v>77.001999999999995</v>
      </c>
      <c r="Z50" t="s">
        <v>979</v>
      </c>
      <c r="AA50" s="6">
        <v>8.0987729999999996</v>
      </c>
      <c r="AC50" s="16" t="s">
        <v>988</v>
      </c>
      <c r="AD50" s="20">
        <v>8.8017260000000004</v>
      </c>
      <c r="AG50" s="16" t="s">
        <v>1001</v>
      </c>
      <c r="AH50" s="20">
        <v>20.299759999999999</v>
      </c>
      <c r="AL50" s="16" t="s">
        <v>1002</v>
      </c>
      <c r="AM50" s="20">
        <v>34.100267000000002</v>
      </c>
    </row>
    <row r="51" spans="1:39" x14ac:dyDescent="0.2">
      <c r="A51" s="12">
        <v>49</v>
      </c>
      <c r="B51" s="12" t="s">
        <v>279</v>
      </c>
      <c r="C51" s="29">
        <v>17.434000000000001</v>
      </c>
      <c r="D51" s="12"/>
      <c r="E51" s="12">
        <v>49</v>
      </c>
      <c r="F51" s="12" t="s">
        <v>289</v>
      </c>
      <c r="G51" s="29">
        <v>18.396999999999998</v>
      </c>
      <c r="I51">
        <v>49</v>
      </c>
      <c r="J51" t="s">
        <v>941</v>
      </c>
      <c r="K51" s="6">
        <v>51.576999999999998</v>
      </c>
      <c r="M51">
        <v>49</v>
      </c>
      <c r="N51" t="s">
        <v>940</v>
      </c>
      <c r="O51" s="6">
        <v>54.762999999999998</v>
      </c>
      <c r="Q51">
        <v>49</v>
      </c>
      <c r="R51" t="s">
        <v>961</v>
      </c>
      <c r="S51" s="6">
        <v>62.726999999999997</v>
      </c>
      <c r="V51">
        <v>49</v>
      </c>
      <c r="W51" t="s">
        <v>960</v>
      </c>
      <c r="X51" s="6">
        <v>77.915000000000006</v>
      </c>
      <c r="Z51" t="s">
        <v>979</v>
      </c>
      <c r="AA51" s="6">
        <v>9.2000480000000007</v>
      </c>
      <c r="AC51" s="16" t="s">
        <v>988</v>
      </c>
      <c r="AD51" s="20">
        <v>8.4620069999999998</v>
      </c>
      <c r="AG51" s="16" t="s">
        <v>1001</v>
      </c>
      <c r="AH51" s="20">
        <v>24.826001000000002</v>
      </c>
      <c r="AL51" s="16" t="s">
        <v>1002</v>
      </c>
      <c r="AM51" s="20">
        <v>39.734594999999999</v>
      </c>
    </row>
    <row r="52" spans="1:39" x14ac:dyDescent="0.2">
      <c r="A52" s="12">
        <v>50</v>
      </c>
      <c r="B52" s="12" t="s">
        <v>279</v>
      </c>
      <c r="C52" s="29">
        <v>49.518999999999998</v>
      </c>
      <c r="D52" s="12"/>
      <c r="E52" s="12">
        <v>50</v>
      </c>
      <c r="F52" s="12" t="s">
        <v>289</v>
      </c>
      <c r="G52" s="29">
        <v>2.976</v>
      </c>
      <c r="I52">
        <v>50</v>
      </c>
      <c r="J52" t="s">
        <v>941</v>
      </c>
      <c r="K52" s="6">
        <v>27.847999999999999</v>
      </c>
      <c r="M52">
        <v>50</v>
      </c>
      <c r="N52" t="s">
        <v>940</v>
      </c>
      <c r="O52" s="6">
        <v>53.773000000000003</v>
      </c>
      <c r="Q52">
        <v>50</v>
      </c>
      <c r="R52" t="s">
        <v>961</v>
      </c>
      <c r="S52" s="6">
        <v>117.758</v>
      </c>
      <c r="V52">
        <v>50</v>
      </c>
      <c r="W52" t="s">
        <v>960</v>
      </c>
      <c r="X52" s="6">
        <v>153.745</v>
      </c>
      <c r="Z52" t="s">
        <v>979</v>
      </c>
      <c r="AA52" s="6">
        <v>9.5998920000000005</v>
      </c>
      <c r="AC52" s="16" t="s">
        <v>988</v>
      </c>
      <c r="AD52" s="20">
        <v>18.092085999999998</v>
      </c>
      <c r="AG52" s="16" t="s">
        <v>1001</v>
      </c>
      <c r="AH52" s="20">
        <v>22.762081999999999</v>
      </c>
      <c r="AL52" s="16" t="s">
        <v>1002</v>
      </c>
      <c r="AM52" s="20">
        <v>30.728552000000001</v>
      </c>
    </row>
    <row r="53" spans="1:39" x14ac:dyDescent="0.2">
      <c r="A53" s="12">
        <v>51</v>
      </c>
      <c r="B53" s="12" t="s">
        <v>279</v>
      </c>
      <c r="C53" s="29">
        <v>69.325999999999993</v>
      </c>
      <c r="D53" s="12"/>
      <c r="E53" s="12">
        <v>51</v>
      </c>
      <c r="F53" s="12" t="s">
        <v>289</v>
      </c>
      <c r="G53" s="29">
        <v>2.8410000000000002</v>
      </c>
      <c r="I53">
        <v>51</v>
      </c>
      <c r="J53" t="s">
        <v>941</v>
      </c>
      <c r="K53" s="6">
        <v>40.619999999999997</v>
      </c>
      <c r="M53">
        <v>51</v>
      </c>
      <c r="N53" t="s">
        <v>940</v>
      </c>
      <c r="O53" s="6">
        <v>37.545000000000002</v>
      </c>
      <c r="Q53">
        <v>51</v>
      </c>
      <c r="R53" t="s">
        <v>961</v>
      </c>
      <c r="S53" s="6">
        <v>91.313000000000002</v>
      </c>
      <c r="V53">
        <v>51</v>
      </c>
      <c r="W53" t="s">
        <v>960</v>
      </c>
      <c r="X53" s="6">
        <v>129.27699999999999</v>
      </c>
      <c r="Z53" t="s">
        <v>979</v>
      </c>
      <c r="AA53" s="6">
        <v>9.4672599999999996</v>
      </c>
      <c r="AC53" s="16" t="s">
        <v>988</v>
      </c>
      <c r="AD53" s="20">
        <v>13.743378</v>
      </c>
      <c r="AG53" s="16" t="s">
        <v>1001</v>
      </c>
      <c r="AH53" s="20">
        <v>20.730830000000001</v>
      </c>
      <c r="AL53" s="16" t="s">
        <v>1002</v>
      </c>
      <c r="AM53" s="20">
        <v>28.970023999999999</v>
      </c>
    </row>
    <row r="54" spans="1:39" x14ac:dyDescent="0.2">
      <c r="A54" s="12">
        <v>52</v>
      </c>
      <c r="B54" s="12" t="s">
        <v>279</v>
      </c>
      <c r="C54" s="29">
        <v>130.54900000000001</v>
      </c>
      <c r="D54" s="12"/>
      <c r="E54" s="12">
        <v>52</v>
      </c>
      <c r="F54" s="12" t="s">
        <v>289</v>
      </c>
      <c r="G54" s="29">
        <v>25.018000000000001</v>
      </c>
      <c r="I54">
        <v>52</v>
      </c>
      <c r="J54" t="s">
        <v>941</v>
      </c>
      <c r="K54" s="6">
        <v>41.381</v>
      </c>
      <c r="M54">
        <v>52</v>
      </c>
      <c r="N54" t="s">
        <v>940</v>
      </c>
      <c r="O54" s="6">
        <v>32.715000000000003</v>
      </c>
      <c r="Q54">
        <v>52</v>
      </c>
      <c r="R54" t="s">
        <v>961</v>
      </c>
      <c r="S54" s="6">
        <v>72.665000000000006</v>
      </c>
      <c r="V54">
        <v>52</v>
      </c>
      <c r="W54" t="s">
        <v>960</v>
      </c>
      <c r="X54" s="6">
        <v>87.74</v>
      </c>
      <c r="Z54" t="s">
        <v>979</v>
      </c>
      <c r="AA54" s="6">
        <v>9.020543</v>
      </c>
      <c r="AC54" s="16" t="s">
        <v>988</v>
      </c>
      <c r="AD54" s="20">
        <v>11.005507</v>
      </c>
      <c r="AG54" s="16" t="s">
        <v>1003</v>
      </c>
      <c r="AH54" s="20">
        <v>33.338864000000001</v>
      </c>
      <c r="AL54" s="16" t="s">
        <v>1002</v>
      </c>
      <c r="AM54" s="20">
        <v>27.413717999999999</v>
      </c>
    </row>
    <row r="55" spans="1:39" x14ac:dyDescent="0.2">
      <c r="A55" s="12">
        <v>53</v>
      </c>
      <c r="B55" s="12" t="s">
        <v>279</v>
      </c>
      <c r="C55" s="29">
        <v>76.097999999999999</v>
      </c>
      <c r="D55" s="12"/>
      <c r="E55" s="12">
        <v>53</v>
      </c>
      <c r="F55" s="12" t="s">
        <v>289</v>
      </c>
      <c r="G55" s="29">
        <v>29.712</v>
      </c>
      <c r="I55">
        <v>53</v>
      </c>
      <c r="J55" t="s">
        <v>941</v>
      </c>
      <c r="K55" s="6">
        <v>38.335000000000001</v>
      </c>
      <c r="M55">
        <v>53</v>
      </c>
      <c r="N55" t="s">
        <v>940</v>
      </c>
      <c r="O55" s="6">
        <v>30.62</v>
      </c>
      <c r="Q55">
        <v>53</v>
      </c>
      <c r="R55" t="s">
        <v>961</v>
      </c>
      <c r="S55" s="6">
        <v>33.284999999999997</v>
      </c>
      <c r="V55">
        <v>53</v>
      </c>
      <c r="W55" t="s">
        <v>960</v>
      </c>
      <c r="X55" s="6">
        <v>59.143999999999998</v>
      </c>
      <c r="Z55" t="s">
        <v>979</v>
      </c>
      <c r="AA55" s="6">
        <v>8.9556480000000001</v>
      </c>
      <c r="AC55" s="16" t="s">
        <v>988</v>
      </c>
      <c r="AD55" s="20">
        <v>10.692117</v>
      </c>
      <c r="AG55" s="16" t="s">
        <v>1003</v>
      </c>
      <c r="AH55" s="20">
        <v>27.766888000000002</v>
      </c>
      <c r="AL55" s="16" t="s">
        <v>1002</v>
      </c>
      <c r="AM55" s="20">
        <v>31.384471000000001</v>
      </c>
    </row>
    <row r="56" spans="1:39" x14ac:dyDescent="0.2">
      <c r="A56" s="12">
        <v>54</v>
      </c>
      <c r="B56" s="12" t="s">
        <v>279</v>
      </c>
      <c r="C56" s="29">
        <v>78.429000000000002</v>
      </c>
      <c r="D56" s="12"/>
      <c r="E56" s="12">
        <v>54</v>
      </c>
      <c r="F56" s="12" t="s">
        <v>289</v>
      </c>
      <c r="G56" s="29">
        <v>11.853999999999999</v>
      </c>
      <c r="I56">
        <v>54</v>
      </c>
      <c r="J56" t="s">
        <v>941</v>
      </c>
      <c r="K56" s="6">
        <v>46.649000000000001</v>
      </c>
      <c r="M56">
        <v>54</v>
      </c>
      <c r="N56" t="s">
        <v>940</v>
      </c>
      <c r="O56" s="6">
        <v>25.399000000000001</v>
      </c>
      <c r="Q56">
        <v>54</v>
      </c>
      <c r="R56" t="s">
        <v>961</v>
      </c>
      <c r="S56" s="6">
        <v>133.822</v>
      </c>
      <c r="V56">
        <v>54</v>
      </c>
      <c r="W56" t="s">
        <v>960</v>
      </c>
      <c r="X56" s="6">
        <v>70.301000000000002</v>
      </c>
      <c r="Z56" t="s">
        <v>979</v>
      </c>
      <c r="AA56" s="6">
        <v>11.76066</v>
      </c>
      <c r="AC56" s="16" t="s">
        <v>988</v>
      </c>
      <c r="AD56" s="20">
        <v>9.6344499999999993</v>
      </c>
      <c r="AG56" s="16" t="s">
        <v>1003</v>
      </c>
      <c r="AH56" s="20">
        <v>23.72505</v>
      </c>
      <c r="AL56" s="16" t="s">
        <v>1002</v>
      </c>
      <c r="AM56" s="20">
        <v>16.331365999999999</v>
      </c>
    </row>
    <row r="57" spans="1:39" x14ac:dyDescent="0.2">
      <c r="A57" s="12">
        <v>55</v>
      </c>
      <c r="B57" s="12" t="s">
        <v>279</v>
      </c>
      <c r="C57" s="29">
        <v>85.832999999999998</v>
      </c>
      <c r="D57" s="12"/>
      <c r="E57" s="12">
        <v>55</v>
      </c>
      <c r="F57" s="12" t="s">
        <v>289</v>
      </c>
      <c r="G57" s="29">
        <v>42.241</v>
      </c>
      <c r="I57">
        <v>55</v>
      </c>
      <c r="J57" t="s">
        <v>941</v>
      </c>
      <c r="K57" s="6">
        <v>39.112000000000002</v>
      </c>
      <c r="M57">
        <v>55</v>
      </c>
      <c r="N57" t="s">
        <v>940</v>
      </c>
      <c r="O57" s="6">
        <v>36.656999999999996</v>
      </c>
      <c r="Q57">
        <v>55</v>
      </c>
      <c r="R57" t="s">
        <v>961</v>
      </c>
      <c r="S57" s="6">
        <v>119.367</v>
      </c>
      <c r="V57">
        <v>55</v>
      </c>
      <c r="W57" t="s">
        <v>960</v>
      </c>
      <c r="X57" s="6">
        <v>56.633000000000003</v>
      </c>
      <c r="Z57" t="s">
        <v>979</v>
      </c>
      <c r="AA57" s="6">
        <v>9.5854099999999995</v>
      </c>
      <c r="AC57" s="16" t="s">
        <v>989</v>
      </c>
      <c r="AD57" s="20">
        <v>12.865067</v>
      </c>
      <c r="AG57" s="16" t="s">
        <v>1003</v>
      </c>
      <c r="AH57" s="20">
        <v>22.360444000000001</v>
      </c>
      <c r="AL57" s="16" t="s">
        <v>1002</v>
      </c>
      <c r="AM57" s="20">
        <v>28.955161</v>
      </c>
    </row>
    <row r="58" spans="1:39" x14ac:dyDescent="0.2">
      <c r="A58" s="12">
        <v>56</v>
      </c>
      <c r="B58" s="12" t="s">
        <v>279</v>
      </c>
      <c r="C58" s="29">
        <v>57.295999999999999</v>
      </c>
      <c r="D58" s="12"/>
      <c r="E58" s="12">
        <v>56</v>
      </c>
      <c r="F58" s="12" t="s">
        <v>289</v>
      </c>
      <c r="G58" s="29">
        <v>20.312999999999999</v>
      </c>
      <c r="I58">
        <v>56</v>
      </c>
      <c r="J58" t="s">
        <v>941</v>
      </c>
      <c r="K58" s="6">
        <v>38.128</v>
      </c>
      <c r="M58">
        <v>56</v>
      </c>
      <c r="N58" t="s">
        <v>940</v>
      </c>
      <c r="O58" s="6">
        <v>61.396000000000001</v>
      </c>
      <c r="Q58">
        <v>56</v>
      </c>
      <c r="R58" t="s">
        <v>961</v>
      </c>
      <c r="S58" s="6">
        <v>133.97200000000001</v>
      </c>
      <c r="V58">
        <v>56</v>
      </c>
      <c r="W58" t="s">
        <v>960</v>
      </c>
      <c r="X58" s="6">
        <v>49.192</v>
      </c>
      <c r="Z58" t="s">
        <v>979</v>
      </c>
      <c r="AA58" s="6">
        <v>9.3583870000000005</v>
      </c>
      <c r="AC58" s="16" t="s">
        <v>989</v>
      </c>
      <c r="AD58" s="20">
        <v>9.2496980000000004</v>
      </c>
      <c r="AG58" s="16" t="s">
        <v>1003</v>
      </c>
      <c r="AH58" s="20">
        <v>20.894501999999999</v>
      </c>
      <c r="AL58" s="16" t="s">
        <v>1002</v>
      </c>
      <c r="AM58" s="20">
        <v>28.160329999999998</v>
      </c>
    </row>
    <row r="59" spans="1:39" x14ac:dyDescent="0.2">
      <c r="A59" s="12">
        <v>57</v>
      </c>
      <c r="B59" s="12" t="s">
        <v>279</v>
      </c>
      <c r="C59" s="29">
        <v>48.03</v>
      </c>
      <c r="D59" s="12"/>
      <c r="E59" s="12">
        <v>57</v>
      </c>
      <c r="F59" s="12" t="s">
        <v>289</v>
      </c>
      <c r="G59" s="29">
        <v>69.813999999999993</v>
      </c>
      <c r="I59">
        <v>57</v>
      </c>
      <c r="J59" t="s">
        <v>941</v>
      </c>
      <c r="K59" s="6">
        <v>41.192</v>
      </c>
      <c r="M59">
        <v>57</v>
      </c>
      <c r="N59" t="s">
        <v>940</v>
      </c>
      <c r="O59" s="6">
        <v>27.524999999999999</v>
      </c>
      <c r="Q59">
        <v>57</v>
      </c>
      <c r="R59" t="s">
        <v>961</v>
      </c>
      <c r="S59" s="6">
        <v>146.19200000000001</v>
      </c>
      <c r="V59">
        <v>57</v>
      </c>
      <c r="W59" t="s">
        <v>960</v>
      </c>
      <c r="X59" s="6">
        <v>76.093000000000004</v>
      </c>
      <c r="Z59" t="s">
        <v>979</v>
      </c>
      <c r="AA59" s="6">
        <v>9.5126010000000001</v>
      </c>
      <c r="AC59" s="16" t="s">
        <v>989</v>
      </c>
      <c r="AD59" s="20">
        <v>8.7848389999999998</v>
      </c>
      <c r="AG59" s="16" t="s">
        <v>1003</v>
      </c>
      <c r="AH59" s="20">
        <v>20.090523999999998</v>
      </c>
      <c r="AL59" s="16" t="s">
        <v>1002</v>
      </c>
      <c r="AM59" s="20">
        <v>22.809387000000001</v>
      </c>
    </row>
    <row r="60" spans="1:39" x14ac:dyDescent="0.2">
      <c r="A60" s="12">
        <v>58</v>
      </c>
      <c r="B60" s="12" t="s">
        <v>279</v>
      </c>
      <c r="C60" s="29">
        <v>34.19</v>
      </c>
      <c r="D60" s="12"/>
      <c r="E60" s="12">
        <v>58</v>
      </c>
      <c r="F60" s="12" t="s">
        <v>289</v>
      </c>
      <c r="G60" s="29">
        <v>12.922000000000001</v>
      </c>
      <c r="I60">
        <v>58</v>
      </c>
      <c r="J60" t="s">
        <v>941</v>
      </c>
      <c r="K60" s="6">
        <v>36.277999999999999</v>
      </c>
      <c r="M60">
        <v>58</v>
      </c>
      <c r="N60" t="s">
        <v>940</v>
      </c>
      <c r="O60" s="6">
        <v>57.223999999999997</v>
      </c>
      <c r="Q60">
        <v>58</v>
      </c>
      <c r="R60" t="s">
        <v>961</v>
      </c>
      <c r="S60" s="6">
        <v>137.92400000000001</v>
      </c>
      <c r="V60">
        <v>58</v>
      </c>
      <c r="W60" t="s">
        <v>960</v>
      </c>
      <c r="X60" s="6">
        <v>71.387</v>
      </c>
      <c r="Z60" t="s">
        <v>979</v>
      </c>
      <c r="AA60" s="6">
        <v>9.5159070000000003</v>
      </c>
      <c r="AC60" s="16" t="s">
        <v>989</v>
      </c>
      <c r="AD60" s="20">
        <v>8.4524480000000004</v>
      </c>
      <c r="AG60" s="16" t="s">
        <v>1003</v>
      </c>
      <c r="AH60" s="20">
        <v>20.40672</v>
      </c>
      <c r="AL60" s="16" t="s">
        <v>1002</v>
      </c>
      <c r="AM60" s="20">
        <v>27.138397000000001</v>
      </c>
    </row>
    <row r="61" spans="1:39" x14ac:dyDescent="0.2">
      <c r="A61" s="12">
        <v>59</v>
      </c>
      <c r="B61" s="12" t="s">
        <v>279</v>
      </c>
      <c r="C61" s="29">
        <v>32.720999999999997</v>
      </c>
      <c r="D61" s="12"/>
      <c r="E61" s="12">
        <v>59</v>
      </c>
      <c r="F61" s="12" t="s">
        <v>289</v>
      </c>
      <c r="G61" s="29">
        <v>22.896999999999998</v>
      </c>
      <c r="I61">
        <v>59</v>
      </c>
      <c r="J61" t="s">
        <v>941</v>
      </c>
      <c r="K61" s="6">
        <v>40.106999999999999</v>
      </c>
      <c r="M61">
        <v>59</v>
      </c>
      <c r="N61" t="s">
        <v>940</v>
      </c>
      <c r="O61" s="6">
        <v>45.048999999999999</v>
      </c>
      <c r="Q61">
        <v>59</v>
      </c>
      <c r="R61" t="s">
        <v>961</v>
      </c>
      <c r="S61" s="6">
        <v>73.941999999999993</v>
      </c>
      <c r="V61">
        <v>59</v>
      </c>
      <c r="W61" t="s">
        <v>960</v>
      </c>
      <c r="X61" s="6">
        <v>52.238999999999997</v>
      </c>
      <c r="Z61" t="s">
        <v>979</v>
      </c>
      <c r="AA61" s="6">
        <v>10.332058999999999</v>
      </c>
      <c r="AC61" s="16" t="s">
        <v>989</v>
      </c>
      <c r="AD61" s="20">
        <v>8.4145009999999996</v>
      </c>
      <c r="AG61" s="16" t="s">
        <v>1003</v>
      </c>
      <c r="AH61" s="20">
        <v>18.058378000000001</v>
      </c>
      <c r="AL61" s="16" t="s">
        <v>1002</v>
      </c>
      <c r="AM61" s="20">
        <v>38.880985000000003</v>
      </c>
    </row>
    <row r="62" spans="1:39" x14ac:dyDescent="0.2">
      <c r="A62" s="12">
        <v>60</v>
      </c>
      <c r="B62" s="12" t="s">
        <v>279</v>
      </c>
      <c r="C62" s="29">
        <v>98.664000000000001</v>
      </c>
      <c r="D62" s="12"/>
      <c r="E62" s="12">
        <v>60</v>
      </c>
      <c r="F62" s="12" t="s">
        <v>289</v>
      </c>
      <c r="G62" s="29">
        <v>37.064</v>
      </c>
      <c r="I62">
        <v>60</v>
      </c>
      <c r="J62" t="s">
        <v>941</v>
      </c>
      <c r="K62" s="6">
        <v>24.763000000000002</v>
      </c>
      <c r="M62">
        <v>60</v>
      </c>
      <c r="N62" t="s">
        <v>940</v>
      </c>
      <c r="O62" s="6">
        <v>60.146999999999998</v>
      </c>
      <c r="Q62">
        <v>60</v>
      </c>
      <c r="R62" t="s">
        <v>961</v>
      </c>
      <c r="S62" s="6">
        <v>60.26</v>
      </c>
      <c r="V62">
        <v>60</v>
      </c>
      <c r="W62" t="s">
        <v>960</v>
      </c>
      <c r="X62" s="6">
        <v>105.878</v>
      </c>
      <c r="Z62" t="s">
        <v>979</v>
      </c>
      <c r="AA62" s="6">
        <v>9.6524579999999993</v>
      </c>
      <c r="AC62" s="16" t="s">
        <v>989</v>
      </c>
      <c r="AD62" s="20">
        <v>8.0172919999999994</v>
      </c>
      <c r="AG62" s="16" t="s">
        <v>1003</v>
      </c>
      <c r="AH62" s="20">
        <v>16.672101999999999</v>
      </c>
      <c r="AL62" s="16" t="s">
        <v>1002</v>
      </c>
      <c r="AM62" s="20">
        <v>30.883815999999999</v>
      </c>
    </row>
    <row r="63" spans="1:39" x14ac:dyDescent="0.2">
      <c r="A63" s="12">
        <v>61</v>
      </c>
      <c r="B63" s="12" t="s">
        <v>279</v>
      </c>
      <c r="C63" s="29">
        <v>73.459999999999994</v>
      </c>
      <c r="D63" s="12"/>
      <c r="E63" s="12">
        <v>61</v>
      </c>
      <c r="F63" s="12" t="s">
        <v>289</v>
      </c>
      <c r="G63" s="29">
        <v>13.379</v>
      </c>
      <c r="I63">
        <v>61</v>
      </c>
      <c r="J63" t="s">
        <v>941</v>
      </c>
      <c r="K63" s="6">
        <v>34.859000000000002</v>
      </c>
      <c r="M63">
        <v>61</v>
      </c>
      <c r="N63" t="s">
        <v>940</v>
      </c>
      <c r="O63" s="6">
        <v>76.72</v>
      </c>
      <c r="Q63">
        <v>61</v>
      </c>
      <c r="R63" t="s">
        <v>961</v>
      </c>
      <c r="S63" s="6">
        <v>106.649</v>
      </c>
      <c r="V63">
        <v>61</v>
      </c>
      <c r="W63" t="s">
        <v>960</v>
      </c>
      <c r="X63" s="6">
        <v>86.661000000000001</v>
      </c>
      <c r="Z63" t="s">
        <v>979</v>
      </c>
      <c r="AA63" s="6">
        <v>9.7208100000000002</v>
      </c>
      <c r="AC63" s="16" t="s">
        <v>989</v>
      </c>
      <c r="AD63" s="20">
        <v>8.2267539999999997</v>
      </c>
      <c r="AG63" s="16" t="s">
        <v>1003</v>
      </c>
      <c r="AH63" s="20">
        <v>15.549059</v>
      </c>
      <c r="AL63" s="16" t="s">
        <v>1002</v>
      </c>
      <c r="AM63" s="20">
        <v>28.391093000000001</v>
      </c>
    </row>
    <row r="64" spans="1:39" x14ac:dyDescent="0.2">
      <c r="A64" s="12">
        <v>62</v>
      </c>
      <c r="B64" s="12" t="s">
        <v>279</v>
      </c>
      <c r="C64" s="29">
        <v>67.037000000000006</v>
      </c>
      <c r="D64" s="12"/>
      <c r="E64" s="12">
        <v>62</v>
      </c>
      <c r="F64" s="12" t="s">
        <v>289</v>
      </c>
      <c r="G64" s="29">
        <v>50.124000000000002</v>
      </c>
      <c r="I64">
        <v>62</v>
      </c>
      <c r="J64" t="s">
        <v>941</v>
      </c>
      <c r="K64" s="6">
        <v>56.844000000000001</v>
      </c>
      <c r="M64">
        <v>62</v>
      </c>
      <c r="N64" t="s">
        <v>940</v>
      </c>
      <c r="O64" s="6">
        <v>43.192</v>
      </c>
      <c r="Q64">
        <v>62</v>
      </c>
      <c r="R64" t="s">
        <v>961</v>
      </c>
      <c r="S64" s="6">
        <v>61.762999999999998</v>
      </c>
      <c r="V64">
        <v>62</v>
      </c>
      <c r="W64" t="s">
        <v>960</v>
      </c>
      <c r="X64" s="6">
        <v>69.126999999999995</v>
      </c>
      <c r="Z64" t="s">
        <v>979</v>
      </c>
      <c r="AA64" s="6">
        <v>9.3566230000000008</v>
      </c>
      <c r="AC64" s="16" t="s">
        <v>989</v>
      </c>
      <c r="AD64" s="20">
        <v>8.2347210000000004</v>
      </c>
      <c r="AG64" s="16" t="s">
        <v>1003</v>
      </c>
      <c r="AH64" s="20">
        <v>15.027086000000001</v>
      </c>
      <c r="AL64" s="16" t="s">
        <v>1002</v>
      </c>
      <c r="AM64" s="20">
        <v>23.635894</v>
      </c>
    </row>
    <row r="65" spans="1:39" x14ac:dyDescent="0.2">
      <c r="A65" s="12">
        <v>63</v>
      </c>
      <c r="B65" s="12" t="s">
        <v>279</v>
      </c>
      <c r="C65" s="29">
        <v>76.814999999999998</v>
      </c>
      <c r="D65" s="12"/>
      <c r="E65" s="12">
        <v>63</v>
      </c>
      <c r="F65" s="12" t="s">
        <v>289</v>
      </c>
      <c r="G65" s="29">
        <v>44.360999999999997</v>
      </c>
      <c r="I65">
        <v>63</v>
      </c>
      <c r="J65" t="s">
        <v>941</v>
      </c>
      <c r="K65" s="6">
        <v>41.459000000000003</v>
      </c>
      <c r="M65">
        <v>63</v>
      </c>
      <c r="N65" t="s">
        <v>940</v>
      </c>
      <c r="O65" s="6">
        <v>35.456000000000003</v>
      </c>
      <c r="Q65">
        <v>63</v>
      </c>
      <c r="R65" t="s">
        <v>961</v>
      </c>
      <c r="S65" s="6">
        <v>119.78700000000001</v>
      </c>
      <c r="V65">
        <v>63</v>
      </c>
      <c r="W65" t="s">
        <v>960</v>
      </c>
      <c r="X65" s="6">
        <v>82.456000000000003</v>
      </c>
      <c r="Z65" t="s">
        <v>979</v>
      </c>
      <c r="AA65" s="6">
        <v>8.8954160000000009</v>
      </c>
      <c r="AC65" s="16" t="s">
        <v>989</v>
      </c>
      <c r="AD65" s="20">
        <v>8.262715</v>
      </c>
      <c r="AG65" s="16" t="s">
        <v>1003</v>
      </c>
      <c r="AH65" s="20">
        <v>15.189985</v>
      </c>
      <c r="AL65" s="16" t="s">
        <v>1002</v>
      </c>
      <c r="AM65" s="20">
        <v>23.988882</v>
      </c>
    </row>
    <row r="66" spans="1:39" x14ac:dyDescent="0.2">
      <c r="A66" s="12">
        <v>64</v>
      </c>
      <c r="B66" s="12" t="s">
        <v>279</v>
      </c>
      <c r="C66" s="29">
        <v>69.906999999999996</v>
      </c>
      <c r="D66" s="12"/>
      <c r="E66" s="12">
        <v>64</v>
      </c>
      <c r="F66" s="12" t="s">
        <v>289</v>
      </c>
      <c r="G66" s="29">
        <v>9.3149999999999995</v>
      </c>
      <c r="I66">
        <v>64</v>
      </c>
      <c r="J66" t="s">
        <v>941</v>
      </c>
      <c r="K66" s="6">
        <v>40.171999999999997</v>
      </c>
      <c r="M66">
        <v>64</v>
      </c>
      <c r="N66" t="s">
        <v>940</v>
      </c>
      <c r="O66" s="6">
        <v>41.384</v>
      </c>
      <c r="Q66">
        <v>64</v>
      </c>
      <c r="R66" t="s">
        <v>961</v>
      </c>
      <c r="S66" s="6">
        <v>102.877</v>
      </c>
      <c r="V66">
        <v>64</v>
      </c>
      <c r="W66" t="s">
        <v>960</v>
      </c>
      <c r="X66" s="6">
        <v>77.387</v>
      </c>
      <c r="Z66" t="s">
        <v>979</v>
      </c>
      <c r="AA66" s="6">
        <v>8.9577939999999998</v>
      </c>
      <c r="AC66" s="16" t="s">
        <v>989</v>
      </c>
      <c r="AD66" s="20">
        <v>8.2310470000000002</v>
      </c>
      <c r="AG66" s="16" t="s">
        <v>1003</v>
      </c>
      <c r="AH66" s="20">
        <v>15.550344000000001</v>
      </c>
      <c r="AL66" s="16" t="s">
        <v>1002</v>
      </c>
      <c r="AM66" s="20">
        <v>24.312062999999998</v>
      </c>
    </row>
    <row r="67" spans="1:39" x14ac:dyDescent="0.2">
      <c r="A67" s="12">
        <v>65</v>
      </c>
      <c r="B67" s="12" t="s">
        <v>279</v>
      </c>
      <c r="C67" s="29">
        <v>97.572000000000003</v>
      </c>
      <c r="D67" s="12"/>
      <c r="E67" s="12">
        <v>65</v>
      </c>
      <c r="F67" s="12" t="s">
        <v>289</v>
      </c>
      <c r="G67" s="29">
        <v>14.394</v>
      </c>
      <c r="I67">
        <v>65</v>
      </c>
      <c r="J67" t="s">
        <v>941</v>
      </c>
      <c r="K67" s="6">
        <v>49.753</v>
      </c>
      <c r="M67">
        <v>65</v>
      </c>
      <c r="N67" t="s">
        <v>940</v>
      </c>
      <c r="O67" s="6">
        <v>36.731000000000002</v>
      </c>
      <c r="Q67">
        <v>65</v>
      </c>
      <c r="R67" t="s">
        <v>961</v>
      </c>
      <c r="S67" s="6">
        <v>65.456000000000003</v>
      </c>
      <c r="V67">
        <v>65</v>
      </c>
      <c r="W67" t="s">
        <v>960</v>
      </c>
      <c r="X67" s="6">
        <v>97.105000000000004</v>
      </c>
      <c r="Z67" t="s">
        <v>979</v>
      </c>
      <c r="AA67" s="6">
        <v>8.8621590000000001</v>
      </c>
      <c r="AC67" s="16" t="s">
        <v>989</v>
      </c>
      <c r="AD67" s="20">
        <v>10.065806</v>
      </c>
      <c r="AG67" s="16" t="s">
        <v>1003</v>
      </c>
      <c r="AH67" s="20">
        <v>15.707375000000001</v>
      </c>
      <c r="AL67" s="16" t="s">
        <v>1002</v>
      </c>
      <c r="AM67" s="20">
        <v>24.712596999999999</v>
      </c>
    </row>
    <row r="68" spans="1:39" x14ac:dyDescent="0.2">
      <c r="A68" s="12">
        <v>66</v>
      </c>
      <c r="B68" s="12" t="s">
        <v>279</v>
      </c>
      <c r="C68" s="29">
        <v>57.219000000000001</v>
      </c>
      <c r="D68" s="12"/>
      <c r="E68" s="12">
        <v>66</v>
      </c>
      <c r="F68" s="12" t="s">
        <v>289</v>
      </c>
      <c r="G68" s="29">
        <v>14.125</v>
      </c>
      <c r="I68">
        <v>66</v>
      </c>
      <c r="J68" t="s">
        <v>941</v>
      </c>
      <c r="K68" s="6">
        <v>49.735999999999997</v>
      </c>
      <c r="M68">
        <v>66</v>
      </c>
      <c r="N68" t="s">
        <v>940</v>
      </c>
      <c r="O68" s="6">
        <v>41.146999999999998</v>
      </c>
      <c r="Q68">
        <v>66</v>
      </c>
      <c r="R68" t="s">
        <v>961</v>
      </c>
      <c r="S68" s="6">
        <v>51.38</v>
      </c>
      <c r="V68">
        <v>66</v>
      </c>
      <c r="W68" t="s">
        <v>960</v>
      </c>
      <c r="X68" s="6">
        <v>73.141999999999996</v>
      </c>
      <c r="Z68" t="s">
        <v>980</v>
      </c>
      <c r="AA68" s="6">
        <v>7.5132469999999998</v>
      </c>
      <c r="AC68" s="16" t="s">
        <v>989</v>
      </c>
      <c r="AD68" s="20">
        <v>9.1629360000000002</v>
      </c>
      <c r="AG68" s="16" t="s">
        <v>1003</v>
      </c>
      <c r="AH68" s="20">
        <v>15.794719000000001</v>
      </c>
      <c r="AL68" s="16" t="s">
        <v>1002</v>
      </c>
      <c r="AM68" s="20">
        <v>24.524626000000001</v>
      </c>
    </row>
    <row r="69" spans="1:39" x14ac:dyDescent="0.2">
      <c r="A69" s="12">
        <v>67</v>
      </c>
      <c r="B69" s="12" t="s">
        <v>279</v>
      </c>
      <c r="C69" s="29">
        <v>23.251999999999999</v>
      </c>
      <c r="D69" s="12"/>
      <c r="E69" s="12">
        <v>67</v>
      </c>
      <c r="F69" s="12" t="s">
        <v>289</v>
      </c>
      <c r="G69" s="29">
        <v>13.936999999999999</v>
      </c>
      <c r="I69">
        <v>67</v>
      </c>
      <c r="J69" t="s">
        <v>941</v>
      </c>
      <c r="K69" s="6">
        <v>36.436999999999998</v>
      </c>
      <c r="M69">
        <v>67</v>
      </c>
      <c r="N69" t="s">
        <v>940</v>
      </c>
      <c r="O69" s="6">
        <v>46.505000000000003</v>
      </c>
      <c r="Q69">
        <v>67</v>
      </c>
      <c r="R69" t="s">
        <v>961</v>
      </c>
      <c r="S69" s="6">
        <v>61.091999999999999</v>
      </c>
      <c r="V69">
        <v>67</v>
      </c>
      <c r="W69" t="s">
        <v>960</v>
      </c>
      <c r="X69" s="6">
        <v>68.295000000000002</v>
      </c>
      <c r="Z69" t="s">
        <v>980</v>
      </c>
      <c r="AA69" s="6">
        <v>7.693397</v>
      </c>
      <c r="AC69" s="16" t="s">
        <v>989</v>
      </c>
      <c r="AD69" s="20">
        <v>9.3787579999999995</v>
      </c>
      <c r="AG69" s="16" t="s">
        <v>1003</v>
      </c>
      <c r="AH69" s="20">
        <v>15.886761999999999</v>
      </c>
      <c r="AL69" s="16" t="s">
        <v>1002</v>
      </c>
      <c r="AM69" s="20">
        <v>24.337465999999999</v>
      </c>
    </row>
    <row r="70" spans="1:39" x14ac:dyDescent="0.2">
      <c r="A70" s="12">
        <v>68</v>
      </c>
      <c r="B70" s="12" t="s">
        <v>279</v>
      </c>
      <c r="C70" s="29">
        <v>50.646000000000001</v>
      </c>
      <c r="D70" s="12"/>
      <c r="E70" s="12">
        <v>68</v>
      </c>
      <c r="F70" s="12" t="s">
        <v>289</v>
      </c>
      <c r="G70" s="29">
        <v>3.4390000000000001</v>
      </c>
      <c r="I70">
        <v>68</v>
      </c>
      <c r="J70" t="s">
        <v>941</v>
      </c>
      <c r="K70" s="6">
        <v>33.057000000000002</v>
      </c>
      <c r="M70">
        <v>68</v>
      </c>
      <c r="N70" t="s">
        <v>940</v>
      </c>
      <c r="O70" s="6">
        <v>37.725000000000001</v>
      </c>
      <c r="Q70">
        <v>68</v>
      </c>
      <c r="R70" t="s">
        <v>961</v>
      </c>
      <c r="S70" s="6">
        <v>69.179000000000002</v>
      </c>
      <c r="V70">
        <v>68</v>
      </c>
      <c r="W70" t="s">
        <v>960</v>
      </c>
      <c r="X70" s="6">
        <v>61.46</v>
      </c>
      <c r="Z70" t="s">
        <v>980</v>
      </c>
      <c r="AA70" s="6">
        <v>7.5980230000000004</v>
      </c>
      <c r="AC70" s="16" t="s">
        <v>989</v>
      </c>
      <c r="AD70" s="20">
        <v>8.8778900000000007</v>
      </c>
      <c r="AG70" s="16" t="s">
        <v>1003</v>
      </c>
      <c r="AH70" s="20">
        <v>43.342874999999999</v>
      </c>
      <c r="AL70" s="16" t="s">
        <v>1002</v>
      </c>
      <c r="AM70" s="20">
        <v>49.629058999999998</v>
      </c>
    </row>
    <row r="71" spans="1:39" x14ac:dyDescent="0.2">
      <c r="A71" s="12">
        <v>69</v>
      </c>
      <c r="B71" s="12" t="s">
        <v>279</v>
      </c>
      <c r="C71" s="29">
        <v>105.182</v>
      </c>
      <c r="D71" s="12"/>
      <c r="E71" s="12">
        <v>69</v>
      </c>
      <c r="F71" s="12" t="s">
        <v>289</v>
      </c>
      <c r="G71" s="29">
        <v>8.5370000000000008</v>
      </c>
      <c r="I71">
        <v>69</v>
      </c>
      <c r="J71" t="s">
        <v>941</v>
      </c>
      <c r="K71" s="6">
        <v>48.122999999999998</v>
      </c>
      <c r="M71">
        <v>69</v>
      </c>
      <c r="N71" t="s">
        <v>942</v>
      </c>
      <c r="O71" s="6">
        <v>46.84</v>
      </c>
      <c r="Q71">
        <v>69</v>
      </c>
      <c r="R71" t="s">
        <v>961</v>
      </c>
      <c r="S71" s="6">
        <v>80.840999999999994</v>
      </c>
      <c r="V71">
        <v>69</v>
      </c>
      <c r="W71" t="s">
        <v>960</v>
      </c>
      <c r="X71" s="6">
        <v>79.725999999999999</v>
      </c>
      <c r="Z71" t="s">
        <v>980</v>
      </c>
      <c r="AA71" s="6">
        <v>7.803407</v>
      </c>
      <c r="AC71" s="16" t="s">
        <v>989</v>
      </c>
      <c r="AD71" s="20">
        <v>8.4229970000000005</v>
      </c>
      <c r="AG71" s="16" t="s">
        <v>1003</v>
      </c>
      <c r="AH71" s="20">
        <v>30.624199999999998</v>
      </c>
      <c r="AL71" s="16" t="s">
        <v>1002</v>
      </c>
      <c r="AM71" s="20">
        <v>36.201881999999998</v>
      </c>
    </row>
    <row r="72" spans="1:39" x14ac:dyDescent="0.2">
      <c r="A72" s="12">
        <v>70</v>
      </c>
      <c r="B72" s="12" t="s">
        <v>279</v>
      </c>
      <c r="C72" s="29">
        <v>34.213000000000001</v>
      </c>
      <c r="D72" s="12"/>
      <c r="E72" s="12">
        <v>70</v>
      </c>
      <c r="F72" s="12" t="s">
        <v>289</v>
      </c>
      <c r="G72" s="29">
        <v>31.917999999999999</v>
      </c>
      <c r="I72">
        <v>70</v>
      </c>
      <c r="J72" t="s">
        <v>941</v>
      </c>
      <c r="K72" s="6">
        <v>34.064</v>
      </c>
      <c r="M72">
        <v>70</v>
      </c>
      <c r="N72" t="s">
        <v>942</v>
      </c>
      <c r="O72" s="6">
        <v>40.173999999999999</v>
      </c>
      <c r="Q72">
        <v>70</v>
      </c>
      <c r="R72" t="s">
        <v>961</v>
      </c>
      <c r="S72" s="6">
        <v>57.704000000000001</v>
      </c>
      <c r="V72">
        <v>70</v>
      </c>
      <c r="W72" t="s">
        <v>960</v>
      </c>
      <c r="X72" s="6">
        <v>91.254000000000005</v>
      </c>
      <c r="Z72" t="s">
        <v>980</v>
      </c>
      <c r="AA72" s="6">
        <v>7.9120080000000002</v>
      </c>
      <c r="AC72" s="16" t="s">
        <v>989</v>
      </c>
      <c r="AD72" s="20">
        <v>7.8862249999999996</v>
      </c>
      <c r="AG72" s="16" t="s">
        <v>1004</v>
      </c>
      <c r="AH72" s="20">
        <v>32.920465</v>
      </c>
      <c r="AL72" s="16" t="s">
        <v>1002</v>
      </c>
      <c r="AM72" s="20">
        <v>31.833162999999999</v>
      </c>
    </row>
    <row r="73" spans="1:39" x14ac:dyDescent="0.2">
      <c r="A73" s="12">
        <v>71</v>
      </c>
      <c r="B73" s="12" t="s">
        <v>279</v>
      </c>
      <c r="C73" s="29">
        <v>40.997</v>
      </c>
      <c r="D73" s="12"/>
      <c r="E73" s="12">
        <v>71</v>
      </c>
      <c r="F73" s="12" t="s">
        <v>289</v>
      </c>
      <c r="G73" s="29">
        <v>25.584</v>
      </c>
      <c r="I73">
        <v>71</v>
      </c>
      <c r="J73" t="s">
        <v>941</v>
      </c>
      <c r="K73" s="6">
        <v>50.545000000000002</v>
      </c>
      <c r="M73">
        <v>71</v>
      </c>
      <c r="N73" t="s">
        <v>942</v>
      </c>
      <c r="O73" s="6">
        <v>43.728000000000002</v>
      </c>
      <c r="Q73">
        <v>71</v>
      </c>
      <c r="R73" t="s">
        <v>961</v>
      </c>
      <c r="S73" s="6">
        <v>48.515000000000001</v>
      </c>
      <c r="V73">
        <v>71</v>
      </c>
      <c r="W73" t="s">
        <v>960</v>
      </c>
      <c r="X73" s="6">
        <v>103.21</v>
      </c>
      <c r="Z73" t="s">
        <v>980</v>
      </c>
      <c r="AA73" s="6">
        <v>7.8556400000000002</v>
      </c>
      <c r="AC73" s="16" t="s">
        <v>989</v>
      </c>
      <c r="AD73" s="20">
        <v>7.8923290000000001</v>
      </c>
      <c r="AG73" s="16" t="s">
        <v>1004</v>
      </c>
      <c r="AH73" s="20">
        <v>18.877967999999999</v>
      </c>
      <c r="AL73" s="16" t="s">
        <v>1005</v>
      </c>
      <c r="AM73" s="20">
        <v>30.036176000000001</v>
      </c>
    </row>
    <row r="74" spans="1:39" x14ac:dyDescent="0.2">
      <c r="A74" s="12">
        <v>72</v>
      </c>
      <c r="B74" s="12" t="s">
        <v>279</v>
      </c>
      <c r="C74" s="29">
        <v>52.607999999999997</v>
      </c>
      <c r="D74" s="12"/>
      <c r="E74" s="12">
        <v>72</v>
      </c>
      <c r="F74" s="12" t="s">
        <v>289</v>
      </c>
      <c r="G74" s="29">
        <v>10.066000000000001</v>
      </c>
      <c r="I74">
        <v>72</v>
      </c>
      <c r="J74" t="s">
        <v>941</v>
      </c>
      <c r="K74" s="6">
        <v>40.497999999999998</v>
      </c>
      <c r="M74">
        <v>72</v>
      </c>
      <c r="N74" t="s">
        <v>942</v>
      </c>
      <c r="O74" s="6">
        <v>57.194000000000003</v>
      </c>
      <c r="Q74">
        <v>72</v>
      </c>
      <c r="R74" t="s">
        <v>961</v>
      </c>
      <c r="S74" s="6">
        <v>62.131</v>
      </c>
      <c r="V74">
        <v>72</v>
      </c>
      <c r="W74" t="s">
        <v>960</v>
      </c>
      <c r="X74" s="6">
        <v>29.922000000000001</v>
      </c>
      <c r="Z74" t="s">
        <v>980</v>
      </c>
      <c r="AA74" s="6">
        <v>8.1246419999999997</v>
      </c>
      <c r="AC74" s="16" t="s">
        <v>989</v>
      </c>
      <c r="AD74" s="20">
        <v>7.736497</v>
      </c>
      <c r="AG74" s="16" t="s">
        <v>1004</v>
      </c>
      <c r="AH74" s="20">
        <v>16.317259</v>
      </c>
      <c r="AL74" s="16" t="s">
        <v>1005</v>
      </c>
      <c r="AM74" s="20">
        <v>38.416666999999997</v>
      </c>
    </row>
    <row r="75" spans="1:39" x14ac:dyDescent="0.2">
      <c r="A75" s="12">
        <v>73</v>
      </c>
      <c r="B75" s="12" t="s">
        <v>279</v>
      </c>
      <c r="C75" s="29">
        <v>63.685000000000002</v>
      </c>
      <c r="D75" s="12"/>
      <c r="E75" s="12">
        <v>73</v>
      </c>
      <c r="F75" s="12" t="s">
        <v>289</v>
      </c>
      <c r="G75" s="29">
        <v>7.4450000000000003</v>
      </c>
      <c r="I75">
        <v>73</v>
      </c>
      <c r="J75" t="s">
        <v>941</v>
      </c>
      <c r="K75" s="6">
        <v>35.966000000000001</v>
      </c>
      <c r="M75">
        <v>73</v>
      </c>
      <c r="N75" t="s">
        <v>942</v>
      </c>
      <c r="O75" s="6">
        <v>69.054000000000002</v>
      </c>
      <c r="Q75">
        <v>73</v>
      </c>
      <c r="R75" t="s">
        <v>961</v>
      </c>
      <c r="S75" s="6">
        <v>40.5</v>
      </c>
      <c r="V75">
        <v>73</v>
      </c>
      <c r="W75" t="s">
        <v>960</v>
      </c>
      <c r="X75" s="6">
        <v>49.45</v>
      </c>
      <c r="Z75" t="s">
        <v>980</v>
      </c>
      <c r="AA75" s="6">
        <v>7.9354399999999998</v>
      </c>
      <c r="AC75" s="16" t="s">
        <v>989</v>
      </c>
      <c r="AD75" s="20">
        <v>10.794105</v>
      </c>
      <c r="AG75" s="16" t="s">
        <v>1004</v>
      </c>
      <c r="AH75" s="20">
        <v>24.176587000000001</v>
      </c>
      <c r="AL75" s="16" t="s">
        <v>1005</v>
      </c>
      <c r="AM75" s="20">
        <v>31.219629000000001</v>
      </c>
    </row>
    <row r="76" spans="1:39" x14ac:dyDescent="0.2">
      <c r="A76" s="12">
        <v>74</v>
      </c>
      <c r="B76" s="12" t="s">
        <v>279</v>
      </c>
      <c r="C76" s="29">
        <v>57.18</v>
      </c>
      <c r="D76" s="12"/>
      <c r="E76" s="12">
        <v>74</v>
      </c>
      <c r="F76" s="12" t="s">
        <v>289</v>
      </c>
      <c r="G76" s="29">
        <v>3.1680000000000001</v>
      </c>
      <c r="I76">
        <v>74</v>
      </c>
      <c r="J76" t="s">
        <v>941</v>
      </c>
      <c r="K76" s="6">
        <v>62.698999999999998</v>
      </c>
      <c r="M76">
        <v>74</v>
      </c>
      <c r="N76" t="s">
        <v>942</v>
      </c>
      <c r="O76" s="6">
        <v>39.878</v>
      </c>
      <c r="Q76">
        <v>74</v>
      </c>
      <c r="R76" t="s">
        <v>961</v>
      </c>
      <c r="S76" s="6">
        <v>72.697999999999993</v>
      </c>
      <c r="V76">
        <v>74</v>
      </c>
      <c r="W76" t="s">
        <v>962</v>
      </c>
      <c r="X76" s="6">
        <v>86.97</v>
      </c>
      <c r="Z76" t="s">
        <v>980</v>
      </c>
      <c r="AA76" s="6">
        <v>7.8491730000000004</v>
      </c>
      <c r="AC76" s="16" t="s">
        <v>989</v>
      </c>
      <c r="AD76" s="20">
        <v>9.1425839999999994</v>
      </c>
      <c r="AG76" s="16" t="s">
        <v>1004</v>
      </c>
      <c r="AH76" s="20">
        <v>20.343098999999999</v>
      </c>
      <c r="AL76" s="16" t="s">
        <v>1005</v>
      </c>
      <c r="AM76" s="20">
        <v>48.750923</v>
      </c>
    </row>
    <row r="77" spans="1:39" x14ac:dyDescent="0.2">
      <c r="A77" s="12">
        <v>75</v>
      </c>
      <c r="B77" s="12" t="s">
        <v>279</v>
      </c>
      <c r="C77" s="29">
        <v>100.419</v>
      </c>
      <c r="D77" s="12"/>
      <c r="E77" s="12">
        <v>75</v>
      </c>
      <c r="F77" s="12" t="s">
        <v>289</v>
      </c>
      <c r="G77" s="29">
        <v>3.6789999999999998</v>
      </c>
      <c r="I77">
        <v>75</v>
      </c>
      <c r="J77" t="s">
        <v>941</v>
      </c>
      <c r="K77" s="6">
        <v>44.847000000000001</v>
      </c>
      <c r="M77">
        <v>75</v>
      </c>
      <c r="N77" t="s">
        <v>942</v>
      </c>
      <c r="O77" s="6">
        <v>56.731999999999999</v>
      </c>
      <c r="Q77">
        <v>75</v>
      </c>
      <c r="R77" t="s">
        <v>961</v>
      </c>
      <c r="S77" s="6">
        <v>97.421999999999997</v>
      </c>
      <c r="V77">
        <v>75</v>
      </c>
      <c r="W77" t="s">
        <v>962</v>
      </c>
      <c r="X77" s="6">
        <v>82.319000000000003</v>
      </c>
      <c r="Z77" t="s">
        <v>980</v>
      </c>
      <c r="AA77" s="6">
        <v>7.7518310000000001</v>
      </c>
      <c r="AC77" s="16" t="s">
        <v>989</v>
      </c>
      <c r="AD77" s="20">
        <v>20.433606000000001</v>
      </c>
      <c r="AG77" s="16" t="s">
        <v>1004</v>
      </c>
      <c r="AH77" s="20">
        <v>20.642123000000002</v>
      </c>
      <c r="AL77" s="16" t="s">
        <v>1005</v>
      </c>
      <c r="AM77" s="20">
        <v>33.826430000000002</v>
      </c>
    </row>
    <row r="78" spans="1:39" x14ac:dyDescent="0.2">
      <c r="A78" s="12">
        <v>76</v>
      </c>
      <c r="B78" s="12" t="s">
        <v>279</v>
      </c>
      <c r="C78" s="29">
        <v>137.22999999999999</v>
      </c>
      <c r="D78" s="12"/>
      <c r="E78" s="12">
        <v>76</v>
      </c>
      <c r="F78" s="12" t="s">
        <v>289</v>
      </c>
      <c r="G78" s="29">
        <v>5.7539999999999996</v>
      </c>
      <c r="I78">
        <v>76</v>
      </c>
      <c r="J78" t="s">
        <v>941</v>
      </c>
      <c r="K78" s="6">
        <v>56.813000000000002</v>
      </c>
      <c r="M78">
        <v>76</v>
      </c>
      <c r="N78" t="s">
        <v>942</v>
      </c>
      <c r="O78" s="6">
        <v>61.054000000000002</v>
      </c>
      <c r="Q78">
        <v>76</v>
      </c>
      <c r="R78" t="s">
        <v>961</v>
      </c>
      <c r="S78" s="6">
        <v>50.487000000000002</v>
      </c>
      <c r="V78">
        <v>76</v>
      </c>
      <c r="W78" t="s">
        <v>962</v>
      </c>
      <c r="X78" s="6">
        <v>135.28800000000001</v>
      </c>
      <c r="Z78" t="s">
        <v>980</v>
      </c>
      <c r="AA78" s="6">
        <v>7.7640479999999998</v>
      </c>
      <c r="AC78" s="16" t="s">
        <v>989</v>
      </c>
      <c r="AD78" s="20">
        <v>14.092749</v>
      </c>
      <c r="AG78" s="16" t="s">
        <v>1004</v>
      </c>
      <c r="AH78" s="20">
        <v>19.516103000000001</v>
      </c>
      <c r="AL78" s="16" t="s">
        <v>1005</v>
      </c>
      <c r="AM78" s="20">
        <v>49.266216999999997</v>
      </c>
    </row>
    <row r="79" spans="1:39" x14ac:dyDescent="0.2">
      <c r="A79" s="12">
        <v>77</v>
      </c>
      <c r="B79" s="12" t="s">
        <v>279</v>
      </c>
      <c r="C79" s="29">
        <v>102.099</v>
      </c>
      <c r="D79" s="12"/>
      <c r="E79" s="12">
        <v>77</v>
      </c>
      <c r="F79" s="12" t="s">
        <v>289</v>
      </c>
      <c r="G79" s="29">
        <v>4.1539999999999999</v>
      </c>
      <c r="I79">
        <v>77</v>
      </c>
      <c r="J79" t="s">
        <v>941</v>
      </c>
      <c r="K79" s="6">
        <v>70.519000000000005</v>
      </c>
      <c r="M79">
        <v>77</v>
      </c>
      <c r="N79" t="s">
        <v>942</v>
      </c>
      <c r="O79" s="6">
        <v>44.517000000000003</v>
      </c>
      <c r="Q79">
        <v>77</v>
      </c>
      <c r="R79" t="s">
        <v>961</v>
      </c>
      <c r="S79" s="6">
        <v>28.390999999999998</v>
      </c>
      <c r="V79">
        <v>77</v>
      </c>
      <c r="W79" t="s">
        <v>962</v>
      </c>
      <c r="X79" s="6">
        <v>78.361000000000004</v>
      </c>
      <c r="Z79" t="s">
        <v>980</v>
      </c>
      <c r="AA79" s="6">
        <v>7.7308430000000001</v>
      </c>
      <c r="AC79" s="16" t="s">
        <v>989</v>
      </c>
      <c r="AD79" s="20">
        <v>11.754713000000001</v>
      </c>
      <c r="AG79" s="16" t="s">
        <v>1004</v>
      </c>
      <c r="AH79" s="20">
        <v>17.766815999999999</v>
      </c>
      <c r="AL79" s="16" t="s">
        <v>1005</v>
      </c>
      <c r="AM79" s="20">
        <v>50.364516000000002</v>
      </c>
    </row>
    <row r="80" spans="1:39" x14ac:dyDescent="0.2">
      <c r="A80" s="12">
        <v>78</v>
      </c>
      <c r="B80" s="12" t="s">
        <v>279</v>
      </c>
      <c r="C80" s="29">
        <v>65.010999999999996</v>
      </c>
      <c r="D80" s="12"/>
      <c r="E80" s="12">
        <v>78</v>
      </c>
      <c r="F80" s="12" t="s">
        <v>289</v>
      </c>
      <c r="G80" s="29">
        <v>6.7729999999999997</v>
      </c>
      <c r="I80">
        <v>78</v>
      </c>
      <c r="J80" t="s">
        <v>941</v>
      </c>
      <c r="K80" s="6">
        <v>48.008000000000003</v>
      </c>
      <c r="M80">
        <v>78</v>
      </c>
      <c r="N80" t="s">
        <v>942</v>
      </c>
      <c r="O80" s="6">
        <v>40.887</v>
      </c>
      <c r="Q80">
        <v>78</v>
      </c>
      <c r="R80" t="s">
        <v>961</v>
      </c>
      <c r="S80" s="6">
        <v>106.53</v>
      </c>
      <c r="V80">
        <v>78</v>
      </c>
      <c r="W80" t="s">
        <v>962</v>
      </c>
      <c r="X80" s="6">
        <v>69.337999999999994</v>
      </c>
      <c r="Z80" t="s">
        <v>980</v>
      </c>
      <c r="AA80" s="6">
        <v>7.7071779999999999</v>
      </c>
      <c r="AC80" s="16" t="s">
        <v>989</v>
      </c>
      <c r="AD80" s="20">
        <v>10.875895999999999</v>
      </c>
      <c r="AG80" s="16" t="s">
        <v>1004</v>
      </c>
      <c r="AH80" s="20">
        <v>17.133541000000001</v>
      </c>
      <c r="AL80" s="16" t="s">
        <v>1005</v>
      </c>
      <c r="AM80" s="20">
        <v>33.522111000000002</v>
      </c>
    </row>
    <row r="81" spans="1:39" x14ac:dyDescent="0.2">
      <c r="A81" s="12">
        <v>79</v>
      </c>
      <c r="B81" s="12" t="s">
        <v>279</v>
      </c>
      <c r="C81" s="29">
        <v>31.555</v>
      </c>
      <c r="D81" s="12"/>
      <c r="E81" s="12">
        <v>79</v>
      </c>
      <c r="F81" s="12" t="s">
        <v>289</v>
      </c>
      <c r="G81" s="29">
        <v>3.7050000000000001</v>
      </c>
      <c r="I81">
        <v>79</v>
      </c>
      <c r="J81" t="s">
        <v>943</v>
      </c>
      <c r="K81" s="6">
        <v>34.661999999999999</v>
      </c>
      <c r="M81">
        <v>79</v>
      </c>
      <c r="N81" t="s">
        <v>942</v>
      </c>
      <c r="O81" s="6">
        <v>80.843000000000004</v>
      </c>
      <c r="Q81">
        <v>79</v>
      </c>
      <c r="R81" t="s">
        <v>961</v>
      </c>
      <c r="S81" s="6">
        <v>83.555999999999997</v>
      </c>
      <c r="V81">
        <v>79</v>
      </c>
      <c r="W81" t="s">
        <v>962</v>
      </c>
      <c r="X81" s="6">
        <v>64.784000000000006</v>
      </c>
      <c r="Z81" t="s">
        <v>980</v>
      </c>
      <c r="AA81" s="6">
        <v>7.8150589999999998</v>
      </c>
      <c r="AC81" s="16" t="s">
        <v>989</v>
      </c>
      <c r="AD81" s="20">
        <v>13.349741</v>
      </c>
      <c r="AG81" s="16" t="s">
        <v>1004</v>
      </c>
      <c r="AH81" s="20">
        <v>16.710877</v>
      </c>
      <c r="AL81" s="16" t="s">
        <v>1005</v>
      </c>
      <c r="AM81" s="20">
        <v>27.749700000000001</v>
      </c>
    </row>
    <row r="82" spans="1:39" x14ac:dyDescent="0.2">
      <c r="A82" s="12">
        <v>80</v>
      </c>
      <c r="B82" s="12" t="s">
        <v>279</v>
      </c>
      <c r="C82" s="29">
        <v>48.155999999999999</v>
      </c>
      <c r="D82" s="12"/>
      <c r="E82" s="12">
        <v>80</v>
      </c>
      <c r="F82" s="12" t="s">
        <v>289</v>
      </c>
      <c r="G82" s="29">
        <v>9.548</v>
      </c>
      <c r="I82">
        <v>80</v>
      </c>
      <c r="J82" t="s">
        <v>943</v>
      </c>
      <c r="K82" s="6">
        <v>34.106999999999999</v>
      </c>
      <c r="M82">
        <v>80</v>
      </c>
      <c r="N82" t="s">
        <v>942</v>
      </c>
      <c r="O82" s="6">
        <v>33.828000000000003</v>
      </c>
      <c r="Q82">
        <v>80</v>
      </c>
      <c r="R82" t="s">
        <v>961</v>
      </c>
      <c r="S82" s="6">
        <v>90.167000000000002</v>
      </c>
      <c r="V82">
        <v>80</v>
      </c>
      <c r="W82" t="s">
        <v>962</v>
      </c>
      <c r="X82" s="6">
        <v>72.748000000000005</v>
      </c>
      <c r="Z82" t="s">
        <v>980</v>
      </c>
      <c r="AA82" s="6">
        <v>7.7935850000000002</v>
      </c>
      <c r="AC82" s="16" t="s">
        <v>989</v>
      </c>
      <c r="AD82" s="20">
        <v>11.533920999999999</v>
      </c>
      <c r="AG82" s="16" t="s">
        <v>1004</v>
      </c>
      <c r="AH82" s="20">
        <v>16.611435</v>
      </c>
      <c r="AL82" s="16" t="s">
        <v>1005</v>
      </c>
      <c r="AM82" s="20">
        <v>26.431764999999999</v>
      </c>
    </row>
    <row r="83" spans="1:39" x14ac:dyDescent="0.2">
      <c r="A83" s="12">
        <v>81</v>
      </c>
      <c r="B83" s="12" t="s">
        <v>280</v>
      </c>
      <c r="C83" s="29">
        <v>62.384999999999998</v>
      </c>
      <c r="D83" s="12"/>
      <c r="E83" s="12">
        <v>81</v>
      </c>
      <c r="F83" s="12" t="s">
        <v>289</v>
      </c>
      <c r="G83" s="29">
        <v>14.016999999999999</v>
      </c>
      <c r="I83">
        <v>81</v>
      </c>
      <c r="J83" t="s">
        <v>943</v>
      </c>
      <c r="K83" s="6">
        <v>33.648000000000003</v>
      </c>
      <c r="M83">
        <v>81</v>
      </c>
      <c r="N83" t="s">
        <v>942</v>
      </c>
      <c r="O83" s="6">
        <v>36.573</v>
      </c>
      <c r="Q83">
        <v>81</v>
      </c>
      <c r="R83" t="s">
        <v>961</v>
      </c>
      <c r="S83" s="6">
        <v>80.677999999999997</v>
      </c>
      <c r="V83">
        <v>81</v>
      </c>
      <c r="W83" t="s">
        <v>962</v>
      </c>
      <c r="X83" s="6">
        <v>79.983000000000004</v>
      </c>
      <c r="Z83" t="s">
        <v>980</v>
      </c>
      <c r="AA83" s="6">
        <v>7.6911550000000002</v>
      </c>
      <c r="AC83" s="16" t="s">
        <v>989</v>
      </c>
      <c r="AD83" s="20">
        <v>10.558493</v>
      </c>
      <c r="AG83" s="16" t="s">
        <v>1004</v>
      </c>
      <c r="AH83" s="20">
        <v>17.044926</v>
      </c>
      <c r="AL83" s="16" t="s">
        <v>1005</v>
      </c>
      <c r="AM83" s="20">
        <v>21.381404</v>
      </c>
    </row>
    <row r="84" spans="1:39" x14ac:dyDescent="0.2">
      <c r="A84" s="12">
        <v>82</v>
      </c>
      <c r="B84" s="12" t="s">
        <v>280</v>
      </c>
      <c r="C84" s="29">
        <v>61.662999999999997</v>
      </c>
      <c r="D84" s="12"/>
      <c r="E84" s="12">
        <v>82</v>
      </c>
      <c r="F84" s="12" t="s">
        <v>289</v>
      </c>
      <c r="G84" s="29">
        <v>12.755000000000001</v>
      </c>
      <c r="I84">
        <v>82</v>
      </c>
      <c r="J84" t="s">
        <v>943</v>
      </c>
      <c r="K84" s="6">
        <v>45.692</v>
      </c>
      <c r="M84">
        <v>82</v>
      </c>
      <c r="N84" t="s">
        <v>942</v>
      </c>
      <c r="O84" s="6">
        <v>42.398000000000003</v>
      </c>
      <c r="Q84">
        <v>82</v>
      </c>
      <c r="R84" t="s">
        <v>961</v>
      </c>
      <c r="S84" s="6">
        <v>104.705</v>
      </c>
      <c r="V84">
        <v>82</v>
      </c>
      <c r="W84" t="s">
        <v>962</v>
      </c>
      <c r="X84" s="6">
        <v>75.525999999999996</v>
      </c>
      <c r="Z84" t="s">
        <v>980</v>
      </c>
      <c r="AA84" s="6">
        <v>7.5551909999999998</v>
      </c>
      <c r="AC84" s="16" t="s">
        <v>989</v>
      </c>
      <c r="AD84" s="20">
        <v>10.511051999999999</v>
      </c>
      <c r="AG84" s="16" t="s">
        <v>1004</v>
      </c>
      <c r="AH84" s="20">
        <v>16.452531</v>
      </c>
      <c r="AL84" s="16" t="s">
        <v>1005</v>
      </c>
      <c r="AM84" s="20">
        <v>21.753533000000001</v>
      </c>
    </row>
    <row r="85" spans="1:39" x14ac:dyDescent="0.2">
      <c r="A85" s="12">
        <v>83</v>
      </c>
      <c r="B85" s="12" t="s">
        <v>280</v>
      </c>
      <c r="C85" s="29">
        <v>70.457999999999998</v>
      </c>
      <c r="D85" s="12"/>
      <c r="E85" s="12">
        <v>83</v>
      </c>
      <c r="F85" s="12" t="s">
        <v>289</v>
      </c>
      <c r="G85" s="29">
        <v>11.956</v>
      </c>
      <c r="I85">
        <v>83</v>
      </c>
      <c r="J85" t="s">
        <v>943</v>
      </c>
      <c r="K85" s="6">
        <v>41.045000000000002</v>
      </c>
      <c r="M85">
        <v>83</v>
      </c>
      <c r="N85" t="s">
        <v>942</v>
      </c>
      <c r="O85" s="6">
        <v>48.308999999999997</v>
      </c>
      <c r="Q85">
        <v>83</v>
      </c>
      <c r="R85" t="s">
        <v>961</v>
      </c>
      <c r="S85" s="6">
        <v>92.477999999999994</v>
      </c>
      <c r="V85">
        <v>83</v>
      </c>
      <c r="W85" t="s">
        <v>962</v>
      </c>
      <c r="X85" s="6">
        <v>41.12</v>
      </c>
      <c r="Z85" t="s">
        <v>980</v>
      </c>
      <c r="AA85" s="6">
        <v>7.6898660000000003</v>
      </c>
      <c r="AC85" s="16" t="s">
        <v>989</v>
      </c>
      <c r="AD85" s="20">
        <v>10.691471999999999</v>
      </c>
      <c r="AG85" s="16" t="s">
        <v>1004</v>
      </c>
      <c r="AH85" s="20">
        <v>28.898406000000001</v>
      </c>
      <c r="AL85" s="16" t="s">
        <v>1005</v>
      </c>
      <c r="AM85" s="20">
        <v>30.558933</v>
      </c>
    </row>
    <row r="86" spans="1:39" x14ac:dyDescent="0.2">
      <c r="A86" s="12">
        <v>84</v>
      </c>
      <c r="B86" s="12" t="s">
        <v>280</v>
      </c>
      <c r="C86" s="29">
        <v>114.7</v>
      </c>
      <c r="D86" s="12"/>
      <c r="E86" s="12">
        <v>84</v>
      </c>
      <c r="F86" s="12" t="s">
        <v>289</v>
      </c>
      <c r="G86" s="29">
        <v>13.026</v>
      </c>
      <c r="I86">
        <v>84</v>
      </c>
      <c r="J86" t="s">
        <v>943</v>
      </c>
      <c r="K86" s="6">
        <v>37.392000000000003</v>
      </c>
      <c r="M86">
        <v>84</v>
      </c>
      <c r="N86" t="s">
        <v>942</v>
      </c>
      <c r="O86" s="6">
        <v>51.512</v>
      </c>
      <c r="Q86">
        <v>84</v>
      </c>
      <c r="R86" t="s">
        <v>961</v>
      </c>
      <c r="S86" s="6">
        <v>117.194</v>
      </c>
      <c r="V86">
        <v>84</v>
      </c>
      <c r="W86" t="s">
        <v>962</v>
      </c>
      <c r="X86" s="6">
        <v>99.643000000000001</v>
      </c>
      <c r="Z86" t="s">
        <v>980</v>
      </c>
      <c r="AA86" s="6">
        <v>7.6491439999999997</v>
      </c>
      <c r="AC86" s="16" t="s">
        <v>989</v>
      </c>
      <c r="AD86" s="20">
        <v>10.608972</v>
      </c>
      <c r="AG86" s="16" t="s">
        <v>1004</v>
      </c>
      <c r="AH86" s="20">
        <v>20.409251000000001</v>
      </c>
      <c r="AL86" s="16" t="s">
        <v>1005</v>
      </c>
      <c r="AM86" s="20">
        <v>27.603943000000001</v>
      </c>
    </row>
    <row r="87" spans="1:39" x14ac:dyDescent="0.2">
      <c r="A87" s="12">
        <v>85</v>
      </c>
      <c r="B87" s="12" t="s">
        <v>280</v>
      </c>
      <c r="C87" s="29">
        <v>97.373000000000005</v>
      </c>
      <c r="D87" s="12"/>
      <c r="E87" s="12">
        <v>85</v>
      </c>
      <c r="F87" s="12" t="s">
        <v>294</v>
      </c>
      <c r="G87" s="29">
        <v>25.172999999999998</v>
      </c>
      <c r="I87">
        <v>85</v>
      </c>
      <c r="J87" t="s">
        <v>943</v>
      </c>
      <c r="K87" s="6">
        <v>37.191000000000003</v>
      </c>
      <c r="M87">
        <v>85</v>
      </c>
      <c r="N87" t="s">
        <v>942</v>
      </c>
      <c r="O87" s="6">
        <v>49.633000000000003</v>
      </c>
      <c r="Q87">
        <v>85</v>
      </c>
      <c r="R87" t="s">
        <v>961</v>
      </c>
      <c r="S87" s="6">
        <v>63.622999999999998</v>
      </c>
      <c r="V87">
        <v>85</v>
      </c>
      <c r="W87" t="s">
        <v>962</v>
      </c>
      <c r="X87" s="6">
        <v>86.441999999999993</v>
      </c>
      <c r="Z87" t="s">
        <v>980</v>
      </c>
      <c r="AA87" s="6">
        <v>7.7571500000000002</v>
      </c>
      <c r="AC87" s="16" t="s">
        <v>989</v>
      </c>
      <c r="AD87" s="20">
        <v>12.643606999999999</v>
      </c>
      <c r="AG87" s="16" t="s">
        <v>1004</v>
      </c>
      <c r="AH87" s="20">
        <v>31.125957</v>
      </c>
      <c r="AL87" s="16" t="s">
        <v>1005</v>
      </c>
      <c r="AM87" s="20">
        <v>26.047253000000001</v>
      </c>
    </row>
    <row r="88" spans="1:39" x14ac:dyDescent="0.2">
      <c r="A88" s="12">
        <v>86</v>
      </c>
      <c r="B88" s="12" t="s">
        <v>280</v>
      </c>
      <c r="C88" s="29">
        <v>83.656999999999996</v>
      </c>
      <c r="D88" s="12"/>
      <c r="E88" s="12">
        <v>86</v>
      </c>
      <c r="F88" s="12" t="s">
        <v>294</v>
      </c>
      <c r="G88" s="29">
        <v>27.114999999999998</v>
      </c>
      <c r="I88">
        <v>86</v>
      </c>
      <c r="J88" t="s">
        <v>943</v>
      </c>
      <c r="K88" s="6">
        <v>40.595999999999997</v>
      </c>
      <c r="M88">
        <v>86</v>
      </c>
      <c r="N88" t="s">
        <v>942</v>
      </c>
      <c r="O88" s="6">
        <v>44.613</v>
      </c>
      <c r="Q88">
        <v>86</v>
      </c>
      <c r="R88" t="s">
        <v>961</v>
      </c>
      <c r="S88" s="6">
        <v>122.72199999999999</v>
      </c>
      <c r="V88">
        <v>86</v>
      </c>
      <c r="W88" t="s">
        <v>962</v>
      </c>
      <c r="X88" s="6">
        <v>122.792</v>
      </c>
      <c r="Z88" t="s">
        <v>980</v>
      </c>
      <c r="AA88" s="6">
        <v>7.7092010000000002</v>
      </c>
      <c r="AC88" s="16" t="s">
        <v>989</v>
      </c>
      <c r="AD88" s="20">
        <v>18.599686999999999</v>
      </c>
      <c r="AG88" s="16" t="s">
        <v>1004</v>
      </c>
      <c r="AH88" s="20">
        <v>24.067768999999998</v>
      </c>
      <c r="AL88" s="16" t="s">
        <v>1005</v>
      </c>
      <c r="AM88" s="20">
        <v>22.682068999999998</v>
      </c>
    </row>
    <row r="89" spans="1:39" x14ac:dyDescent="0.2">
      <c r="A89" s="12">
        <v>87</v>
      </c>
      <c r="B89" s="12" t="s">
        <v>280</v>
      </c>
      <c r="C89" s="29">
        <v>14.842000000000001</v>
      </c>
      <c r="D89" s="12"/>
      <c r="E89" s="12">
        <v>87</v>
      </c>
      <c r="F89" s="12" t="s">
        <v>294</v>
      </c>
      <c r="G89" s="29">
        <v>22.675999999999998</v>
      </c>
      <c r="I89">
        <v>87</v>
      </c>
      <c r="J89" t="s">
        <v>943</v>
      </c>
      <c r="K89" s="6">
        <v>41.563000000000002</v>
      </c>
      <c r="M89">
        <v>87</v>
      </c>
      <c r="N89" t="s">
        <v>942</v>
      </c>
      <c r="O89" s="6">
        <v>41.311999999999998</v>
      </c>
      <c r="Q89">
        <v>87</v>
      </c>
      <c r="R89" t="s">
        <v>961</v>
      </c>
      <c r="S89" s="6">
        <v>82.576999999999998</v>
      </c>
      <c r="V89">
        <v>87</v>
      </c>
      <c r="W89" t="s">
        <v>962</v>
      </c>
      <c r="X89" s="6">
        <v>44.155999999999999</v>
      </c>
      <c r="Z89" t="s">
        <v>980</v>
      </c>
      <c r="AA89" s="6">
        <v>7.7092010000000002</v>
      </c>
      <c r="AC89" s="16" t="s">
        <v>989</v>
      </c>
      <c r="AD89" s="20">
        <v>13.51169</v>
      </c>
      <c r="AG89" s="16" t="s">
        <v>1004</v>
      </c>
      <c r="AH89" s="20">
        <v>21.935818999999999</v>
      </c>
      <c r="AL89" s="16" t="s">
        <v>1005</v>
      </c>
      <c r="AM89" s="20">
        <v>37.692664999999998</v>
      </c>
    </row>
    <row r="90" spans="1:39" x14ac:dyDescent="0.2">
      <c r="A90" s="12">
        <v>88</v>
      </c>
      <c r="B90" s="12" t="s">
        <v>280</v>
      </c>
      <c r="C90" s="29">
        <v>20.949000000000002</v>
      </c>
      <c r="D90" s="12"/>
      <c r="E90" s="12">
        <v>88</v>
      </c>
      <c r="F90" s="12" t="s">
        <v>294</v>
      </c>
      <c r="G90" s="29">
        <v>24.875</v>
      </c>
      <c r="I90">
        <v>88</v>
      </c>
      <c r="J90" t="s">
        <v>943</v>
      </c>
      <c r="K90" s="6">
        <v>44.808999999999997</v>
      </c>
      <c r="M90">
        <v>88</v>
      </c>
      <c r="N90" t="s">
        <v>942</v>
      </c>
      <c r="O90" s="6">
        <v>38.774000000000001</v>
      </c>
      <c r="Q90">
        <v>88</v>
      </c>
      <c r="R90" t="s">
        <v>961</v>
      </c>
      <c r="S90" s="6">
        <v>49.895000000000003</v>
      </c>
      <c r="V90">
        <v>88</v>
      </c>
      <c r="W90" t="s">
        <v>962</v>
      </c>
      <c r="X90" s="6">
        <v>43.497</v>
      </c>
      <c r="Z90" t="s">
        <v>981</v>
      </c>
      <c r="AA90" s="6">
        <v>17.898263</v>
      </c>
      <c r="AC90" s="16" t="s">
        <v>989</v>
      </c>
      <c r="AD90" s="20">
        <v>11.964181</v>
      </c>
      <c r="AG90" s="16" t="s">
        <v>1004</v>
      </c>
      <c r="AH90" s="20">
        <v>20.813331000000002</v>
      </c>
      <c r="AL90" s="16" t="s">
        <v>1005</v>
      </c>
      <c r="AM90" s="20">
        <v>27.759861000000001</v>
      </c>
    </row>
    <row r="91" spans="1:39" x14ac:dyDescent="0.2">
      <c r="A91" s="12">
        <v>89</v>
      </c>
      <c r="B91" s="12" t="s">
        <v>280</v>
      </c>
      <c r="C91" s="29">
        <v>56.91</v>
      </c>
      <c r="D91" s="12"/>
      <c r="E91" s="12">
        <v>89</v>
      </c>
      <c r="F91" s="12" t="s">
        <v>294</v>
      </c>
      <c r="G91" s="29">
        <v>23.742999999999999</v>
      </c>
      <c r="I91">
        <v>89</v>
      </c>
      <c r="J91" t="s">
        <v>943</v>
      </c>
      <c r="K91" s="6">
        <v>40.078000000000003</v>
      </c>
      <c r="M91">
        <v>89</v>
      </c>
      <c r="N91" t="s">
        <v>942</v>
      </c>
      <c r="O91" s="6">
        <v>41.222000000000001</v>
      </c>
      <c r="Q91">
        <v>89</v>
      </c>
      <c r="R91" t="s">
        <v>963</v>
      </c>
      <c r="S91" s="6">
        <v>105.80500000000001</v>
      </c>
      <c r="V91">
        <v>89</v>
      </c>
      <c r="W91" t="s">
        <v>962</v>
      </c>
      <c r="X91" s="6">
        <v>41.856999999999999</v>
      </c>
      <c r="Z91" t="s">
        <v>981</v>
      </c>
      <c r="AA91" s="6">
        <v>13.140669000000001</v>
      </c>
      <c r="AC91" s="16" t="s">
        <v>990</v>
      </c>
      <c r="AD91" s="20">
        <v>11.344182999999999</v>
      </c>
      <c r="AG91" s="16" t="s">
        <v>1004</v>
      </c>
      <c r="AH91" s="20">
        <v>19.366136999999998</v>
      </c>
      <c r="AL91" s="16" t="s">
        <v>1005</v>
      </c>
      <c r="AM91" s="20">
        <v>25.602848000000002</v>
      </c>
    </row>
    <row r="92" spans="1:39" x14ac:dyDescent="0.2">
      <c r="A92" s="12">
        <v>90</v>
      </c>
      <c r="B92" s="12" t="s">
        <v>280</v>
      </c>
      <c r="C92" s="29">
        <v>76.680999999999997</v>
      </c>
      <c r="D92" s="12"/>
      <c r="E92" s="12">
        <v>90</v>
      </c>
      <c r="F92" s="12" t="s">
        <v>294</v>
      </c>
      <c r="G92" s="29">
        <v>24.052</v>
      </c>
      <c r="I92">
        <v>90</v>
      </c>
      <c r="J92" t="s">
        <v>943</v>
      </c>
      <c r="K92" s="6">
        <v>46.057000000000002</v>
      </c>
      <c r="M92">
        <v>90</v>
      </c>
      <c r="N92" t="s">
        <v>942</v>
      </c>
      <c r="O92" s="6">
        <v>47.761000000000003</v>
      </c>
      <c r="Q92">
        <v>90</v>
      </c>
      <c r="R92" t="s">
        <v>963</v>
      </c>
      <c r="S92" s="6">
        <v>78.269000000000005</v>
      </c>
      <c r="V92">
        <v>90</v>
      </c>
      <c r="W92" t="s">
        <v>962</v>
      </c>
      <c r="X92" s="6">
        <v>34.573</v>
      </c>
      <c r="Z92" t="s">
        <v>981</v>
      </c>
      <c r="AA92" s="6">
        <v>16.855781</v>
      </c>
      <c r="AC92" s="16" t="s">
        <v>990</v>
      </c>
      <c r="AD92" s="20">
        <v>10.495991999999999</v>
      </c>
      <c r="AG92" s="16" t="s">
        <v>1004</v>
      </c>
      <c r="AH92" s="20">
        <v>18.817603999999999</v>
      </c>
      <c r="AL92" s="16" t="s">
        <v>1005</v>
      </c>
      <c r="AM92" s="20">
        <v>24.170195</v>
      </c>
    </row>
    <row r="93" spans="1:39" x14ac:dyDescent="0.2">
      <c r="A93" s="12">
        <v>91</v>
      </c>
      <c r="B93" s="12" t="s">
        <v>280</v>
      </c>
      <c r="C93" s="29">
        <v>30.349</v>
      </c>
      <c r="D93" s="12"/>
      <c r="E93" s="12">
        <v>91</v>
      </c>
      <c r="F93" s="12" t="s">
        <v>294</v>
      </c>
      <c r="G93" s="29">
        <v>18.364999999999998</v>
      </c>
      <c r="I93">
        <v>91</v>
      </c>
      <c r="J93" t="s">
        <v>943</v>
      </c>
      <c r="K93" s="6">
        <v>48.406999999999996</v>
      </c>
      <c r="M93">
        <v>91</v>
      </c>
      <c r="N93" t="s">
        <v>942</v>
      </c>
      <c r="O93" s="6">
        <v>50.106000000000002</v>
      </c>
      <c r="Q93">
        <v>91</v>
      </c>
      <c r="R93" t="s">
        <v>963</v>
      </c>
      <c r="S93" s="6">
        <v>78.775000000000006</v>
      </c>
      <c r="V93">
        <v>91</v>
      </c>
      <c r="W93" t="s">
        <v>962</v>
      </c>
      <c r="X93" s="6">
        <v>79.454999999999998</v>
      </c>
      <c r="Z93" t="s">
        <v>981</v>
      </c>
      <c r="AA93" s="6">
        <v>13.126366000000001</v>
      </c>
      <c r="AC93" s="16" t="s">
        <v>990</v>
      </c>
      <c r="AD93" s="20">
        <v>10.965028</v>
      </c>
      <c r="AG93" s="16" t="s">
        <v>1004</v>
      </c>
      <c r="AH93" s="20">
        <v>18.134011999999998</v>
      </c>
      <c r="AL93" s="16" t="s">
        <v>1005</v>
      </c>
      <c r="AM93" s="20">
        <v>21.767101</v>
      </c>
    </row>
    <row r="94" spans="1:39" x14ac:dyDescent="0.2">
      <c r="A94" s="12">
        <v>92</v>
      </c>
      <c r="B94" s="12" t="s">
        <v>280</v>
      </c>
      <c r="C94" s="29">
        <v>127.286</v>
      </c>
      <c r="D94" s="12"/>
      <c r="E94" s="12">
        <v>92</v>
      </c>
      <c r="F94" s="12" t="s">
        <v>294</v>
      </c>
      <c r="G94" s="29">
        <v>22.073</v>
      </c>
      <c r="I94">
        <v>92</v>
      </c>
      <c r="J94" t="s">
        <v>943</v>
      </c>
      <c r="K94" s="6">
        <v>40.371000000000002</v>
      </c>
      <c r="M94">
        <v>92</v>
      </c>
      <c r="N94" t="s">
        <v>942</v>
      </c>
      <c r="O94" s="6">
        <v>55.673999999999999</v>
      </c>
      <c r="Q94">
        <v>92</v>
      </c>
      <c r="R94" t="s">
        <v>963</v>
      </c>
      <c r="S94" s="6">
        <v>81.676000000000002</v>
      </c>
      <c r="V94">
        <v>92</v>
      </c>
      <c r="W94" t="s">
        <v>962</v>
      </c>
      <c r="X94" s="6">
        <v>43.62</v>
      </c>
      <c r="Z94" t="s">
        <v>981</v>
      </c>
      <c r="AA94" s="6">
        <v>21.187695000000001</v>
      </c>
      <c r="AC94" s="16" t="s">
        <v>990</v>
      </c>
      <c r="AD94" s="20">
        <v>14.722187</v>
      </c>
      <c r="AG94" s="16" t="s">
        <v>1004</v>
      </c>
      <c r="AH94" s="20">
        <v>17.250136999999999</v>
      </c>
      <c r="AL94" s="16" t="s">
        <v>1005</v>
      </c>
      <c r="AM94" s="20">
        <v>28.078499999999998</v>
      </c>
    </row>
    <row r="95" spans="1:39" x14ac:dyDescent="0.2">
      <c r="A95" s="12">
        <v>93</v>
      </c>
      <c r="B95" s="12" t="s">
        <v>280</v>
      </c>
      <c r="C95" s="29">
        <v>114.69</v>
      </c>
      <c r="D95" s="12"/>
      <c r="E95" s="12">
        <v>93</v>
      </c>
      <c r="F95" s="12" t="s">
        <v>294</v>
      </c>
      <c r="G95" s="29">
        <v>27.132999999999999</v>
      </c>
      <c r="I95">
        <v>93</v>
      </c>
      <c r="J95" t="s">
        <v>943</v>
      </c>
      <c r="K95" s="6">
        <v>47.082999999999998</v>
      </c>
      <c r="M95">
        <v>93</v>
      </c>
      <c r="N95" t="s">
        <v>942</v>
      </c>
      <c r="O95" s="6">
        <v>41.378999999999998</v>
      </c>
      <c r="Q95">
        <v>93</v>
      </c>
      <c r="R95" t="s">
        <v>963</v>
      </c>
      <c r="S95" s="6">
        <v>18.893999999999998</v>
      </c>
      <c r="V95">
        <v>93</v>
      </c>
      <c r="W95" t="s">
        <v>962</v>
      </c>
      <c r="X95" s="6">
        <v>57.533000000000001</v>
      </c>
      <c r="Z95" t="s">
        <v>981</v>
      </c>
      <c r="AA95" s="6">
        <v>10.979459</v>
      </c>
      <c r="AC95" s="16" t="s">
        <v>990</v>
      </c>
      <c r="AD95" s="20">
        <v>11.658723999999999</v>
      </c>
      <c r="AG95" s="16" t="s">
        <v>1004</v>
      </c>
      <c r="AH95" s="20">
        <v>16.761108</v>
      </c>
      <c r="AL95" s="16" t="s">
        <v>1005</v>
      </c>
      <c r="AM95" s="20">
        <v>40.119858000000001</v>
      </c>
    </row>
    <row r="96" spans="1:39" x14ac:dyDescent="0.2">
      <c r="A96" s="12">
        <v>94</v>
      </c>
      <c r="B96" s="12" t="s">
        <v>280</v>
      </c>
      <c r="C96" s="29">
        <v>14.52</v>
      </c>
      <c r="D96" s="12"/>
      <c r="E96" s="12">
        <v>94</v>
      </c>
      <c r="F96" s="12" t="s">
        <v>294</v>
      </c>
      <c r="G96" s="29">
        <v>20.731000000000002</v>
      </c>
      <c r="I96">
        <v>94</v>
      </c>
      <c r="J96" t="s">
        <v>943</v>
      </c>
      <c r="K96" s="6">
        <v>37.299999999999997</v>
      </c>
      <c r="M96">
        <v>94</v>
      </c>
      <c r="N96" t="s">
        <v>942</v>
      </c>
      <c r="O96" s="6">
        <v>42.470999999999997</v>
      </c>
      <c r="Q96">
        <v>94</v>
      </c>
      <c r="R96" t="s">
        <v>963</v>
      </c>
      <c r="S96" s="6">
        <v>73.472999999999999</v>
      </c>
      <c r="V96">
        <v>94</v>
      </c>
      <c r="W96" t="s">
        <v>962</v>
      </c>
      <c r="X96" s="6">
        <v>63.139000000000003</v>
      </c>
      <c r="Z96" t="s">
        <v>981</v>
      </c>
      <c r="AA96" s="6">
        <v>12.571669</v>
      </c>
      <c r="AC96" s="16" t="s">
        <v>990</v>
      </c>
      <c r="AD96" s="20">
        <v>11.490190999999999</v>
      </c>
      <c r="AG96" s="16" t="s">
        <v>1004</v>
      </c>
      <c r="AH96" s="20">
        <v>16.360202000000001</v>
      </c>
      <c r="AL96" s="16" t="s">
        <v>1005</v>
      </c>
      <c r="AM96" s="20">
        <v>25.344798000000001</v>
      </c>
    </row>
    <row r="97" spans="1:39" x14ac:dyDescent="0.2">
      <c r="A97" s="12">
        <v>95</v>
      </c>
      <c r="B97" s="12" t="s">
        <v>280</v>
      </c>
      <c r="C97" s="29">
        <v>24.814</v>
      </c>
      <c r="D97" s="12"/>
      <c r="E97" s="12">
        <v>95</v>
      </c>
      <c r="F97" s="12" t="s">
        <v>294</v>
      </c>
      <c r="G97" s="29">
        <v>19.899999999999999</v>
      </c>
      <c r="I97">
        <v>95</v>
      </c>
      <c r="J97" t="s">
        <v>943</v>
      </c>
      <c r="K97" s="6">
        <v>44.399000000000001</v>
      </c>
      <c r="M97">
        <v>95</v>
      </c>
      <c r="N97" t="s">
        <v>942</v>
      </c>
      <c r="O97" s="6">
        <v>42.621000000000002</v>
      </c>
      <c r="Q97">
        <v>95</v>
      </c>
      <c r="R97" t="s">
        <v>963</v>
      </c>
      <c r="S97" s="6">
        <v>122.953</v>
      </c>
      <c r="V97">
        <v>95</v>
      </c>
      <c r="W97" t="s">
        <v>962</v>
      </c>
      <c r="X97" s="6">
        <v>64.602000000000004</v>
      </c>
      <c r="Z97" t="s">
        <v>981</v>
      </c>
      <c r="AA97" s="6">
        <v>11.666548000000001</v>
      </c>
      <c r="AC97" s="16" t="s">
        <v>990</v>
      </c>
      <c r="AD97" s="20">
        <v>10.931381</v>
      </c>
      <c r="AG97" s="16" t="s">
        <v>1004</v>
      </c>
      <c r="AH97" s="20">
        <v>16.268070000000002</v>
      </c>
      <c r="AL97" s="16" t="s">
        <v>1005</v>
      </c>
      <c r="AM97" s="20">
        <v>26.909011</v>
      </c>
    </row>
    <row r="98" spans="1:39" x14ac:dyDescent="0.2">
      <c r="A98" s="12">
        <v>96</v>
      </c>
      <c r="B98" s="12" t="s">
        <v>280</v>
      </c>
      <c r="C98" s="29">
        <v>11.831</v>
      </c>
      <c r="D98" s="12"/>
      <c r="E98" s="12">
        <v>96</v>
      </c>
      <c r="F98" s="12" t="s">
        <v>294</v>
      </c>
      <c r="G98" s="29">
        <v>34.54</v>
      </c>
      <c r="I98">
        <v>96</v>
      </c>
      <c r="J98" t="s">
        <v>943</v>
      </c>
      <c r="K98" s="6">
        <v>46.912999999999997</v>
      </c>
      <c r="M98">
        <v>96</v>
      </c>
      <c r="N98" t="s">
        <v>942</v>
      </c>
      <c r="O98" s="6">
        <v>47.295000000000002</v>
      </c>
      <c r="Q98">
        <v>96</v>
      </c>
      <c r="R98" t="s">
        <v>963</v>
      </c>
      <c r="S98" s="6">
        <v>90.206999999999994</v>
      </c>
      <c r="V98">
        <v>96</v>
      </c>
      <c r="W98" t="s">
        <v>962</v>
      </c>
      <c r="X98" s="6">
        <v>66.319999999999993</v>
      </c>
      <c r="Z98" t="s">
        <v>981</v>
      </c>
      <c r="AA98" s="6">
        <v>10.863942</v>
      </c>
      <c r="AC98" s="16" t="s">
        <v>990</v>
      </c>
      <c r="AD98" s="20">
        <v>9.9705879999999993</v>
      </c>
      <c r="AG98" s="16" t="s">
        <v>1004</v>
      </c>
      <c r="AH98" s="20">
        <v>16.503112999999999</v>
      </c>
      <c r="AL98" s="16" t="s">
        <v>1005</v>
      </c>
      <c r="AM98" s="20">
        <v>42.866373000000003</v>
      </c>
    </row>
    <row r="99" spans="1:39" x14ac:dyDescent="0.2">
      <c r="A99" s="12">
        <v>97</v>
      </c>
      <c r="B99" s="12" t="s">
        <v>280</v>
      </c>
      <c r="C99" s="29">
        <v>55.26</v>
      </c>
      <c r="D99" s="12"/>
      <c r="E99" s="12">
        <v>97</v>
      </c>
      <c r="F99" s="12" t="s">
        <v>294</v>
      </c>
      <c r="G99" s="29">
        <v>46.171999999999997</v>
      </c>
      <c r="I99">
        <v>97</v>
      </c>
      <c r="J99" t="s">
        <v>943</v>
      </c>
      <c r="K99" s="6">
        <v>55.426000000000002</v>
      </c>
      <c r="M99">
        <v>97</v>
      </c>
      <c r="N99" t="s">
        <v>942</v>
      </c>
      <c r="O99" s="6">
        <v>42.531999999999996</v>
      </c>
      <c r="Q99">
        <v>97</v>
      </c>
      <c r="R99" t="s">
        <v>963</v>
      </c>
      <c r="S99" s="6">
        <v>85.769000000000005</v>
      </c>
      <c r="V99">
        <v>97</v>
      </c>
      <c r="W99" t="s">
        <v>962</v>
      </c>
      <c r="X99" s="6">
        <v>143.714</v>
      </c>
      <c r="Z99" t="s">
        <v>981</v>
      </c>
      <c r="AA99" s="6">
        <v>9.8024489999999993</v>
      </c>
      <c r="AC99" s="16" t="s">
        <v>990</v>
      </c>
      <c r="AD99" s="20">
        <v>9.8499680000000005</v>
      </c>
      <c r="AG99" s="16" t="s">
        <v>1004</v>
      </c>
      <c r="AH99" s="20">
        <v>21.300929</v>
      </c>
      <c r="AL99" s="16" t="s">
        <v>1005</v>
      </c>
      <c r="AM99" s="20">
        <v>36.449748999999997</v>
      </c>
    </row>
    <row r="100" spans="1:39" x14ac:dyDescent="0.2">
      <c r="A100" s="12">
        <v>98</v>
      </c>
      <c r="B100" s="12" t="s">
        <v>280</v>
      </c>
      <c r="C100" s="29">
        <v>56.061999999999998</v>
      </c>
      <c r="D100" s="12"/>
      <c r="E100" s="12">
        <v>98</v>
      </c>
      <c r="F100" s="12" t="s">
        <v>294</v>
      </c>
      <c r="G100" s="29">
        <v>47.030999999999999</v>
      </c>
      <c r="I100">
        <v>98</v>
      </c>
      <c r="J100" t="s">
        <v>943</v>
      </c>
      <c r="K100" s="6">
        <v>37.325000000000003</v>
      </c>
      <c r="M100">
        <v>98</v>
      </c>
      <c r="N100" t="s">
        <v>944</v>
      </c>
      <c r="O100" s="6">
        <v>40.905000000000001</v>
      </c>
      <c r="Q100">
        <v>98</v>
      </c>
      <c r="R100" t="s">
        <v>963</v>
      </c>
      <c r="S100" s="6">
        <v>83.727000000000004</v>
      </c>
      <c r="V100">
        <v>98</v>
      </c>
      <c r="W100" t="s">
        <v>962</v>
      </c>
      <c r="X100" s="6">
        <v>109.79</v>
      </c>
      <c r="Z100" t="s">
        <v>981</v>
      </c>
      <c r="AA100" s="6">
        <v>9.2719810000000003</v>
      </c>
      <c r="AC100" s="16" t="s">
        <v>990</v>
      </c>
      <c r="AD100" s="20">
        <v>9.9359649999999995</v>
      </c>
      <c r="AG100" s="16" t="s">
        <v>1004</v>
      </c>
      <c r="AH100" s="20">
        <v>19.564646</v>
      </c>
      <c r="AL100" s="16" t="s">
        <v>1005</v>
      </c>
      <c r="AM100" s="20">
        <v>30.286187999999999</v>
      </c>
    </row>
    <row r="101" spans="1:39" x14ac:dyDescent="0.2">
      <c r="A101" s="12">
        <v>99</v>
      </c>
      <c r="B101" s="12" t="s">
        <v>280</v>
      </c>
      <c r="C101" s="29">
        <v>59.064</v>
      </c>
      <c r="D101" s="12"/>
      <c r="E101" s="12">
        <v>99</v>
      </c>
      <c r="F101" s="12" t="s">
        <v>294</v>
      </c>
      <c r="G101" s="29">
        <v>2.742</v>
      </c>
      <c r="I101">
        <v>99</v>
      </c>
      <c r="J101" t="s">
        <v>943</v>
      </c>
      <c r="K101" s="6">
        <v>45.488999999999997</v>
      </c>
      <c r="M101">
        <v>99</v>
      </c>
      <c r="N101" t="s">
        <v>944</v>
      </c>
      <c r="O101" s="6">
        <v>35.784999999999997</v>
      </c>
      <c r="Q101">
        <v>99</v>
      </c>
      <c r="R101" t="s">
        <v>963</v>
      </c>
      <c r="S101" s="6">
        <v>81.748000000000005</v>
      </c>
      <c r="V101">
        <v>99</v>
      </c>
      <c r="W101" t="s">
        <v>962</v>
      </c>
      <c r="X101" s="6">
        <v>144.75</v>
      </c>
      <c r="Z101" t="s">
        <v>981</v>
      </c>
      <c r="AA101" s="6">
        <v>9.1795770000000001</v>
      </c>
      <c r="AC101" s="16" t="s">
        <v>990</v>
      </c>
      <c r="AD101" s="20">
        <v>9.5585059999999995</v>
      </c>
      <c r="AG101" s="16" t="s">
        <v>1004</v>
      </c>
      <c r="AH101" s="20">
        <v>26.217185000000001</v>
      </c>
      <c r="AL101" s="16" t="s">
        <v>1005</v>
      </c>
      <c r="AM101" s="20">
        <v>28.747648999999999</v>
      </c>
    </row>
    <row r="102" spans="1:39" x14ac:dyDescent="0.2">
      <c r="A102" s="12">
        <v>100</v>
      </c>
      <c r="B102" s="12" t="s">
        <v>280</v>
      </c>
      <c r="C102" s="29">
        <v>96.5</v>
      </c>
      <c r="D102" s="12"/>
      <c r="E102" s="12">
        <v>100</v>
      </c>
      <c r="F102" s="12" t="s">
        <v>294</v>
      </c>
      <c r="G102" s="29">
        <v>15.875</v>
      </c>
      <c r="I102">
        <v>100</v>
      </c>
      <c r="J102" t="s">
        <v>943</v>
      </c>
      <c r="K102" s="6">
        <v>51.177999999999997</v>
      </c>
      <c r="M102">
        <v>100</v>
      </c>
      <c r="N102" t="s">
        <v>944</v>
      </c>
      <c r="O102" s="6">
        <v>35.970999999999997</v>
      </c>
      <c r="Q102">
        <v>100</v>
      </c>
      <c r="R102" t="s">
        <v>963</v>
      </c>
      <c r="S102" s="6">
        <v>88.936000000000007</v>
      </c>
      <c r="V102">
        <v>100</v>
      </c>
      <c r="W102" t="s">
        <v>962</v>
      </c>
      <c r="X102" s="6">
        <v>67.313999999999993</v>
      </c>
      <c r="Z102" t="s">
        <v>981</v>
      </c>
      <c r="AA102" s="6">
        <v>9.8829399999999996</v>
      </c>
      <c r="AC102" s="16" t="s">
        <v>990</v>
      </c>
      <c r="AD102" s="20">
        <v>9.4752399999999994</v>
      </c>
      <c r="AG102" s="16" t="s">
        <v>1004</v>
      </c>
      <c r="AH102" s="20">
        <v>23.487631</v>
      </c>
      <c r="AL102" s="16" t="s">
        <v>1005</v>
      </c>
      <c r="AM102" s="20">
        <v>27.39396</v>
      </c>
    </row>
    <row r="103" spans="1:39" x14ac:dyDescent="0.2">
      <c r="A103" s="12">
        <v>101</v>
      </c>
      <c r="B103" s="12" t="s">
        <v>280</v>
      </c>
      <c r="C103" s="29">
        <v>45.585000000000001</v>
      </c>
      <c r="D103" s="12"/>
      <c r="E103" s="12">
        <v>101</v>
      </c>
      <c r="F103" s="12" t="s">
        <v>294</v>
      </c>
      <c r="G103" s="29">
        <v>15.736000000000001</v>
      </c>
      <c r="I103">
        <v>101</v>
      </c>
      <c r="J103" t="s">
        <v>943</v>
      </c>
      <c r="K103" s="6">
        <v>31.670999999999999</v>
      </c>
      <c r="M103">
        <v>101</v>
      </c>
      <c r="N103" t="s">
        <v>944</v>
      </c>
      <c r="O103" s="6">
        <v>38.411999999999999</v>
      </c>
      <c r="Q103">
        <v>101</v>
      </c>
      <c r="R103" t="s">
        <v>963</v>
      </c>
      <c r="S103" s="6">
        <v>119.146</v>
      </c>
      <c r="V103">
        <v>101</v>
      </c>
      <c r="W103" t="s">
        <v>962</v>
      </c>
      <c r="X103" s="6">
        <v>49.398000000000003</v>
      </c>
      <c r="Z103" t="s">
        <v>981</v>
      </c>
      <c r="AA103" s="6">
        <v>9.7939579999999999</v>
      </c>
      <c r="AC103" s="16" t="s">
        <v>990</v>
      </c>
      <c r="AD103" s="20">
        <v>9.0011989999999997</v>
      </c>
      <c r="AG103" s="16" t="s">
        <v>1004</v>
      </c>
      <c r="AH103" s="20">
        <v>19.06015</v>
      </c>
      <c r="AL103" s="16" t="s">
        <v>1005</v>
      </c>
      <c r="AM103" s="20">
        <v>27.234057</v>
      </c>
    </row>
    <row r="104" spans="1:39" x14ac:dyDescent="0.2">
      <c r="A104" s="12">
        <v>102</v>
      </c>
      <c r="B104" s="12" t="s">
        <v>280</v>
      </c>
      <c r="C104" s="29">
        <v>76.744</v>
      </c>
      <c r="D104" s="12"/>
      <c r="E104" s="12">
        <v>102</v>
      </c>
      <c r="F104" s="12" t="s">
        <v>294</v>
      </c>
      <c r="G104" s="29">
        <v>10.615</v>
      </c>
      <c r="I104">
        <v>102</v>
      </c>
      <c r="J104" t="s">
        <v>943</v>
      </c>
      <c r="K104" s="6">
        <v>35.713999999999999</v>
      </c>
      <c r="M104">
        <v>102</v>
      </c>
      <c r="N104" t="s">
        <v>944</v>
      </c>
      <c r="O104" s="6">
        <v>46.85</v>
      </c>
      <c r="Q104">
        <v>102</v>
      </c>
      <c r="R104" t="s">
        <v>963</v>
      </c>
      <c r="S104" s="6">
        <v>101.20099999999999</v>
      </c>
      <c r="V104">
        <v>102</v>
      </c>
      <c r="W104" t="s">
        <v>962</v>
      </c>
      <c r="X104" s="6">
        <v>58.767000000000003</v>
      </c>
      <c r="Z104" t="s">
        <v>981</v>
      </c>
      <c r="AA104" s="6">
        <v>9.5060260000000003</v>
      </c>
      <c r="AC104" s="16" t="s">
        <v>990</v>
      </c>
      <c r="AD104" s="20">
        <v>8.9233539999999998</v>
      </c>
      <c r="AG104" s="16" t="s">
        <v>1004</v>
      </c>
      <c r="AH104" s="20">
        <v>21.375124</v>
      </c>
      <c r="AL104" s="16" t="s">
        <v>1005</v>
      </c>
      <c r="AM104" s="20">
        <v>37.791970999999997</v>
      </c>
    </row>
    <row r="105" spans="1:39" x14ac:dyDescent="0.2">
      <c r="A105" s="12">
        <v>103</v>
      </c>
      <c r="B105" s="12" t="s">
        <v>280</v>
      </c>
      <c r="C105" s="29">
        <v>47.664999999999999</v>
      </c>
      <c r="D105" s="12"/>
      <c r="E105" s="12">
        <v>103</v>
      </c>
      <c r="F105" s="12" t="s">
        <v>294</v>
      </c>
      <c r="G105" s="29">
        <v>8.8190000000000008</v>
      </c>
      <c r="I105">
        <v>103</v>
      </c>
      <c r="J105" t="s">
        <v>943</v>
      </c>
      <c r="K105" s="6">
        <v>44.854999999999997</v>
      </c>
      <c r="M105">
        <v>103</v>
      </c>
      <c r="N105" t="s">
        <v>944</v>
      </c>
      <c r="O105" s="6">
        <v>43.862000000000002</v>
      </c>
      <c r="Q105">
        <v>103</v>
      </c>
      <c r="R105" t="s">
        <v>963</v>
      </c>
      <c r="S105" s="6">
        <v>124.483</v>
      </c>
      <c r="V105">
        <v>103</v>
      </c>
      <c r="W105" t="s">
        <v>962</v>
      </c>
      <c r="X105" s="6">
        <v>109.883</v>
      </c>
      <c r="Z105" t="s">
        <v>981</v>
      </c>
      <c r="AA105" s="6">
        <v>9.1862809999999993</v>
      </c>
      <c r="AC105" s="16" t="s">
        <v>990</v>
      </c>
      <c r="AD105" s="20">
        <v>9.0204989999999992</v>
      </c>
      <c r="AG105" s="16" t="s">
        <v>1004</v>
      </c>
      <c r="AH105" s="20">
        <v>18.330107000000002</v>
      </c>
      <c r="AL105" s="16" t="s">
        <v>1005</v>
      </c>
      <c r="AM105" s="20">
        <v>33.024315999999999</v>
      </c>
    </row>
    <row r="106" spans="1:39" x14ac:dyDescent="0.2">
      <c r="A106" s="12">
        <v>104</v>
      </c>
      <c r="B106" s="12" t="s">
        <v>280</v>
      </c>
      <c r="C106" s="29">
        <v>11.712999999999999</v>
      </c>
      <c r="D106" s="12"/>
      <c r="E106" s="12">
        <v>104</v>
      </c>
      <c r="F106" s="12" t="s">
        <v>294</v>
      </c>
      <c r="G106" s="29">
        <v>16.634</v>
      </c>
      <c r="I106">
        <v>104</v>
      </c>
      <c r="J106" t="s">
        <v>943</v>
      </c>
      <c r="K106" s="6">
        <v>33.151000000000003</v>
      </c>
      <c r="M106">
        <v>104</v>
      </c>
      <c r="N106" t="s">
        <v>944</v>
      </c>
      <c r="O106" s="6">
        <v>61.095999999999997</v>
      </c>
      <c r="Q106">
        <v>104</v>
      </c>
      <c r="R106" t="s">
        <v>963</v>
      </c>
      <c r="S106" s="6">
        <v>96.403999999999996</v>
      </c>
      <c r="V106">
        <v>104</v>
      </c>
      <c r="W106" t="s">
        <v>962</v>
      </c>
      <c r="X106" s="6">
        <v>56.491</v>
      </c>
      <c r="Z106" t="s">
        <v>981</v>
      </c>
      <c r="AA106" s="6">
        <v>9.1288199999999993</v>
      </c>
      <c r="AC106" s="16" t="s">
        <v>990</v>
      </c>
      <c r="AD106" s="20">
        <v>9.0181559999999994</v>
      </c>
      <c r="AG106" s="16" t="s">
        <v>1004</v>
      </c>
      <c r="AH106" s="20">
        <v>18.67802</v>
      </c>
      <c r="AL106" s="16" t="s">
        <v>1005</v>
      </c>
      <c r="AM106" s="20">
        <v>30.801559000000001</v>
      </c>
    </row>
    <row r="107" spans="1:39" x14ac:dyDescent="0.2">
      <c r="A107" s="12">
        <v>105</v>
      </c>
      <c r="B107" s="12" t="s">
        <v>280</v>
      </c>
      <c r="C107" s="29">
        <v>35.067</v>
      </c>
      <c r="D107" s="12"/>
      <c r="E107" s="12">
        <v>105</v>
      </c>
      <c r="F107" s="12" t="s">
        <v>294</v>
      </c>
      <c r="G107" s="29">
        <v>3.3759999999999999</v>
      </c>
      <c r="I107">
        <v>105</v>
      </c>
      <c r="J107" t="s">
        <v>943</v>
      </c>
      <c r="K107" s="6">
        <v>29.396000000000001</v>
      </c>
      <c r="M107">
        <v>105</v>
      </c>
      <c r="N107" t="s">
        <v>944</v>
      </c>
      <c r="O107" s="6">
        <v>59.59</v>
      </c>
      <c r="Q107">
        <v>105</v>
      </c>
      <c r="R107" t="s">
        <v>963</v>
      </c>
      <c r="S107" s="6">
        <v>69.003</v>
      </c>
      <c r="V107">
        <v>105</v>
      </c>
      <c r="W107" t="s">
        <v>962</v>
      </c>
      <c r="X107" s="6">
        <v>63.143999999999998</v>
      </c>
      <c r="Z107" t="s">
        <v>981</v>
      </c>
      <c r="AA107" s="6">
        <v>8.86205</v>
      </c>
      <c r="AC107" s="16" t="s">
        <v>990</v>
      </c>
      <c r="AD107" s="20">
        <v>12.326117</v>
      </c>
      <c r="AG107" s="16" t="s">
        <v>1004</v>
      </c>
      <c r="AH107" s="20">
        <v>18.922373</v>
      </c>
      <c r="AL107" s="16" t="s">
        <v>1005</v>
      </c>
      <c r="AM107" s="20">
        <v>28.978660000000001</v>
      </c>
    </row>
    <row r="108" spans="1:39" x14ac:dyDescent="0.2">
      <c r="A108" s="12">
        <v>106</v>
      </c>
      <c r="B108" s="12" t="s">
        <v>280</v>
      </c>
      <c r="C108" s="29">
        <v>68.343000000000004</v>
      </c>
      <c r="D108" s="12"/>
      <c r="E108" s="12">
        <v>106</v>
      </c>
      <c r="F108" s="12" t="s">
        <v>294</v>
      </c>
      <c r="G108" s="29">
        <v>3.4020000000000001</v>
      </c>
      <c r="I108">
        <v>106</v>
      </c>
      <c r="J108" t="s">
        <v>943</v>
      </c>
      <c r="K108" s="6">
        <v>32.872999999999998</v>
      </c>
      <c r="M108">
        <v>106</v>
      </c>
      <c r="N108" t="s">
        <v>944</v>
      </c>
      <c r="O108" s="6">
        <v>47.636000000000003</v>
      </c>
      <c r="Q108">
        <v>106</v>
      </c>
      <c r="R108" t="s">
        <v>963</v>
      </c>
      <c r="S108" s="6">
        <v>148.065</v>
      </c>
      <c r="V108">
        <v>106</v>
      </c>
      <c r="W108" t="s">
        <v>962</v>
      </c>
      <c r="X108" s="6">
        <v>82.171000000000006</v>
      </c>
      <c r="Z108" t="s">
        <v>981</v>
      </c>
      <c r="AA108" s="6">
        <v>8.7392280000000007</v>
      </c>
      <c r="AC108" s="16" t="s">
        <v>990</v>
      </c>
      <c r="AD108" s="20">
        <v>23.405470999999999</v>
      </c>
      <c r="AG108" s="16" t="s">
        <v>1004</v>
      </c>
      <c r="AH108" s="20">
        <v>18.585301000000001</v>
      </c>
      <c r="AL108" s="16" t="s">
        <v>1005</v>
      </c>
      <c r="AM108" s="20">
        <v>41.643662999999997</v>
      </c>
    </row>
    <row r="109" spans="1:39" x14ac:dyDescent="0.2">
      <c r="A109" s="12">
        <v>107</v>
      </c>
      <c r="B109" s="12" t="s">
        <v>280</v>
      </c>
      <c r="C109" s="29">
        <v>58.100999999999999</v>
      </c>
      <c r="D109" s="12"/>
      <c r="E109" s="12">
        <v>107</v>
      </c>
      <c r="F109" s="12" t="s">
        <v>294</v>
      </c>
      <c r="G109" s="29">
        <v>2.1949999999999998</v>
      </c>
      <c r="I109">
        <v>107</v>
      </c>
      <c r="J109" t="s">
        <v>943</v>
      </c>
      <c r="K109" s="6">
        <v>45.8</v>
      </c>
      <c r="M109">
        <v>107</v>
      </c>
      <c r="N109" t="s">
        <v>944</v>
      </c>
      <c r="O109" s="6">
        <v>43.283999999999999</v>
      </c>
      <c r="Q109">
        <v>107</v>
      </c>
      <c r="R109" t="s">
        <v>963</v>
      </c>
      <c r="S109" s="6">
        <v>115.19199999999999</v>
      </c>
      <c r="V109">
        <v>107</v>
      </c>
      <c r="W109" t="s">
        <v>962</v>
      </c>
      <c r="X109" s="6">
        <v>87.638000000000005</v>
      </c>
      <c r="Z109" t="s">
        <v>981</v>
      </c>
      <c r="AA109" s="6">
        <v>8.5581999999999994</v>
      </c>
      <c r="AC109" s="16" t="s">
        <v>990</v>
      </c>
      <c r="AD109" s="20">
        <v>16.111343999999999</v>
      </c>
      <c r="AG109" s="16" t="s">
        <v>1004</v>
      </c>
      <c r="AH109" s="20">
        <v>25.773356</v>
      </c>
      <c r="AL109" s="16" t="s">
        <v>1006</v>
      </c>
      <c r="AM109" s="20">
        <v>37.5625</v>
      </c>
    </row>
    <row r="110" spans="1:39" x14ac:dyDescent="0.2">
      <c r="A110" s="12">
        <v>108</v>
      </c>
      <c r="B110" s="12" t="s">
        <v>280</v>
      </c>
      <c r="C110" s="29">
        <v>67.305000000000007</v>
      </c>
      <c r="D110" s="12"/>
      <c r="E110" s="12">
        <v>108</v>
      </c>
      <c r="F110" s="12" t="s">
        <v>294</v>
      </c>
      <c r="G110" s="29">
        <v>7.327</v>
      </c>
      <c r="I110">
        <v>108</v>
      </c>
      <c r="J110" t="s">
        <v>943</v>
      </c>
      <c r="K110" s="6">
        <v>46.058999999999997</v>
      </c>
      <c r="M110">
        <v>108</v>
      </c>
      <c r="N110" t="s">
        <v>944</v>
      </c>
      <c r="O110" s="6">
        <v>46.993000000000002</v>
      </c>
      <c r="Q110">
        <v>108</v>
      </c>
      <c r="R110" t="s">
        <v>963</v>
      </c>
      <c r="S110" s="6">
        <v>83.35</v>
      </c>
      <c r="V110">
        <v>108</v>
      </c>
      <c r="W110" t="s">
        <v>962</v>
      </c>
      <c r="X110" s="6">
        <v>62.552999999999997</v>
      </c>
      <c r="Z110" t="s">
        <v>981</v>
      </c>
      <c r="AA110" s="6">
        <v>8.4218189999999993</v>
      </c>
      <c r="AC110" s="16" t="s">
        <v>990</v>
      </c>
      <c r="AD110" s="20">
        <v>12.241235</v>
      </c>
      <c r="AG110" s="16" t="s">
        <v>1004</v>
      </c>
      <c r="AH110" s="20">
        <v>23.959644999999998</v>
      </c>
      <c r="AL110" s="16" t="s">
        <v>1006</v>
      </c>
      <c r="AM110" s="20">
        <v>28.452732000000001</v>
      </c>
    </row>
    <row r="111" spans="1:39" x14ac:dyDescent="0.2">
      <c r="A111" s="12">
        <v>109</v>
      </c>
      <c r="B111" s="12" t="s">
        <v>280</v>
      </c>
      <c r="C111" s="29">
        <v>73.777000000000001</v>
      </c>
      <c r="D111" s="12"/>
      <c r="E111" s="12">
        <v>109</v>
      </c>
      <c r="F111" s="12" t="s">
        <v>294</v>
      </c>
      <c r="G111" s="29">
        <v>41.281999999999996</v>
      </c>
      <c r="I111">
        <v>109</v>
      </c>
      <c r="J111" t="s">
        <v>943</v>
      </c>
      <c r="K111" s="6">
        <v>37.655999999999999</v>
      </c>
      <c r="M111">
        <v>109</v>
      </c>
      <c r="N111" t="s">
        <v>944</v>
      </c>
      <c r="O111" s="6">
        <v>42.165999999999997</v>
      </c>
      <c r="Q111">
        <v>109</v>
      </c>
      <c r="R111" t="s">
        <v>963</v>
      </c>
      <c r="S111" s="6">
        <v>95.927000000000007</v>
      </c>
      <c r="V111">
        <v>109</v>
      </c>
      <c r="W111" t="s">
        <v>962</v>
      </c>
      <c r="X111" s="6">
        <v>99.918999999999997</v>
      </c>
      <c r="Z111" t="s">
        <v>981</v>
      </c>
      <c r="AA111" s="6">
        <v>8.2889540000000004</v>
      </c>
      <c r="AC111" s="16" t="s">
        <v>990</v>
      </c>
      <c r="AD111" s="20">
        <v>10.580736999999999</v>
      </c>
      <c r="AG111" s="16" t="s">
        <v>1007</v>
      </c>
      <c r="AH111" s="20">
        <v>44.605780000000003</v>
      </c>
      <c r="AL111" s="16" t="s">
        <v>1006</v>
      </c>
      <c r="AM111" s="20">
        <v>26.183288000000001</v>
      </c>
    </row>
    <row r="112" spans="1:39" x14ac:dyDescent="0.2">
      <c r="A112" s="12">
        <v>110</v>
      </c>
      <c r="B112" s="12" t="s">
        <v>280</v>
      </c>
      <c r="C112" s="29">
        <v>51.228000000000002</v>
      </c>
      <c r="D112" s="12"/>
      <c r="E112" s="12">
        <v>110</v>
      </c>
      <c r="F112" s="12" t="s">
        <v>294</v>
      </c>
      <c r="G112" s="29">
        <v>26.036999999999999</v>
      </c>
      <c r="I112">
        <v>110</v>
      </c>
      <c r="J112" t="s">
        <v>943</v>
      </c>
      <c r="K112" s="6">
        <v>25.396999999999998</v>
      </c>
      <c r="M112">
        <v>110</v>
      </c>
      <c r="N112" t="s">
        <v>944</v>
      </c>
      <c r="O112" s="6">
        <v>38.783000000000001</v>
      </c>
      <c r="Q112">
        <v>110</v>
      </c>
      <c r="R112" t="s">
        <v>963</v>
      </c>
      <c r="S112" s="6">
        <v>101.318</v>
      </c>
      <c r="V112">
        <v>110</v>
      </c>
      <c r="W112" t="s">
        <v>962</v>
      </c>
      <c r="X112" s="6">
        <v>137.26300000000001</v>
      </c>
      <c r="Z112" t="s">
        <v>981</v>
      </c>
      <c r="AA112" s="6">
        <v>8.4406730000000003</v>
      </c>
      <c r="AC112" s="16" t="s">
        <v>990</v>
      </c>
      <c r="AD112" s="20">
        <v>9.6921789999999994</v>
      </c>
      <c r="AG112" s="16" t="s">
        <v>1007</v>
      </c>
      <c r="AH112" s="20">
        <v>34.004528000000001</v>
      </c>
      <c r="AL112" s="16" t="s">
        <v>1006</v>
      </c>
      <c r="AM112" s="20">
        <v>20.481113000000001</v>
      </c>
    </row>
    <row r="113" spans="1:39" x14ac:dyDescent="0.2">
      <c r="A113" s="12">
        <v>111</v>
      </c>
      <c r="B113" s="12" t="s">
        <v>280</v>
      </c>
      <c r="C113" s="29">
        <v>75.013000000000005</v>
      </c>
      <c r="D113" s="12"/>
      <c r="E113" s="12">
        <v>111</v>
      </c>
      <c r="F113" s="12" t="s">
        <v>294</v>
      </c>
      <c r="G113" s="29">
        <v>2.4940000000000002</v>
      </c>
      <c r="I113">
        <v>111</v>
      </c>
      <c r="J113" t="s">
        <v>945</v>
      </c>
      <c r="K113" s="6">
        <v>29.38</v>
      </c>
      <c r="M113">
        <v>111</v>
      </c>
      <c r="N113" t="s">
        <v>944</v>
      </c>
      <c r="O113" s="6">
        <v>44.652000000000001</v>
      </c>
      <c r="Q113">
        <v>111</v>
      </c>
      <c r="R113" t="s">
        <v>963</v>
      </c>
      <c r="S113" s="6">
        <v>76.066000000000003</v>
      </c>
      <c r="V113">
        <v>111</v>
      </c>
      <c r="W113" t="s">
        <v>962</v>
      </c>
      <c r="X113" s="6">
        <v>112.949</v>
      </c>
      <c r="Z113" t="s">
        <v>981</v>
      </c>
      <c r="AA113" s="6">
        <v>8.3886520000000004</v>
      </c>
      <c r="AC113" s="16" t="s">
        <v>990</v>
      </c>
      <c r="AD113" s="20">
        <v>9.9463279999999994</v>
      </c>
      <c r="AG113" s="16" t="s">
        <v>1007</v>
      </c>
      <c r="AH113" s="20">
        <v>30.915581</v>
      </c>
      <c r="AL113" s="16" t="s">
        <v>1006</v>
      </c>
      <c r="AM113" s="20">
        <v>19.744168999999999</v>
      </c>
    </row>
    <row r="114" spans="1:39" x14ac:dyDescent="0.2">
      <c r="A114" s="12">
        <v>112</v>
      </c>
      <c r="B114" s="12" t="s">
        <v>280</v>
      </c>
      <c r="C114" s="29">
        <v>50.02</v>
      </c>
      <c r="D114" s="12"/>
      <c r="E114" s="12">
        <v>112</v>
      </c>
      <c r="F114" s="12" t="s">
        <v>294</v>
      </c>
      <c r="G114" s="29">
        <v>69.227999999999994</v>
      </c>
      <c r="I114">
        <v>112</v>
      </c>
      <c r="J114" t="s">
        <v>945</v>
      </c>
      <c r="K114" s="6">
        <v>28.591000000000001</v>
      </c>
      <c r="M114">
        <v>112</v>
      </c>
      <c r="N114" t="s">
        <v>944</v>
      </c>
      <c r="O114" s="6">
        <v>38.68</v>
      </c>
      <c r="Q114">
        <v>112</v>
      </c>
      <c r="R114" t="s">
        <v>963</v>
      </c>
      <c r="S114" s="6">
        <v>109.73</v>
      </c>
      <c r="V114">
        <v>112</v>
      </c>
      <c r="W114" t="s">
        <v>962</v>
      </c>
      <c r="X114" s="6">
        <v>79.311999999999998</v>
      </c>
      <c r="Z114" t="s">
        <v>981</v>
      </c>
      <c r="AA114" s="6">
        <v>8.5449219999999997</v>
      </c>
      <c r="AC114" s="16" t="s">
        <v>990</v>
      </c>
      <c r="AD114" s="20">
        <v>9.7182809999999993</v>
      </c>
      <c r="AG114" s="16" t="s">
        <v>1007</v>
      </c>
      <c r="AH114" s="20">
        <v>31.671258000000002</v>
      </c>
      <c r="AL114" s="16" t="s">
        <v>1006</v>
      </c>
      <c r="AM114" s="20">
        <v>32.544975999999998</v>
      </c>
    </row>
    <row r="115" spans="1:39" x14ac:dyDescent="0.2">
      <c r="A115" s="12">
        <v>113</v>
      </c>
      <c r="B115" s="12" t="s">
        <v>280</v>
      </c>
      <c r="C115" s="29">
        <v>57.857999999999997</v>
      </c>
      <c r="D115" s="12"/>
      <c r="E115" s="12">
        <v>113</v>
      </c>
      <c r="F115" s="12" t="s">
        <v>294</v>
      </c>
      <c r="G115" s="29">
        <v>44.088000000000001</v>
      </c>
      <c r="I115">
        <v>113</v>
      </c>
      <c r="J115" t="s">
        <v>945</v>
      </c>
      <c r="K115" s="6">
        <v>28.145</v>
      </c>
      <c r="M115">
        <v>113</v>
      </c>
      <c r="N115" t="s">
        <v>944</v>
      </c>
      <c r="O115" s="6">
        <v>43.912999999999997</v>
      </c>
      <c r="Q115">
        <v>113</v>
      </c>
      <c r="R115" t="s">
        <v>963</v>
      </c>
      <c r="S115" s="6">
        <v>123.01300000000001</v>
      </c>
      <c r="V115">
        <v>113</v>
      </c>
      <c r="W115" t="s">
        <v>962</v>
      </c>
      <c r="X115" s="6">
        <v>32.503</v>
      </c>
      <c r="Z115" t="s">
        <v>981</v>
      </c>
      <c r="AA115" s="6">
        <v>8.5695209999999999</v>
      </c>
      <c r="AC115" s="16" t="s">
        <v>990</v>
      </c>
      <c r="AD115" s="20">
        <v>10.201817999999999</v>
      </c>
      <c r="AG115" s="16" t="s">
        <v>1007</v>
      </c>
      <c r="AH115" s="20">
        <v>27.959803999999998</v>
      </c>
      <c r="AL115" s="16" t="s">
        <v>1006</v>
      </c>
      <c r="AM115" s="20">
        <v>26.263743000000002</v>
      </c>
    </row>
    <row r="116" spans="1:39" x14ac:dyDescent="0.2">
      <c r="A116" s="12">
        <v>114</v>
      </c>
      <c r="B116" s="12" t="s">
        <v>280</v>
      </c>
      <c r="C116" s="29">
        <v>106.85899999999999</v>
      </c>
      <c r="D116" s="12"/>
      <c r="E116" s="12">
        <v>114</v>
      </c>
      <c r="F116" s="12" t="s">
        <v>294</v>
      </c>
      <c r="G116" s="29">
        <v>33.680999999999997</v>
      </c>
      <c r="I116">
        <v>114</v>
      </c>
      <c r="J116" t="s">
        <v>945</v>
      </c>
      <c r="K116" s="6">
        <v>30.030999999999999</v>
      </c>
      <c r="M116">
        <v>114</v>
      </c>
      <c r="N116" t="s">
        <v>944</v>
      </c>
      <c r="O116" s="6">
        <v>41.136000000000003</v>
      </c>
      <c r="Q116">
        <v>114</v>
      </c>
      <c r="R116" t="s">
        <v>963</v>
      </c>
      <c r="S116" s="6">
        <v>126.82299999999999</v>
      </c>
      <c r="V116">
        <v>114</v>
      </c>
      <c r="W116" t="s">
        <v>962</v>
      </c>
      <c r="X116" s="6">
        <v>59.966000000000001</v>
      </c>
      <c r="Z116" t="s">
        <v>981</v>
      </c>
      <c r="AA116" s="6">
        <v>8.5692769999999996</v>
      </c>
      <c r="AC116" s="16" t="s">
        <v>990</v>
      </c>
      <c r="AD116" s="20">
        <v>9.8576840000000008</v>
      </c>
      <c r="AG116" s="16" t="s">
        <v>1007</v>
      </c>
      <c r="AH116" s="20">
        <v>26.546129000000001</v>
      </c>
      <c r="AL116" s="16" t="s">
        <v>1006</v>
      </c>
      <c r="AM116" s="20">
        <v>21.237677000000001</v>
      </c>
    </row>
    <row r="117" spans="1:39" x14ac:dyDescent="0.2">
      <c r="A117" s="12">
        <v>115</v>
      </c>
      <c r="B117" s="12" t="s">
        <v>280</v>
      </c>
      <c r="C117" s="29">
        <v>44.59</v>
      </c>
      <c r="D117" s="12"/>
      <c r="E117" s="12">
        <v>115</v>
      </c>
      <c r="F117" s="12" t="s">
        <v>294</v>
      </c>
      <c r="G117" s="29">
        <v>32.520000000000003</v>
      </c>
      <c r="I117">
        <v>115</v>
      </c>
      <c r="J117" t="s">
        <v>945</v>
      </c>
      <c r="K117" s="6">
        <v>51.98</v>
      </c>
      <c r="M117">
        <v>115</v>
      </c>
      <c r="N117" t="s">
        <v>944</v>
      </c>
      <c r="O117" s="6">
        <v>44.415999999999997</v>
      </c>
      <c r="Q117">
        <v>115</v>
      </c>
      <c r="R117" t="s">
        <v>963</v>
      </c>
      <c r="S117" s="6">
        <v>107.994</v>
      </c>
      <c r="V117">
        <v>115</v>
      </c>
      <c r="W117" t="s">
        <v>962</v>
      </c>
      <c r="X117" s="6">
        <v>71.171000000000006</v>
      </c>
      <c r="Z117" t="s">
        <v>981</v>
      </c>
      <c r="AA117" s="6">
        <v>8.4941770000000005</v>
      </c>
      <c r="AC117" s="16" t="s">
        <v>990</v>
      </c>
      <c r="AD117" s="20">
        <v>9.7396250000000002</v>
      </c>
      <c r="AG117" s="16" t="s">
        <v>1007</v>
      </c>
      <c r="AH117" s="20">
        <v>25.957523999999999</v>
      </c>
      <c r="AL117" s="16" t="s">
        <v>1006</v>
      </c>
      <c r="AM117" s="20">
        <v>39.477139999999999</v>
      </c>
    </row>
    <row r="118" spans="1:39" x14ac:dyDescent="0.2">
      <c r="A118" s="12">
        <v>116</v>
      </c>
      <c r="B118" s="12" t="s">
        <v>280</v>
      </c>
      <c r="C118" s="29">
        <v>114.773</v>
      </c>
      <c r="D118" s="12"/>
      <c r="E118" s="12">
        <v>116</v>
      </c>
      <c r="F118" s="12" t="s">
        <v>294</v>
      </c>
      <c r="G118" s="29">
        <v>27.266999999999999</v>
      </c>
      <c r="I118">
        <v>116</v>
      </c>
      <c r="J118" t="s">
        <v>945</v>
      </c>
      <c r="K118" s="6">
        <v>44.488</v>
      </c>
      <c r="M118">
        <v>116</v>
      </c>
      <c r="N118" t="s">
        <v>944</v>
      </c>
      <c r="O118" s="6">
        <v>72.034999999999997</v>
      </c>
      <c r="Q118">
        <v>116</v>
      </c>
      <c r="R118" t="s">
        <v>963</v>
      </c>
      <c r="S118" s="6">
        <v>121.491</v>
      </c>
      <c r="V118">
        <v>116</v>
      </c>
      <c r="W118" t="s">
        <v>962</v>
      </c>
      <c r="X118" s="6">
        <v>102.65900000000001</v>
      </c>
      <c r="Z118" t="s">
        <v>981</v>
      </c>
      <c r="AA118" s="6">
        <v>8.4369239999999994</v>
      </c>
      <c r="AC118" s="16" t="s">
        <v>990</v>
      </c>
      <c r="AD118" s="20">
        <v>9.6545670000000001</v>
      </c>
      <c r="AG118" s="16" t="s">
        <v>1007</v>
      </c>
      <c r="AH118" s="20">
        <v>23.516227000000001</v>
      </c>
      <c r="AL118" s="16" t="s">
        <v>1006</v>
      </c>
      <c r="AM118" s="20">
        <v>19.597356000000001</v>
      </c>
    </row>
    <row r="119" spans="1:39" x14ac:dyDescent="0.2">
      <c r="A119" s="12">
        <v>117</v>
      </c>
      <c r="B119" s="12" t="s">
        <v>280</v>
      </c>
      <c r="C119" s="29">
        <v>48.743000000000002</v>
      </c>
      <c r="D119" s="12"/>
      <c r="E119" s="12">
        <v>117</v>
      </c>
      <c r="F119" s="12" t="s">
        <v>294</v>
      </c>
      <c r="G119" s="29">
        <v>27.869</v>
      </c>
      <c r="I119">
        <v>117</v>
      </c>
      <c r="J119" t="s">
        <v>945</v>
      </c>
      <c r="K119" s="6">
        <v>33.902000000000001</v>
      </c>
      <c r="M119">
        <v>117</v>
      </c>
      <c r="N119" t="s">
        <v>944</v>
      </c>
      <c r="O119" s="6">
        <v>40.991</v>
      </c>
      <c r="Q119">
        <v>117</v>
      </c>
      <c r="R119" t="s">
        <v>963</v>
      </c>
      <c r="S119" s="6">
        <v>81.998000000000005</v>
      </c>
      <c r="V119">
        <v>117</v>
      </c>
      <c r="W119" t="s">
        <v>962</v>
      </c>
      <c r="X119" s="6">
        <v>81.850999999999999</v>
      </c>
      <c r="Z119" t="s">
        <v>981</v>
      </c>
      <c r="AA119" s="6">
        <v>8.3178830000000001</v>
      </c>
      <c r="AC119" s="16" t="s">
        <v>990</v>
      </c>
      <c r="AD119" s="20">
        <v>9.3607410000000009</v>
      </c>
      <c r="AG119" s="16" t="s">
        <v>1007</v>
      </c>
      <c r="AH119" s="20">
        <v>30.146174999999999</v>
      </c>
      <c r="AL119" s="16" t="s">
        <v>1006</v>
      </c>
      <c r="AM119" s="20">
        <v>27.554594999999999</v>
      </c>
    </row>
    <row r="120" spans="1:39" x14ac:dyDescent="0.2">
      <c r="A120" s="12">
        <v>118</v>
      </c>
      <c r="B120" s="12" t="s">
        <v>280</v>
      </c>
      <c r="C120" s="29">
        <v>115.687</v>
      </c>
      <c r="D120" s="12"/>
      <c r="E120" s="12">
        <v>118</v>
      </c>
      <c r="F120" s="12" t="s">
        <v>294</v>
      </c>
      <c r="G120" s="29">
        <v>4.6079999999999997</v>
      </c>
      <c r="I120">
        <v>118</v>
      </c>
      <c r="J120" t="s">
        <v>945</v>
      </c>
      <c r="K120" s="6">
        <v>21.167000000000002</v>
      </c>
      <c r="M120">
        <v>118</v>
      </c>
      <c r="N120" t="s">
        <v>944</v>
      </c>
      <c r="O120" s="6">
        <v>43.820999999999998</v>
      </c>
      <c r="Q120">
        <v>118</v>
      </c>
      <c r="R120" t="s">
        <v>963</v>
      </c>
      <c r="S120" s="6">
        <v>95.644999999999996</v>
      </c>
      <c r="V120">
        <v>118</v>
      </c>
      <c r="W120" t="s">
        <v>962</v>
      </c>
      <c r="X120" s="6">
        <v>58.03</v>
      </c>
      <c r="Z120" t="s">
        <v>981</v>
      </c>
      <c r="AA120" s="6">
        <v>23.730744000000001</v>
      </c>
      <c r="AC120" s="16" t="s">
        <v>990</v>
      </c>
      <c r="AD120" s="20">
        <v>13.940856999999999</v>
      </c>
      <c r="AG120" s="16" t="s">
        <v>1007</v>
      </c>
      <c r="AH120" s="20">
        <v>34.300545999999997</v>
      </c>
      <c r="AL120" s="16" t="s">
        <v>1006</v>
      </c>
      <c r="AM120" s="20">
        <v>25.135304000000001</v>
      </c>
    </row>
    <row r="121" spans="1:39" x14ac:dyDescent="0.2">
      <c r="A121" s="12">
        <v>119</v>
      </c>
      <c r="B121" s="12" t="s">
        <v>281</v>
      </c>
      <c r="C121" s="29">
        <v>83.652000000000001</v>
      </c>
      <c r="D121" s="12"/>
      <c r="E121" s="12">
        <v>119</v>
      </c>
      <c r="F121" s="12" t="s">
        <v>294</v>
      </c>
      <c r="G121" s="29">
        <v>26.446000000000002</v>
      </c>
      <c r="I121">
        <v>119</v>
      </c>
      <c r="J121" t="s">
        <v>945</v>
      </c>
      <c r="K121" s="6">
        <v>27.713000000000001</v>
      </c>
      <c r="M121">
        <v>119</v>
      </c>
      <c r="N121" t="s">
        <v>944</v>
      </c>
      <c r="O121" s="6">
        <v>60.302999999999997</v>
      </c>
      <c r="Q121">
        <v>119</v>
      </c>
      <c r="R121" t="s">
        <v>963</v>
      </c>
      <c r="S121" s="6">
        <v>105.839</v>
      </c>
      <c r="V121">
        <v>119</v>
      </c>
      <c r="W121" t="s">
        <v>964</v>
      </c>
      <c r="X121" s="6">
        <v>87.905000000000001</v>
      </c>
      <c r="Z121" t="s">
        <v>981</v>
      </c>
      <c r="AA121" s="6">
        <v>14.638838</v>
      </c>
      <c r="AC121" s="16" t="s">
        <v>990</v>
      </c>
      <c r="AD121" s="20">
        <v>11.733408000000001</v>
      </c>
      <c r="AG121" s="16" t="s">
        <v>1007</v>
      </c>
      <c r="AH121" s="20">
        <v>26.710345</v>
      </c>
      <c r="AL121" s="16" t="s">
        <v>1006</v>
      </c>
      <c r="AM121" s="20">
        <v>24.417653000000001</v>
      </c>
    </row>
    <row r="122" spans="1:39" x14ac:dyDescent="0.2">
      <c r="A122" s="12">
        <v>120</v>
      </c>
      <c r="B122" s="12" t="s">
        <v>281</v>
      </c>
      <c r="C122" s="29">
        <v>65.319000000000003</v>
      </c>
      <c r="D122" s="12"/>
      <c r="E122" s="12">
        <v>120</v>
      </c>
      <c r="F122" s="12" t="s">
        <v>294</v>
      </c>
      <c r="G122" s="29">
        <v>20.597000000000001</v>
      </c>
      <c r="I122">
        <v>120</v>
      </c>
      <c r="J122" t="s">
        <v>945</v>
      </c>
      <c r="K122" s="6">
        <v>30.451000000000001</v>
      </c>
      <c r="M122">
        <v>120</v>
      </c>
      <c r="N122" t="s">
        <v>944</v>
      </c>
      <c r="O122" s="6">
        <v>42.860999999999997</v>
      </c>
      <c r="Q122">
        <v>120</v>
      </c>
      <c r="R122" t="s">
        <v>963</v>
      </c>
      <c r="S122" s="6">
        <v>135.738</v>
      </c>
      <c r="V122">
        <v>120</v>
      </c>
      <c r="W122" t="s">
        <v>964</v>
      </c>
      <c r="X122" s="6">
        <v>98.864999999999995</v>
      </c>
      <c r="Z122" t="s">
        <v>982</v>
      </c>
      <c r="AA122" s="6">
        <v>7.8996719999999998</v>
      </c>
      <c r="AC122" s="16" t="s">
        <v>990</v>
      </c>
      <c r="AD122" s="20">
        <v>10.664866</v>
      </c>
      <c r="AG122" s="16" t="s">
        <v>1007</v>
      </c>
      <c r="AH122" s="20">
        <v>24.768252</v>
      </c>
      <c r="AL122" s="16" t="s">
        <v>1006</v>
      </c>
      <c r="AM122" s="20">
        <v>22.909970999999999</v>
      </c>
    </row>
    <row r="123" spans="1:39" x14ac:dyDescent="0.2">
      <c r="A123" s="12">
        <v>121</v>
      </c>
      <c r="B123" s="12" t="s">
        <v>281</v>
      </c>
      <c r="C123" s="29">
        <v>154.44399999999999</v>
      </c>
      <c r="D123" s="12"/>
      <c r="E123" s="12">
        <v>121</v>
      </c>
      <c r="F123" s="12" t="s">
        <v>294</v>
      </c>
      <c r="G123" s="29">
        <v>5.4160000000000004</v>
      </c>
      <c r="I123">
        <v>121</v>
      </c>
      <c r="J123" t="s">
        <v>945</v>
      </c>
      <c r="K123" s="6">
        <v>37.654000000000003</v>
      </c>
      <c r="M123">
        <v>121</v>
      </c>
      <c r="N123" t="s">
        <v>944</v>
      </c>
      <c r="O123" s="6">
        <v>36.613999999999997</v>
      </c>
      <c r="Q123">
        <v>121</v>
      </c>
      <c r="R123" t="s">
        <v>963</v>
      </c>
      <c r="S123" s="6">
        <v>17.349</v>
      </c>
      <c r="V123">
        <v>121</v>
      </c>
      <c r="W123" t="s">
        <v>964</v>
      </c>
      <c r="X123" s="6">
        <v>68.177000000000007</v>
      </c>
      <c r="Z123" t="s">
        <v>982</v>
      </c>
      <c r="AA123" s="6">
        <v>7.7587659999999996</v>
      </c>
      <c r="AC123" s="16" t="s">
        <v>990</v>
      </c>
      <c r="AD123" s="20">
        <v>10.507868</v>
      </c>
      <c r="AG123" s="16" t="s">
        <v>1007</v>
      </c>
      <c r="AH123" s="20">
        <v>31.025898999999999</v>
      </c>
      <c r="AL123" s="16" t="s">
        <v>1006</v>
      </c>
      <c r="AM123" s="20">
        <v>34.458623000000003</v>
      </c>
    </row>
    <row r="124" spans="1:39" x14ac:dyDescent="0.2">
      <c r="A124" s="12">
        <v>122</v>
      </c>
      <c r="B124" s="12" t="s">
        <v>281</v>
      </c>
      <c r="C124" s="29">
        <v>70.289000000000001</v>
      </c>
      <c r="D124" s="12"/>
      <c r="E124" s="12">
        <v>122</v>
      </c>
      <c r="F124" s="12" t="s">
        <v>294</v>
      </c>
      <c r="G124" s="29">
        <v>120.327</v>
      </c>
      <c r="I124">
        <v>122</v>
      </c>
      <c r="J124" t="s">
        <v>945</v>
      </c>
      <c r="K124" s="6">
        <v>54.561999999999998</v>
      </c>
      <c r="M124">
        <v>122</v>
      </c>
      <c r="N124" t="s">
        <v>944</v>
      </c>
      <c r="O124" s="6">
        <v>61.566000000000003</v>
      </c>
      <c r="Q124">
        <v>122</v>
      </c>
      <c r="R124" t="s">
        <v>963</v>
      </c>
      <c r="S124" s="6">
        <v>23.475000000000001</v>
      </c>
      <c r="V124">
        <v>122</v>
      </c>
      <c r="W124" t="s">
        <v>964</v>
      </c>
      <c r="X124" s="6">
        <v>54.798000000000002</v>
      </c>
      <c r="Z124" t="s">
        <v>982</v>
      </c>
      <c r="AA124" s="6">
        <v>7.6284299999999998</v>
      </c>
      <c r="AC124" s="16" t="s">
        <v>990</v>
      </c>
      <c r="AD124" s="20">
        <v>9.5580879999999997</v>
      </c>
      <c r="AG124" s="16" t="s">
        <v>1007</v>
      </c>
      <c r="AH124" s="20">
        <v>26.47091</v>
      </c>
      <c r="AL124" s="16" t="s">
        <v>1006</v>
      </c>
      <c r="AM124" s="20">
        <v>30.962167999999998</v>
      </c>
    </row>
    <row r="125" spans="1:39" x14ac:dyDescent="0.2">
      <c r="A125" s="12">
        <v>123</v>
      </c>
      <c r="B125" s="12" t="s">
        <v>281</v>
      </c>
      <c r="C125" s="29">
        <v>78.209999999999994</v>
      </c>
      <c r="D125" s="12"/>
      <c r="E125" s="12">
        <v>123</v>
      </c>
      <c r="F125" s="12" t="s">
        <v>294</v>
      </c>
      <c r="G125" s="29">
        <v>118.721</v>
      </c>
      <c r="I125">
        <v>123</v>
      </c>
      <c r="J125" t="s">
        <v>945</v>
      </c>
      <c r="K125" s="6">
        <v>33.558999999999997</v>
      </c>
      <c r="M125">
        <v>123</v>
      </c>
      <c r="N125" t="s">
        <v>944</v>
      </c>
      <c r="O125" s="6">
        <v>42.234999999999999</v>
      </c>
      <c r="Q125">
        <v>123</v>
      </c>
      <c r="R125" t="s">
        <v>963</v>
      </c>
      <c r="S125" s="6">
        <v>114.544</v>
      </c>
      <c r="V125">
        <v>123</v>
      </c>
      <c r="W125" t="s">
        <v>964</v>
      </c>
      <c r="X125" s="6">
        <v>50.08</v>
      </c>
      <c r="Z125" t="s">
        <v>982</v>
      </c>
      <c r="AA125" s="6">
        <v>7.6841270000000002</v>
      </c>
      <c r="AC125" s="16" t="s">
        <v>990</v>
      </c>
      <c r="AD125" s="20">
        <v>9.242407</v>
      </c>
      <c r="AG125" s="16" t="s">
        <v>1007</v>
      </c>
      <c r="AH125" s="20">
        <v>31.710930000000001</v>
      </c>
      <c r="AL125" s="16" t="s">
        <v>1006</v>
      </c>
      <c r="AM125" s="20">
        <v>28.197769000000001</v>
      </c>
    </row>
    <row r="126" spans="1:39" x14ac:dyDescent="0.2">
      <c r="A126" s="12">
        <v>124</v>
      </c>
      <c r="B126" s="12" t="s">
        <v>281</v>
      </c>
      <c r="C126" s="29">
        <v>64.203999999999994</v>
      </c>
      <c r="D126" s="12"/>
      <c r="E126" s="12">
        <v>124</v>
      </c>
      <c r="F126" s="12" t="s">
        <v>294</v>
      </c>
      <c r="G126" s="29">
        <v>34.094000000000001</v>
      </c>
      <c r="I126">
        <v>124</v>
      </c>
      <c r="J126" t="s">
        <v>945</v>
      </c>
      <c r="K126" s="6">
        <v>23.734000000000002</v>
      </c>
      <c r="M126">
        <v>124</v>
      </c>
      <c r="N126" t="s">
        <v>944</v>
      </c>
      <c r="O126" s="6">
        <v>42.835999999999999</v>
      </c>
      <c r="Q126">
        <v>124</v>
      </c>
      <c r="R126" t="s">
        <v>963</v>
      </c>
      <c r="S126" s="6">
        <v>82.715999999999994</v>
      </c>
      <c r="V126">
        <v>124</v>
      </c>
      <c r="W126" t="s">
        <v>964</v>
      </c>
      <c r="X126" s="6">
        <v>57.271000000000001</v>
      </c>
      <c r="Z126" t="s">
        <v>982</v>
      </c>
      <c r="AA126" s="6">
        <v>7.4571379999999996</v>
      </c>
      <c r="AC126" s="16" t="s">
        <v>991</v>
      </c>
      <c r="AD126" s="20">
        <v>14.307646</v>
      </c>
      <c r="AG126" s="16" t="s">
        <v>1007</v>
      </c>
      <c r="AH126" s="20">
        <v>31.537898999999999</v>
      </c>
      <c r="AL126" s="16" t="s">
        <v>1006</v>
      </c>
      <c r="AM126" s="20">
        <v>23.545072999999999</v>
      </c>
    </row>
    <row r="127" spans="1:39" x14ac:dyDescent="0.2">
      <c r="A127" s="12">
        <v>125</v>
      </c>
      <c r="B127" s="12" t="s">
        <v>281</v>
      </c>
      <c r="C127" s="29">
        <v>166.977</v>
      </c>
      <c r="D127" s="12"/>
      <c r="E127" s="12">
        <v>125</v>
      </c>
      <c r="F127" s="12" t="s">
        <v>294</v>
      </c>
      <c r="G127" s="29">
        <v>14.406000000000001</v>
      </c>
      <c r="I127">
        <v>125</v>
      </c>
      <c r="J127" t="s">
        <v>945</v>
      </c>
      <c r="K127" s="6">
        <v>26.303999999999998</v>
      </c>
      <c r="M127">
        <v>125</v>
      </c>
      <c r="N127" t="s">
        <v>944</v>
      </c>
      <c r="O127" s="6">
        <v>49.616999999999997</v>
      </c>
      <c r="Q127">
        <v>125</v>
      </c>
      <c r="R127" t="s">
        <v>963</v>
      </c>
      <c r="S127" s="6">
        <v>93.727999999999994</v>
      </c>
      <c r="V127">
        <v>125</v>
      </c>
      <c r="W127" t="s">
        <v>964</v>
      </c>
      <c r="X127" s="6">
        <v>53.537999999999997</v>
      </c>
      <c r="Z127" t="s">
        <v>982</v>
      </c>
      <c r="AA127" s="6">
        <v>7.5697580000000002</v>
      </c>
      <c r="AC127" s="16" t="s">
        <v>991</v>
      </c>
      <c r="AD127" s="20">
        <v>14.126170999999999</v>
      </c>
      <c r="AG127" s="16" t="s">
        <v>1007</v>
      </c>
      <c r="AH127" s="20">
        <v>28.472849</v>
      </c>
      <c r="AL127" s="16" t="s">
        <v>1006</v>
      </c>
      <c r="AM127" s="20">
        <v>28.045180999999999</v>
      </c>
    </row>
    <row r="128" spans="1:39" x14ac:dyDescent="0.2">
      <c r="A128" s="12">
        <v>126</v>
      </c>
      <c r="B128" s="12" t="s">
        <v>281</v>
      </c>
      <c r="C128" s="29">
        <v>22.047999999999998</v>
      </c>
      <c r="D128" s="12"/>
      <c r="E128" s="12">
        <v>126</v>
      </c>
      <c r="F128" s="12" t="s">
        <v>294</v>
      </c>
      <c r="G128" s="29">
        <v>9.5510000000000002</v>
      </c>
      <c r="I128">
        <v>126</v>
      </c>
      <c r="J128" t="s">
        <v>945</v>
      </c>
      <c r="K128" s="6">
        <v>36.039000000000001</v>
      </c>
      <c r="M128">
        <v>126</v>
      </c>
      <c r="N128" t="s">
        <v>944</v>
      </c>
      <c r="O128" s="6">
        <v>32.887</v>
      </c>
      <c r="Q128">
        <v>126</v>
      </c>
      <c r="R128" t="s">
        <v>963</v>
      </c>
      <c r="S128" s="6">
        <v>103.358</v>
      </c>
      <c r="V128">
        <v>126</v>
      </c>
      <c r="W128" t="s">
        <v>964</v>
      </c>
      <c r="X128" s="6">
        <v>59.69</v>
      </c>
      <c r="Z128" t="s">
        <v>982</v>
      </c>
      <c r="AA128" s="6">
        <v>7.645022</v>
      </c>
      <c r="AC128" s="16" t="s">
        <v>991</v>
      </c>
      <c r="AD128" s="20">
        <v>16.207892999999999</v>
      </c>
      <c r="AG128" s="16" t="s">
        <v>1007</v>
      </c>
      <c r="AH128" s="20">
        <v>25.781928000000001</v>
      </c>
      <c r="AL128" s="16" t="s">
        <v>1006</v>
      </c>
      <c r="AM128" s="20">
        <v>30.486080999999999</v>
      </c>
    </row>
    <row r="129" spans="1:39" x14ac:dyDescent="0.2">
      <c r="A129" s="12">
        <v>127</v>
      </c>
      <c r="B129" s="12" t="s">
        <v>281</v>
      </c>
      <c r="C129" s="29">
        <v>71.150999999999996</v>
      </c>
      <c r="D129" s="12"/>
      <c r="E129" s="12">
        <v>127</v>
      </c>
      <c r="F129" s="12" t="s">
        <v>294</v>
      </c>
      <c r="G129" s="29">
        <v>17.350999999999999</v>
      </c>
      <c r="I129">
        <v>127</v>
      </c>
      <c r="J129" t="s">
        <v>945</v>
      </c>
      <c r="K129" s="6">
        <v>35.603999999999999</v>
      </c>
      <c r="M129">
        <v>127</v>
      </c>
      <c r="N129" t="s">
        <v>946</v>
      </c>
      <c r="O129" s="6">
        <v>28.417000000000002</v>
      </c>
      <c r="Q129">
        <v>127</v>
      </c>
      <c r="R129" t="s">
        <v>965</v>
      </c>
      <c r="S129" s="6">
        <v>127.223</v>
      </c>
      <c r="V129">
        <v>127</v>
      </c>
      <c r="W129" t="s">
        <v>964</v>
      </c>
      <c r="X129" s="6">
        <v>84.631</v>
      </c>
      <c r="Z129" t="s">
        <v>982</v>
      </c>
      <c r="AA129" s="6">
        <v>7.8929840000000002</v>
      </c>
      <c r="AC129" s="16" t="s">
        <v>991</v>
      </c>
      <c r="AD129" s="20">
        <v>14.538719</v>
      </c>
      <c r="AG129" s="16" t="s">
        <v>1007</v>
      </c>
      <c r="AH129" s="20">
        <v>25.638065999999998</v>
      </c>
      <c r="AL129" s="16" t="s">
        <v>1006</v>
      </c>
      <c r="AM129" s="20">
        <v>25.816714000000001</v>
      </c>
    </row>
    <row r="130" spans="1:39" x14ac:dyDescent="0.2">
      <c r="A130" s="12">
        <v>128</v>
      </c>
      <c r="B130" s="12" t="s">
        <v>281</v>
      </c>
      <c r="C130" s="29">
        <v>129.03399999999999</v>
      </c>
      <c r="D130" s="12"/>
      <c r="E130" s="12">
        <v>128</v>
      </c>
      <c r="F130" s="12" t="s">
        <v>295</v>
      </c>
      <c r="G130" s="29">
        <v>7.1550000000000002</v>
      </c>
      <c r="I130">
        <v>128</v>
      </c>
      <c r="J130" t="s">
        <v>945</v>
      </c>
      <c r="K130" s="6">
        <v>23.76</v>
      </c>
      <c r="M130">
        <v>128</v>
      </c>
      <c r="N130" t="s">
        <v>946</v>
      </c>
      <c r="O130" s="6">
        <v>62.978999999999999</v>
      </c>
      <c r="Q130">
        <v>128</v>
      </c>
      <c r="R130" t="s">
        <v>965</v>
      </c>
      <c r="S130" s="6">
        <v>88.947000000000003</v>
      </c>
      <c r="V130">
        <v>128</v>
      </c>
      <c r="W130" t="s">
        <v>964</v>
      </c>
      <c r="X130" s="6">
        <v>32</v>
      </c>
      <c r="Z130" t="s">
        <v>982</v>
      </c>
      <c r="AA130" s="6">
        <v>8.0508290000000002</v>
      </c>
      <c r="AC130" s="16" t="s">
        <v>991</v>
      </c>
      <c r="AD130" s="20">
        <v>16.682219</v>
      </c>
      <c r="AG130" s="16" t="s">
        <v>1007</v>
      </c>
      <c r="AH130" s="20">
        <v>25.403027999999999</v>
      </c>
      <c r="AL130" s="16" t="s">
        <v>1006</v>
      </c>
      <c r="AM130" s="20">
        <v>23.476476000000002</v>
      </c>
    </row>
    <row r="131" spans="1:39" x14ac:dyDescent="0.2">
      <c r="A131" s="12">
        <v>129</v>
      </c>
      <c r="B131" s="12" t="s">
        <v>281</v>
      </c>
      <c r="C131" s="29">
        <v>69.849000000000004</v>
      </c>
      <c r="D131" s="12"/>
      <c r="E131" s="12">
        <v>129</v>
      </c>
      <c r="F131" s="12" t="s">
        <v>295</v>
      </c>
      <c r="G131" s="29">
        <v>10.048999999999999</v>
      </c>
      <c r="I131">
        <v>129</v>
      </c>
      <c r="J131" t="s">
        <v>945</v>
      </c>
      <c r="K131" s="6">
        <v>25.7</v>
      </c>
      <c r="M131">
        <v>129</v>
      </c>
      <c r="N131" t="s">
        <v>946</v>
      </c>
      <c r="O131" s="6">
        <v>34.189</v>
      </c>
      <c r="Q131">
        <v>129</v>
      </c>
      <c r="R131" t="s">
        <v>965</v>
      </c>
      <c r="S131" s="6">
        <v>90.081999999999994</v>
      </c>
      <c r="V131">
        <v>129</v>
      </c>
      <c r="W131" t="s">
        <v>964</v>
      </c>
      <c r="X131" s="6">
        <v>37.680999999999997</v>
      </c>
      <c r="Z131" t="s">
        <v>982</v>
      </c>
      <c r="AA131" s="6">
        <v>8.1395280000000003</v>
      </c>
      <c r="AC131" s="16" t="s">
        <v>991</v>
      </c>
      <c r="AD131" s="20">
        <v>16.85726</v>
      </c>
      <c r="AG131" s="16" t="s">
        <v>1007</v>
      </c>
      <c r="AH131" s="20">
        <v>33.823903999999999</v>
      </c>
      <c r="AL131" s="16" t="s">
        <v>1006</v>
      </c>
      <c r="AM131" s="20">
        <v>23.902977</v>
      </c>
    </row>
    <row r="132" spans="1:39" x14ac:dyDescent="0.2">
      <c r="A132" s="12">
        <v>130</v>
      </c>
      <c r="B132" s="12" t="s">
        <v>281</v>
      </c>
      <c r="C132" s="29">
        <v>89.382999999999996</v>
      </c>
      <c r="D132" s="12"/>
      <c r="E132" s="12">
        <v>130</v>
      </c>
      <c r="F132" s="12" t="s">
        <v>295</v>
      </c>
      <c r="G132" s="29">
        <v>33.843000000000004</v>
      </c>
      <c r="I132">
        <v>130</v>
      </c>
      <c r="J132" t="s">
        <v>945</v>
      </c>
      <c r="K132" s="6">
        <v>24.433</v>
      </c>
      <c r="M132">
        <v>130</v>
      </c>
      <c r="N132" t="s">
        <v>946</v>
      </c>
      <c r="O132" s="6">
        <v>86.927999999999997</v>
      </c>
      <c r="Q132">
        <v>130</v>
      </c>
      <c r="R132" t="s">
        <v>965</v>
      </c>
      <c r="S132" s="6">
        <v>132.72900000000001</v>
      </c>
      <c r="V132">
        <v>130</v>
      </c>
      <c r="W132" t="s">
        <v>964</v>
      </c>
      <c r="X132" s="6">
        <v>42.871000000000002</v>
      </c>
      <c r="Z132" t="s">
        <v>982</v>
      </c>
      <c r="AA132" s="6">
        <v>8.0266230000000007</v>
      </c>
      <c r="AC132" s="16" t="s">
        <v>991</v>
      </c>
      <c r="AD132" s="20">
        <v>15.130105</v>
      </c>
      <c r="AG132" s="16" t="s">
        <v>1007</v>
      </c>
      <c r="AH132" s="20">
        <v>45.513053999999997</v>
      </c>
      <c r="AL132" s="16" t="s">
        <v>1006</v>
      </c>
      <c r="AM132" s="20">
        <v>24.370063999999999</v>
      </c>
    </row>
    <row r="133" spans="1:39" x14ac:dyDescent="0.2">
      <c r="A133" s="12">
        <v>131</v>
      </c>
      <c r="B133" s="12" t="s">
        <v>281</v>
      </c>
      <c r="C133" s="29">
        <v>97.408000000000001</v>
      </c>
      <c r="D133" s="12"/>
      <c r="E133" s="12">
        <v>131</v>
      </c>
      <c r="F133" s="12" t="s">
        <v>295</v>
      </c>
      <c r="G133" s="29">
        <v>2.585</v>
      </c>
      <c r="I133">
        <v>131</v>
      </c>
      <c r="J133" t="s">
        <v>945</v>
      </c>
      <c r="K133" s="6">
        <v>26.753</v>
      </c>
      <c r="M133">
        <v>131</v>
      </c>
      <c r="N133" t="s">
        <v>946</v>
      </c>
      <c r="O133" s="6">
        <v>50.472000000000001</v>
      </c>
      <c r="Q133">
        <v>131</v>
      </c>
      <c r="R133" t="s">
        <v>965</v>
      </c>
      <c r="S133" s="6">
        <v>101.383</v>
      </c>
      <c r="V133">
        <v>131</v>
      </c>
      <c r="W133" t="s">
        <v>964</v>
      </c>
      <c r="X133" s="6">
        <v>49.606999999999999</v>
      </c>
      <c r="Z133" t="s">
        <v>982</v>
      </c>
      <c r="AA133" s="6">
        <v>8.0014099999999999</v>
      </c>
      <c r="AC133" s="16" t="s">
        <v>991</v>
      </c>
      <c r="AD133" s="20">
        <v>15.039149</v>
      </c>
      <c r="AL133" s="16" t="s">
        <v>1006</v>
      </c>
      <c r="AM133" s="20">
        <v>41.049216000000001</v>
      </c>
    </row>
    <row r="134" spans="1:39" x14ac:dyDescent="0.2">
      <c r="A134" s="12">
        <v>132</v>
      </c>
      <c r="B134" s="12" t="s">
        <v>281</v>
      </c>
      <c r="C134" s="29">
        <v>34.720999999999997</v>
      </c>
      <c r="D134" s="12"/>
      <c r="E134" s="12">
        <v>132</v>
      </c>
      <c r="F134" s="12" t="s">
        <v>295</v>
      </c>
      <c r="G134" s="29">
        <v>74.287999999999997</v>
      </c>
      <c r="I134">
        <v>132</v>
      </c>
      <c r="J134" t="s">
        <v>945</v>
      </c>
      <c r="K134" s="6">
        <v>27.42</v>
      </c>
      <c r="M134">
        <v>132</v>
      </c>
      <c r="N134" t="s">
        <v>946</v>
      </c>
      <c r="O134" s="6">
        <v>66.028999999999996</v>
      </c>
      <c r="Q134">
        <v>132</v>
      </c>
      <c r="R134" t="s">
        <v>965</v>
      </c>
      <c r="S134" s="6">
        <v>95.551000000000002</v>
      </c>
      <c r="V134">
        <v>132</v>
      </c>
      <c r="W134" t="s">
        <v>964</v>
      </c>
      <c r="X134" s="6">
        <v>71.307000000000002</v>
      </c>
      <c r="Z134" t="s">
        <v>982</v>
      </c>
      <c r="AA134" s="6">
        <v>7.9677920000000002</v>
      </c>
      <c r="AC134" s="16" t="s">
        <v>991</v>
      </c>
      <c r="AD134" s="20">
        <v>18.101237999999999</v>
      </c>
      <c r="AG134" s="16"/>
      <c r="AH134" s="20"/>
      <c r="AL134" s="16" t="s">
        <v>1006</v>
      </c>
      <c r="AM134" s="20">
        <v>29.483954000000001</v>
      </c>
    </row>
    <row r="135" spans="1:39" x14ac:dyDescent="0.2">
      <c r="A135" s="12">
        <v>133</v>
      </c>
      <c r="B135" s="12" t="s">
        <v>281</v>
      </c>
      <c r="C135" s="29">
        <v>136.67699999999999</v>
      </c>
      <c r="D135" s="12"/>
      <c r="E135" s="12">
        <v>133</v>
      </c>
      <c r="F135" s="12" t="s">
        <v>295</v>
      </c>
      <c r="G135" s="29">
        <v>51.067999999999998</v>
      </c>
      <c r="I135">
        <v>133</v>
      </c>
      <c r="J135" t="s">
        <v>945</v>
      </c>
      <c r="K135" s="6">
        <v>30.088999999999999</v>
      </c>
      <c r="M135">
        <v>133</v>
      </c>
      <c r="N135" t="s">
        <v>946</v>
      </c>
      <c r="O135" s="6">
        <v>39.692</v>
      </c>
      <c r="Q135">
        <v>133</v>
      </c>
      <c r="R135" t="s">
        <v>965</v>
      </c>
      <c r="S135" s="6">
        <v>99.007999999999996</v>
      </c>
      <c r="V135">
        <v>133</v>
      </c>
      <c r="W135" t="s">
        <v>964</v>
      </c>
      <c r="X135" s="6">
        <v>46.253</v>
      </c>
      <c r="Z135" t="s">
        <v>982</v>
      </c>
      <c r="AA135" s="6">
        <v>8.0740339999999993</v>
      </c>
      <c r="AC135" s="16" t="s">
        <v>991</v>
      </c>
      <c r="AD135" s="20">
        <v>16.571771999999999</v>
      </c>
      <c r="AG135" s="16" t="s">
        <v>1008</v>
      </c>
      <c r="AH135" s="20">
        <v>50.268777999999998</v>
      </c>
      <c r="AL135" s="16" t="s">
        <v>1006</v>
      </c>
      <c r="AM135" s="20">
        <v>20.042587999999999</v>
      </c>
    </row>
    <row r="136" spans="1:39" x14ac:dyDescent="0.2">
      <c r="A136" s="12">
        <v>134</v>
      </c>
      <c r="B136" s="12" t="s">
        <v>281</v>
      </c>
      <c r="C136" s="29">
        <v>64.510999999999996</v>
      </c>
      <c r="D136" s="12"/>
      <c r="E136" s="12">
        <v>134</v>
      </c>
      <c r="F136" s="12" t="s">
        <v>295</v>
      </c>
      <c r="G136" s="29">
        <v>47.277999999999999</v>
      </c>
      <c r="I136">
        <v>134</v>
      </c>
      <c r="J136" t="s">
        <v>945</v>
      </c>
      <c r="K136" s="6">
        <v>24.032</v>
      </c>
      <c r="M136">
        <v>134</v>
      </c>
      <c r="N136" t="s">
        <v>946</v>
      </c>
      <c r="O136" s="6">
        <v>50.057000000000002</v>
      </c>
      <c r="Q136">
        <v>134</v>
      </c>
      <c r="R136" t="s">
        <v>965</v>
      </c>
      <c r="S136" s="6">
        <v>188.381</v>
      </c>
      <c r="V136">
        <v>134</v>
      </c>
      <c r="W136" t="s">
        <v>964</v>
      </c>
      <c r="X136" s="6">
        <v>29.463000000000001</v>
      </c>
      <c r="Z136" t="s">
        <v>982</v>
      </c>
      <c r="AA136" s="6">
        <v>8.0550639999999998</v>
      </c>
      <c r="AC136" s="16" t="s">
        <v>991</v>
      </c>
      <c r="AD136" s="20">
        <v>14.367368000000001</v>
      </c>
      <c r="AG136" s="16" t="s">
        <v>1008</v>
      </c>
      <c r="AH136" s="20">
        <v>35.839571999999997</v>
      </c>
      <c r="AL136" s="16" t="s">
        <v>1006</v>
      </c>
      <c r="AM136" s="20">
        <v>49.435690000000001</v>
      </c>
    </row>
    <row r="137" spans="1:39" x14ac:dyDescent="0.2">
      <c r="A137" s="12">
        <v>135</v>
      </c>
      <c r="B137" s="12" t="s">
        <v>281</v>
      </c>
      <c r="C137" s="29">
        <v>6.3170000000000002</v>
      </c>
      <c r="D137" s="12"/>
      <c r="E137" s="12">
        <v>135</v>
      </c>
      <c r="F137" s="12" t="s">
        <v>295</v>
      </c>
      <c r="G137" s="29">
        <v>49.81</v>
      </c>
      <c r="I137">
        <v>135</v>
      </c>
      <c r="J137" t="s">
        <v>945</v>
      </c>
      <c r="K137" s="6">
        <v>22.367000000000001</v>
      </c>
      <c r="M137">
        <v>135</v>
      </c>
      <c r="N137" t="s">
        <v>946</v>
      </c>
      <c r="O137" s="6">
        <v>62.776000000000003</v>
      </c>
      <c r="Q137">
        <v>135</v>
      </c>
      <c r="R137" t="s">
        <v>965</v>
      </c>
      <c r="S137" s="6">
        <v>80.12</v>
      </c>
      <c r="V137">
        <v>135</v>
      </c>
      <c r="W137" t="s">
        <v>964</v>
      </c>
      <c r="X137" s="6">
        <v>33.877000000000002</v>
      </c>
      <c r="Z137" t="s">
        <v>982</v>
      </c>
      <c r="AA137" s="6">
        <v>13.606816</v>
      </c>
      <c r="AC137" s="16" t="s">
        <v>991</v>
      </c>
      <c r="AD137" s="20">
        <v>13.335286</v>
      </c>
      <c r="AG137" s="16" t="s">
        <v>1008</v>
      </c>
      <c r="AH137" s="20">
        <v>36.037953999999999</v>
      </c>
      <c r="AL137" s="16" t="s">
        <v>1006</v>
      </c>
      <c r="AM137" s="20">
        <v>31.867331</v>
      </c>
    </row>
    <row r="138" spans="1:39" x14ac:dyDescent="0.2">
      <c r="A138" s="12">
        <v>136</v>
      </c>
      <c r="B138" s="12" t="s">
        <v>281</v>
      </c>
      <c r="C138" s="29">
        <v>30.382000000000001</v>
      </c>
      <c r="D138" s="12"/>
      <c r="E138" s="12">
        <v>136</v>
      </c>
      <c r="F138" s="12" t="s">
        <v>295</v>
      </c>
      <c r="G138" s="29">
        <v>14.706</v>
      </c>
      <c r="I138">
        <v>136</v>
      </c>
      <c r="J138" t="s">
        <v>945</v>
      </c>
      <c r="K138" s="6">
        <v>28.954999999999998</v>
      </c>
      <c r="M138">
        <v>136</v>
      </c>
      <c r="N138" t="s">
        <v>946</v>
      </c>
      <c r="O138" s="6">
        <v>42.176000000000002</v>
      </c>
      <c r="Q138">
        <v>136</v>
      </c>
      <c r="R138" t="s">
        <v>965</v>
      </c>
      <c r="S138" s="6">
        <v>43.594999999999999</v>
      </c>
      <c r="V138">
        <v>136</v>
      </c>
      <c r="W138" t="s">
        <v>964</v>
      </c>
      <c r="X138" s="6">
        <v>60.845999999999997</v>
      </c>
      <c r="Z138" t="s">
        <v>982</v>
      </c>
      <c r="AA138" s="6">
        <v>11.364361000000001</v>
      </c>
      <c r="AC138" s="16" t="s">
        <v>991</v>
      </c>
      <c r="AD138" s="20">
        <v>13.901892999999999</v>
      </c>
      <c r="AG138" s="16" t="s">
        <v>1008</v>
      </c>
      <c r="AH138" s="20">
        <v>30.140999000000001</v>
      </c>
      <c r="AL138" s="16" t="s">
        <v>1006</v>
      </c>
      <c r="AM138" s="20">
        <v>30.541474999999998</v>
      </c>
    </row>
    <row r="139" spans="1:39" x14ac:dyDescent="0.2">
      <c r="A139" s="12">
        <v>137</v>
      </c>
      <c r="B139" s="12" t="s">
        <v>281</v>
      </c>
      <c r="C139" s="29">
        <v>76.725999999999999</v>
      </c>
      <c r="D139" s="12"/>
      <c r="E139" s="12">
        <v>137</v>
      </c>
      <c r="F139" s="12" t="s">
        <v>295</v>
      </c>
      <c r="G139" s="29">
        <v>5.2220000000000004</v>
      </c>
      <c r="I139">
        <v>137</v>
      </c>
      <c r="J139" t="s">
        <v>945</v>
      </c>
      <c r="K139" s="6">
        <v>25.577000000000002</v>
      </c>
      <c r="M139">
        <v>137</v>
      </c>
      <c r="N139" t="s">
        <v>946</v>
      </c>
      <c r="O139" s="6">
        <v>34.287999999999997</v>
      </c>
      <c r="Q139">
        <v>137</v>
      </c>
      <c r="R139" t="s">
        <v>965</v>
      </c>
      <c r="S139" s="6">
        <v>150.696</v>
      </c>
      <c r="V139">
        <v>137</v>
      </c>
      <c r="W139" t="s">
        <v>964</v>
      </c>
      <c r="X139" s="6">
        <v>21.338000000000001</v>
      </c>
      <c r="Z139" t="s">
        <v>982</v>
      </c>
      <c r="AA139" s="6">
        <v>10.256999</v>
      </c>
      <c r="AC139" s="16" t="s">
        <v>991</v>
      </c>
      <c r="AD139" s="20">
        <v>14.251424</v>
      </c>
      <c r="AG139" s="16" t="s">
        <v>1008</v>
      </c>
      <c r="AH139" s="20">
        <v>26.689506000000002</v>
      </c>
      <c r="AL139" s="16" t="s">
        <v>1006</v>
      </c>
      <c r="AM139" s="20">
        <v>24.262011000000001</v>
      </c>
    </row>
    <row r="140" spans="1:39" x14ac:dyDescent="0.2">
      <c r="A140" s="12">
        <v>138</v>
      </c>
      <c r="B140" s="12" t="s">
        <v>281</v>
      </c>
      <c r="C140" s="29">
        <v>75.025999999999996</v>
      </c>
      <c r="D140" s="12"/>
      <c r="E140" s="12">
        <v>138</v>
      </c>
      <c r="F140" s="12" t="s">
        <v>295</v>
      </c>
      <c r="G140" s="29">
        <v>59.186999999999998</v>
      </c>
      <c r="I140">
        <v>138</v>
      </c>
      <c r="J140" t="s">
        <v>945</v>
      </c>
      <c r="K140" s="6">
        <v>29.283999999999999</v>
      </c>
      <c r="M140">
        <v>138</v>
      </c>
      <c r="N140" t="s">
        <v>946</v>
      </c>
      <c r="O140" s="6">
        <v>57.548999999999999</v>
      </c>
      <c r="Q140">
        <v>138</v>
      </c>
      <c r="R140" t="s">
        <v>965</v>
      </c>
      <c r="S140" s="6">
        <v>81.896000000000001</v>
      </c>
      <c r="V140">
        <v>138</v>
      </c>
      <c r="W140" t="s">
        <v>964</v>
      </c>
      <c r="X140" s="6">
        <v>75.06</v>
      </c>
      <c r="Z140" t="s">
        <v>982</v>
      </c>
      <c r="AA140" s="6">
        <v>9.7909710000000008</v>
      </c>
      <c r="AC140" s="16" t="s">
        <v>991</v>
      </c>
      <c r="AD140" s="20">
        <v>14.089535</v>
      </c>
      <c r="AG140" s="16" t="s">
        <v>1008</v>
      </c>
      <c r="AH140" s="20">
        <v>26.068493</v>
      </c>
      <c r="AL140" s="16" t="s">
        <v>1006</v>
      </c>
      <c r="AM140" s="20">
        <v>22.243511999999999</v>
      </c>
    </row>
    <row r="141" spans="1:39" x14ac:dyDescent="0.2">
      <c r="A141" s="12">
        <v>139</v>
      </c>
      <c r="B141" s="12" t="s">
        <v>281</v>
      </c>
      <c r="C141" s="29">
        <v>81.338999999999999</v>
      </c>
      <c r="D141" s="12"/>
      <c r="E141" s="12">
        <v>139</v>
      </c>
      <c r="F141" s="12" t="s">
        <v>295</v>
      </c>
      <c r="G141" s="29">
        <v>22.382999999999999</v>
      </c>
      <c r="I141">
        <v>139</v>
      </c>
      <c r="J141" t="s">
        <v>945</v>
      </c>
      <c r="K141" s="6">
        <v>25.457000000000001</v>
      </c>
      <c r="M141">
        <v>139</v>
      </c>
      <c r="N141" t="s">
        <v>946</v>
      </c>
      <c r="O141" s="6">
        <v>67.465999999999994</v>
      </c>
      <c r="Q141">
        <v>139</v>
      </c>
      <c r="R141" t="s">
        <v>965</v>
      </c>
      <c r="S141" s="6">
        <v>56.722999999999999</v>
      </c>
      <c r="V141">
        <v>139</v>
      </c>
      <c r="W141" t="s">
        <v>964</v>
      </c>
      <c r="X141" s="6">
        <v>54.637</v>
      </c>
      <c r="Z141" t="s">
        <v>982</v>
      </c>
      <c r="AA141" s="6">
        <v>9.5875579999999996</v>
      </c>
      <c r="AC141" s="16" t="s">
        <v>991</v>
      </c>
      <c r="AD141" s="20">
        <v>13.389837</v>
      </c>
      <c r="AG141" s="16" t="s">
        <v>1008</v>
      </c>
      <c r="AH141" s="20">
        <v>36.435192000000001</v>
      </c>
      <c r="AL141" s="16" t="s">
        <v>1006</v>
      </c>
      <c r="AM141" s="20">
        <v>21.752447</v>
      </c>
    </row>
    <row r="142" spans="1:39" x14ac:dyDescent="0.2">
      <c r="A142" s="12">
        <v>140</v>
      </c>
      <c r="B142" s="12" t="s">
        <v>281</v>
      </c>
      <c r="C142" s="29">
        <v>68.909000000000006</v>
      </c>
      <c r="D142" s="12"/>
      <c r="E142" s="12">
        <v>140</v>
      </c>
      <c r="F142" s="12" t="s">
        <v>295</v>
      </c>
      <c r="G142" s="29">
        <v>30.321999999999999</v>
      </c>
      <c r="I142">
        <v>140</v>
      </c>
      <c r="J142" t="s">
        <v>945</v>
      </c>
      <c r="K142" s="6">
        <v>34.107999999999997</v>
      </c>
      <c r="M142">
        <v>140</v>
      </c>
      <c r="N142" t="s">
        <v>946</v>
      </c>
      <c r="O142" s="6">
        <v>40.167000000000002</v>
      </c>
      <c r="Q142">
        <v>140</v>
      </c>
      <c r="R142" t="s">
        <v>965</v>
      </c>
      <c r="S142" s="6">
        <v>64.977000000000004</v>
      </c>
      <c r="V142">
        <v>140</v>
      </c>
      <c r="W142" t="s">
        <v>964</v>
      </c>
      <c r="X142" s="6">
        <v>71.25</v>
      </c>
      <c r="Z142" t="s">
        <v>982</v>
      </c>
      <c r="AA142" s="6">
        <v>9.6392170000000004</v>
      </c>
      <c r="AC142" s="16" t="s">
        <v>991</v>
      </c>
      <c r="AD142" s="20">
        <v>13.063103999999999</v>
      </c>
      <c r="AG142" s="16" t="s">
        <v>1008</v>
      </c>
      <c r="AH142" s="20">
        <v>25.361656</v>
      </c>
      <c r="AL142" s="16" t="s">
        <v>1006</v>
      </c>
      <c r="AM142" s="20">
        <v>20.675701</v>
      </c>
    </row>
    <row r="143" spans="1:39" x14ac:dyDescent="0.2">
      <c r="A143" s="12">
        <v>141</v>
      </c>
      <c r="B143" s="12" t="s">
        <v>281</v>
      </c>
      <c r="C143" s="29">
        <v>43.167999999999999</v>
      </c>
      <c r="D143" s="12"/>
      <c r="E143" s="12">
        <v>141</v>
      </c>
      <c r="F143" s="12" t="s">
        <v>295</v>
      </c>
      <c r="G143" s="29">
        <v>36.573</v>
      </c>
      <c r="I143">
        <v>141</v>
      </c>
      <c r="J143" t="s">
        <v>945</v>
      </c>
      <c r="K143" s="6">
        <v>40.194000000000003</v>
      </c>
      <c r="M143">
        <v>141</v>
      </c>
      <c r="N143" t="s">
        <v>946</v>
      </c>
      <c r="O143" s="6">
        <v>40.442</v>
      </c>
      <c r="Q143">
        <v>141</v>
      </c>
      <c r="R143" t="s">
        <v>965</v>
      </c>
      <c r="S143" s="6">
        <v>91.558000000000007</v>
      </c>
      <c r="V143">
        <v>141</v>
      </c>
      <c r="W143" t="s">
        <v>964</v>
      </c>
      <c r="X143" s="6">
        <v>68.215999999999994</v>
      </c>
      <c r="Z143" t="s">
        <v>982</v>
      </c>
      <c r="AA143" s="6">
        <v>9.4012799999999999</v>
      </c>
      <c r="AC143" s="16" t="s">
        <v>991</v>
      </c>
      <c r="AD143" s="20">
        <v>12.591832999999999</v>
      </c>
      <c r="AG143" s="16" t="s">
        <v>1008</v>
      </c>
      <c r="AH143" s="20">
        <v>26.065407</v>
      </c>
      <c r="AL143" s="16" t="s">
        <v>1009</v>
      </c>
      <c r="AM143" s="20">
        <v>17.162248999999999</v>
      </c>
    </row>
    <row r="144" spans="1:39" x14ac:dyDescent="0.2">
      <c r="A144" s="12">
        <v>142</v>
      </c>
      <c r="B144" s="12" t="s">
        <v>281</v>
      </c>
      <c r="C144" s="29">
        <v>48.081000000000003</v>
      </c>
      <c r="D144" s="12"/>
      <c r="E144" s="12">
        <v>142</v>
      </c>
      <c r="F144" s="12" t="s">
        <v>295</v>
      </c>
      <c r="G144" s="29">
        <v>8.077</v>
      </c>
      <c r="I144">
        <v>142</v>
      </c>
      <c r="J144" t="s">
        <v>945</v>
      </c>
      <c r="K144" s="6">
        <v>29.827999999999999</v>
      </c>
      <c r="M144">
        <v>142</v>
      </c>
      <c r="N144" t="s">
        <v>946</v>
      </c>
      <c r="O144" s="6">
        <v>102.145</v>
      </c>
      <c r="Q144">
        <v>142</v>
      </c>
      <c r="R144" t="s">
        <v>965</v>
      </c>
      <c r="S144" s="6">
        <v>173.40799999999999</v>
      </c>
      <c r="V144">
        <v>142</v>
      </c>
      <c r="W144" t="s">
        <v>964</v>
      </c>
      <c r="X144" s="6">
        <v>142.28100000000001</v>
      </c>
      <c r="Z144" t="s">
        <v>982</v>
      </c>
      <c r="AA144" s="6">
        <v>9.8340589999999999</v>
      </c>
      <c r="AC144" s="16" t="s">
        <v>991</v>
      </c>
      <c r="AD144" s="20">
        <v>12.277507</v>
      </c>
      <c r="AG144" s="16" t="s">
        <v>1008</v>
      </c>
      <c r="AH144" s="20">
        <v>31.298833999999999</v>
      </c>
      <c r="AL144" s="16" t="s">
        <v>1009</v>
      </c>
      <c r="AM144" s="20">
        <v>23.502020000000002</v>
      </c>
    </row>
    <row r="145" spans="1:39" x14ac:dyDescent="0.2">
      <c r="A145" s="12">
        <v>143</v>
      </c>
      <c r="B145" s="12" t="s">
        <v>281</v>
      </c>
      <c r="C145" s="29">
        <v>47.027000000000001</v>
      </c>
      <c r="D145" s="12"/>
      <c r="E145" s="12">
        <v>143</v>
      </c>
      <c r="F145" s="12" t="s">
        <v>295</v>
      </c>
      <c r="G145" s="29">
        <v>69.762</v>
      </c>
      <c r="I145">
        <v>143</v>
      </c>
      <c r="J145" t="s">
        <v>945</v>
      </c>
      <c r="K145" s="6">
        <v>35.908999999999999</v>
      </c>
      <c r="M145">
        <v>143</v>
      </c>
      <c r="N145" t="s">
        <v>946</v>
      </c>
      <c r="O145" s="6">
        <v>81.694000000000003</v>
      </c>
      <c r="Q145">
        <v>143</v>
      </c>
      <c r="R145" t="s">
        <v>965</v>
      </c>
      <c r="S145" s="6">
        <v>62.078000000000003</v>
      </c>
      <c r="V145">
        <v>143</v>
      </c>
      <c r="W145" t="s">
        <v>964</v>
      </c>
      <c r="X145" s="6">
        <v>135.262</v>
      </c>
      <c r="Z145" t="s">
        <v>982</v>
      </c>
      <c r="AA145" s="6">
        <v>9.664873</v>
      </c>
      <c r="AC145" s="16" t="s">
        <v>991</v>
      </c>
      <c r="AD145" s="20">
        <v>12.097965</v>
      </c>
      <c r="AG145" s="16" t="s">
        <v>1008</v>
      </c>
      <c r="AH145" s="20">
        <v>23.872640000000001</v>
      </c>
      <c r="AL145" s="16" t="s">
        <v>1009</v>
      </c>
      <c r="AM145" s="20">
        <v>26.922740999999998</v>
      </c>
    </row>
    <row r="146" spans="1:39" x14ac:dyDescent="0.2">
      <c r="A146" s="12">
        <v>144</v>
      </c>
      <c r="B146" s="12" t="s">
        <v>281</v>
      </c>
      <c r="C146" s="29">
        <v>43.448999999999998</v>
      </c>
      <c r="D146" s="12"/>
      <c r="E146" s="12">
        <v>144</v>
      </c>
      <c r="F146" s="12" t="s">
        <v>295</v>
      </c>
      <c r="G146" s="29">
        <v>10.61</v>
      </c>
      <c r="I146">
        <v>144</v>
      </c>
      <c r="J146" t="s">
        <v>945</v>
      </c>
      <c r="K146" s="6">
        <v>35.637999999999998</v>
      </c>
      <c r="M146">
        <v>144</v>
      </c>
      <c r="N146" t="s">
        <v>946</v>
      </c>
      <c r="O146" s="6">
        <v>74.962000000000003</v>
      </c>
      <c r="Q146">
        <v>144</v>
      </c>
      <c r="R146" t="s">
        <v>965</v>
      </c>
      <c r="S146" s="6">
        <v>76.542000000000002</v>
      </c>
      <c r="V146">
        <v>144</v>
      </c>
      <c r="W146" t="s">
        <v>964</v>
      </c>
      <c r="X146" s="6">
        <v>80.885999999999996</v>
      </c>
      <c r="Z146" t="s">
        <v>982</v>
      </c>
      <c r="AA146" s="6">
        <v>9.4241799999999998</v>
      </c>
      <c r="AC146" s="16" t="s">
        <v>991</v>
      </c>
      <c r="AD146" s="20">
        <v>11.905937</v>
      </c>
      <c r="AG146" s="16" t="s">
        <v>1008</v>
      </c>
      <c r="AH146" s="20">
        <v>21.353349999999999</v>
      </c>
      <c r="AL146" s="16" t="s">
        <v>1009</v>
      </c>
      <c r="AM146" s="20">
        <v>24.882712999999999</v>
      </c>
    </row>
    <row r="147" spans="1:39" x14ac:dyDescent="0.2">
      <c r="A147" s="12">
        <v>145</v>
      </c>
      <c r="B147" s="12" t="s">
        <v>281</v>
      </c>
      <c r="C147" s="29">
        <v>88.344999999999999</v>
      </c>
      <c r="D147" s="12"/>
      <c r="E147" s="12">
        <v>145</v>
      </c>
      <c r="F147" s="12" t="s">
        <v>295</v>
      </c>
      <c r="G147" s="29">
        <v>6.9189999999999996</v>
      </c>
      <c r="I147">
        <v>145</v>
      </c>
      <c r="J147" t="s">
        <v>945</v>
      </c>
      <c r="K147" s="6">
        <v>25.311</v>
      </c>
      <c r="M147">
        <v>145</v>
      </c>
      <c r="N147" t="s">
        <v>946</v>
      </c>
      <c r="O147" s="6">
        <v>48.905000000000001</v>
      </c>
      <c r="Q147">
        <v>145</v>
      </c>
      <c r="R147" t="s">
        <v>965</v>
      </c>
      <c r="S147" s="6">
        <v>148.809</v>
      </c>
      <c r="V147">
        <v>145</v>
      </c>
      <c r="W147" t="s">
        <v>964</v>
      </c>
      <c r="X147" s="6">
        <v>71.215000000000003</v>
      </c>
      <c r="Z147" t="s">
        <v>982</v>
      </c>
      <c r="AA147" s="6">
        <v>9.5928690000000003</v>
      </c>
      <c r="AC147" s="16" t="s">
        <v>991</v>
      </c>
      <c r="AD147" s="20">
        <v>11.755984</v>
      </c>
      <c r="AG147" s="16" t="s">
        <v>1008</v>
      </c>
      <c r="AH147" s="20">
        <v>28.138030000000001</v>
      </c>
      <c r="AL147" s="16" t="s">
        <v>1009</v>
      </c>
      <c r="AM147" s="20">
        <v>18.486630999999999</v>
      </c>
    </row>
    <row r="148" spans="1:39" x14ac:dyDescent="0.2">
      <c r="A148" s="12">
        <v>146</v>
      </c>
      <c r="B148" s="12" t="s">
        <v>281</v>
      </c>
      <c r="C148" s="29">
        <v>75.307000000000002</v>
      </c>
      <c r="D148" s="12"/>
      <c r="E148" s="12">
        <v>146</v>
      </c>
      <c r="F148" s="12" t="s">
        <v>295</v>
      </c>
      <c r="G148" s="29">
        <v>13.086</v>
      </c>
      <c r="I148">
        <v>146</v>
      </c>
      <c r="J148" t="s">
        <v>945</v>
      </c>
      <c r="K148" s="6">
        <v>39.33</v>
      </c>
      <c r="M148">
        <v>146</v>
      </c>
      <c r="N148" t="s">
        <v>946</v>
      </c>
      <c r="O148" s="6">
        <v>72.367999999999995</v>
      </c>
      <c r="Q148">
        <v>146</v>
      </c>
      <c r="R148" t="s">
        <v>965</v>
      </c>
      <c r="S148" s="6">
        <v>47.834000000000003</v>
      </c>
      <c r="V148">
        <v>146</v>
      </c>
      <c r="W148" t="s">
        <v>964</v>
      </c>
      <c r="X148" s="6">
        <v>87.37</v>
      </c>
      <c r="Z148" t="s">
        <v>982</v>
      </c>
      <c r="AA148" s="6">
        <v>9.4151290000000003</v>
      </c>
      <c r="AC148" s="16" t="s">
        <v>991</v>
      </c>
      <c r="AD148" s="20">
        <v>11.425438</v>
      </c>
      <c r="AG148" s="16" t="s">
        <v>1008</v>
      </c>
      <c r="AH148" s="20">
        <v>35.892806</v>
      </c>
      <c r="AL148" s="16" t="s">
        <v>1009</v>
      </c>
      <c r="AM148" s="20">
        <v>27.988659999999999</v>
      </c>
    </row>
    <row r="149" spans="1:39" x14ac:dyDescent="0.2">
      <c r="A149" s="12">
        <v>147</v>
      </c>
      <c r="B149" s="12" t="s">
        <v>281</v>
      </c>
      <c r="C149" s="29">
        <v>56.44</v>
      </c>
      <c r="D149" s="12"/>
      <c r="E149" s="12">
        <v>147</v>
      </c>
      <c r="F149" s="12" t="s">
        <v>295</v>
      </c>
      <c r="G149" s="29">
        <v>5.55</v>
      </c>
      <c r="I149">
        <v>147</v>
      </c>
      <c r="J149" t="s">
        <v>945</v>
      </c>
      <c r="K149" s="6">
        <v>43.375999999999998</v>
      </c>
      <c r="M149">
        <v>147</v>
      </c>
      <c r="N149" t="s">
        <v>946</v>
      </c>
      <c r="O149" s="6">
        <v>91.17</v>
      </c>
      <c r="Q149">
        <v>147</v>
      </c>
      <c r="R149" t="s">
        <v>965</v>
      </c>
      <c r="S149" s="6">
        <v>94.93</v>
      </c>
      <c r="V149">
        <v>147</v>
      </c>
      <c r="W149" t="s">
        <v>964</v>
      </c>
      <c r="X149" s="6">
        <v>58.494</v>
      </c>
      <c r="Z149" t="s">
        <v>982</v>
      </c>
      <c r="AA149" s="6">
        <v>9.4606250000000003</v>
      </c>
      <c r="AC149" s="16" t="s">
        <v>991</v>
      </c>
      <c r="AD149" s="20">
        <v>11.544033000000001</v>
      </c>
      <c r="AG149" s="16" t="s">
        <v>1008</v>
      </c>
      <c r="AH149" s="20">
        <v>25.468792000000001</v>
      </c>
      <c r="AL149" s="16" t="s">
        <v>1009</v>
      </c>
      <c r="AM149" s="20">
        <v>20.350646000000001</v>
      </c>
    </row>
    <row r="150" spans="1:39" x14ac:dyDescent="0.2">
      <c r="A150" s="12">
        <v>148</v>
      </c>
      <c r="B150" s="12" t="s">
        <v>281</v>
      </c>
      <c r="C150" s="29">
        <v>41.878999999999998</v>
      </c>
      <c r="D150" s="12"/>
      <c r="E150" s="12">
        <v>148</v>
      </c>
      <c r="F150" s="12" t="s">
        <v>295</v>
      </c>
      <c r="G150" s="29">
        <v>8.2240000000000002</v>
      </c>
      <c r="I150">
        <v>148</v>
      </c>
      <c r="J150" t="s">
        <v>945</v>
      </c>
      <c r="K150" s="6">
        <v>26.626000000000001</v>
      </c>
      <c r="M150">
        <v>148</v>
      </c>
      <c r="N150" t="s">
        <v>946</v>
      </c>
      <c r="O150" s="6">
        <v>26.696999999999999</v>
      </c>
      <c r="Q150">
        <v>148</v>
      </c>
      <c r="R150" t="s">
        <v>965</v>
      </c>
      <c r="S150" s="6">
        <v>109.373</v>
      </c>
      <c r="V150">
        <v>148</v>
      </c>
      <c r="W150" t="s">
        <v>964</v>
      </c>
      <c r="X150" s="6">
        <v>69.203000000000003</v>
      </c>
      <c r="Z150" t="s">
        <v>982</v>
      </c>
      <c r="AA150" s="6">
        <v>9.4374830000000003</v>
      </c>
      <c r="AC150" s="16" t="s">
        <v>991</v>
      </c>
      <c r="AD150" s="20">
        <v>11.41489</v>
      </c>
      <c r="AG150" s="16" t="s">
        <v>1008</v>
      </c>
      <c r="AH150" s="20">
        <v>28.891988999999999</v>
      </c>
      <c r="AL150" s="16" t="s">
        <v>1009</v>
      </c>
      <c r="AM150" s="20">
        <v>18.353878999999999</v>
      </c>
    </row>
    <row r="151" spans="1:39" x14ac:dyDescent="0.2">
      <c r="A151" s="12">
        <v>149</v>
      </c>
      <c r="B151" s="12" t="s">
        <v>281</v>
      </c>
      <c r="C151" s="29">
        <v>40.758000000000003</v>
      </c>
      <c r="D151" s="12"/>
      <c r="E151" s="12">
        <v>149</v>
      </c>
      <c r="F151" s="12" t="s">
        <v>295</v>
      </c>
      <c r="G151" s="29">
        <v>79.27</v>
      </c>
      <c r="I151">
        <v>149</v>
      </c>
      <c r="J151" t="s">
        <v>945</v>
      </c>
      <c r="K151" s="6">
        <v>25.766999999999999</v>
      </c>
      <c r="M151">
        <v>149</v>
      </c>
      <c r="N151" t="s">
        <v>946</v>
      </c>
      <c r="O151" s="6">
        <v>48.523000000000003</v>
      </c>
      <c r="Q151">
        <v>149</v>
      </c>
      <c r="R151" t="s">
        <v>965</v>
      </c>
      <c r="S151" s="6">
        <v>96.292000000000002</v>
      </c>
      <c r="V151">
        <v>149</v>
      </c>
      <c r="W151" t="s">
        <v>964</v>
      </c>
      <c r="X151" s="6">
        <v>94.793000000000006</v>
      </c>
      <c r="Z151" t="s">
        <v>982</v>
      </c>
      <c r="AA151" s="6">
        <v>9.5853380000000001</v>
      </c>
      <c r="AC151" s="16" t="s">
        <v>991</v>
      </c>
      <c r="AD151" s="20">
        <v>11.310924</v>
      </c>
      <c r="AG151" s="16" t="s">
        <v>1008</v>
      </c>
      <c r="AH151" s="20">
        <v>22.637826</v>
      </c>
      <c r="AL151" s="16" t="s">
        <v>1009</v>
      </c>
      <c r="AM151" s="20">
        <v>18.670611999999998</v>
      </c>
    </row>
    <row r="152" spans="1:39" x14ac:dyDescent="0.2">
      <c r="A152" s="12">
        <v>150</v>
      </c>
      <c r="B152" s="12" t="s">
        <v>281</v>
      </c>
      <c r="C152" s="29">
        <v>82.521000000000001</v>
      </c>
      <c r="D152" s="12"/>
      <c r="E152" s="12">
        <v>150</v>
      </c>
      <c r="F152" s="12" t="s">
        <v>295</v>
      </c>
      <c r="G152" s="29">
        <v>7.0460000000000003</v>
      </c>
      <c r="I152">
        <v>150</v>
      </c>
      <c r="J152" t="s">
        <v>945</v>
      </c>
      <c r="K152" s="6">
        <v>28.152999999999999</v>
      </c>
      <c r="M152">
        <v>150</v>
      </c>
      <c r="N152" t="s">
        <v>946</v>
      </c>
      <c r="O152" s="6">
        <v>46.006999999999998</v>
      </c>
      <c r="Q152">
        <v>150</v>
      </c>
      <c r="R152" t="s">
        <v>965</v>
      </c>
      <c r="S152" s="6">
        <v>99.6</v>
      </c>
      <c r="V152">
        <v>150</v>
      </c>
      <c r="W152" t="s">
        <v>964</v>
      </c>
      <c r="X152" s="6">
        <v>90.35</v>
      </c>
      <c r="Z152" t="s">
        <v>982</v>
      </c>
      <c r="AA152" s="6">
        <v>9.6439120000000003</v>
      </c>
      <c r="AC152" s="16" t="s">
        <v>991</v>
      </c>
      <c r="AD152" s="20">
        <v>11.288952999999999</v>
      </c>
      <c r="AG152" s="16" t="s">
        <v>1008</v>
      </c>
      <c r="AH152" s="20">
        <v>21.951070999999999</v>
      </c>
      <c r="AL152" s="16" t="s">
        <v>1009</v>
      </c>
      <c r="AM152" s="20">
        <v>29.673373999999999</v>
      </c>
    </row>
    <row r="153" spans="1:39" x14ac:dyDescent="0.2">
      <c r="A153" s="12">
        <v>151</v>
      </c>
      <c r="B153" s="12" t="s">
        <v>281</v>
      </c>
      <c r="C153" s="29">
        <v>32.261000000000003</v>
      </c>
      <c r="D153" s="12"/>
      <c r="E153" s="12">
        <v>151</v>
      </c>
      <c r="F153" s="12" t="s">
        <v>295</v>
      </c>
      <c r="G153" s="29">
        <v>34.048000000000002</v>
      </c>
      <c r="I153">
        <v>151</v>
      </c>
      <c r="J153" t="s">
        <v>945</v>
      </c>
      <c r="K153" s="6">
        <v>30.835999999999999</v>
      </c>
      <c r="M153">
        <v>151</v>
      </c>
      <c r="N153" t="s">
        <v>946</v>
      </c>
      <c r="O153" s="6">
        <v>61.652999999999999</v>
      </c>
      <c r="Q153">
        <v>151</v>
      </c>
      <c r="R153" t="s">
        <v>965</v>
      </c>
      <c r="S153" s="6">
        <v>40.578000000000003</v>
      </c>
      <c r="V153">
        <v>151</v>
      </c>
      <c r="W153" t="s">
        <v>964</v>
      </c>
      <c r="X153" s="6">
        <v>57.045999999999999</v>
      </c>
      <c r="Z153" t="s">
        <v>982</v>
      </c>
      <c r="AA153" s="6">
        <v>14.208366</v>
      </c>
      <c r="AC153" s="16" t="s">
        <v>991</v>
      </c>
      <c r="AD153" s="20">
        <v>15.017775</v>
      </c>
      <c r="AG153" s="16" t="s">
        <v>1008</v>
      </c>
      <c r="AH153" s="20">
        <v>32.961069000000002</v>
      </c>
      <c r="AL153" s="16" t="s">
        <v>1009</v>
      </c>
      <c r="AM153" s="20">
        <v>20.870417</v>
      </c>
    </row>
    <row r="154" spans="1:39" x14ac:dyDescent="0.2">
      <c r="A154" s="12">
        <v>152</v>
      </c>
      <c r="B154" s="12" t="s">
        <v>281</v>
      </c>
      <c r="C154" s="29">
        <v>54.529000000000003</v>
      </c>
      <c r="D154" s="12"/>
      <c r="E154" s="12">
        <v>152</v>
      </c>
      <c r="F154" s="12" t="s">
        <v>295</v>
      </c>
      <c r="G154" s="29">
        <v>26.241</v>
      </c>
      <c r="I154">
        <v>152</v>
      </c>
      <c r="J154" t="s">
        <v>945</v>
      </c>
      <c r="K154" s="6">
        <v>40.58</v>
      </c>
      <c r="M154">
        <v>152</v>
      </c>
      <c r="N154" t="s">
        <v>946</v>
      </c>
      <c r="O154" s="6">
        <v>58.731000000000002</v>
      </c>
      <c r="Q154">
        <v>152</v>
      </c>
      <c r="R154" t="s">
        <v>965</v>
      </c>
      <c r="S154" s="6">
        <v>107.128</v>
      </c>
      <c r="V154">
        <v>152</v>
      </c>
      <c r="W154" t="s">
        <v>964</v>
      </c>
      <c r="X154" s="6">
        <v>53.496000000000002</v>
      </c>
      <c r="Z154" t="s">
        <v>982</v>
      </c>
      <c r="AA154" s="6">
        <v>12.526358999999999</v>
      </c>
      <c r="AC154" s="16" t="s">
        <v>991</v>
      </c>
      <c r="AD154" s="20">
        <v>13.382996</v>
      </c>
      <c r="AG154" s="16" t="s">
        <v>1008</v>
      </c>
      <c r="AH154" s="20">
        <v>29.979199000000001</v>
      </c>
      <c r="AL154" s="16" t="s">
        <v>1009</v>
      </c>
      <c r="AM154" s="20">
        <v>18.483751999999999</v>
      </c>
    </row>
    <row r="155" spans="1:39" x14ac:dyDescent="0.2">
      <c r="A155" s="12">
        <v>153</v>
      </c>
      <c r="B155" s="12" t="s">
        <v>281</v>
      </c>
      <c r="C155" s="29">
        <v>48.362000000000002</v>
      </c>
      <c r="D155" s="12"/>
      <c r="E155" s="12">
        <v>153</v>
      </c>
      <c r="F155" s="12" t="s">
        <v>295</v>
      </c>
      <c r="G155" s="29">
        <v>34.284999999999997</v>
      </c>
      <c r="I155">
        <v>153</v>
      </c>
      <c r="J155" t="s">
        <v>945</v>
      </c>
      <c r="K155" s="6">
        <v>27.553000000000001</v>
      </c>
      <c r="M155">
        <v>153</v>
      </c>
      <c r="N155" t="s">
        <v>946</v>
      </c>
      <c r="O155" s="6">
        <v>38.308999999999997</v>
      </c>
      <c r="Q155">
        <v>153</v>
      </c>
      <c r="R155" t="s">
        <v>965</v>
      </c>
      <c r="S155" s="6">
        <v>100.12</v>
      </c>
      <c r="V155">
        <v>153</v>
      </c>
      <c r="W155" t="s">
        <v>964</v>
      </c>
      <c r="X155" s="6">
        <v>76.376999999999995</v>
      </c>
      <c r="Z155" t="s">
        <v>982</v>
      </c>
      <c r="AA155" s="6">
        <v>10.791967</v>
      </c>
      <c r="AC155" s="16" t="s">
        <v>991</v>
      </c>
      <c r="AD155" s="20">
        <v>11.684815</v>
      </c>
      <c r="AG155" s="16" t="s">
        <v>1008</v>
      </c>
      <c r="AH155" s="20">
        <v>25.257142999999999</v>
      </c>
      <c r="AL155" s="16" t="s">
        <v>1009</v>
      </c>
      <c r="AM155" s="20">
        <v>25.433796999999998</v>
      </c>
    </row>
    <row r="156" spans="1:39" x14ac:dyDescent="0.2">
      <c r="A156" s="12">
        <v>154</v>
      </c>
      <c r="B156" s="12" t="s">
        <v>281</v>
      </c>
      <c r="C156" s="29">
        <v>42.84</v>
      </c>
      <c r="D156" s="12"/>
      <c r="E156" s="12">
        <v>154</v>
      </c>
      <c r="F156" s="12" t="s">
        <v>295</v>
      </c>
      <c r="G156" s="29">
        <v>8.4550000000000001</v>
      </c>
      <c r="I156">
        <v>154</v>
      </c>
      <c r="J156" t="s">
        <v>947</v>
      </c>
      <c r="K156" s="6">
        <v>38.567</v>
      </c>
      <c r="M156">
        <v>154</v>
      </c>
      <c r="N156" t="s">
        <v>946</v>
      </c>
      <c r="O156" s="6">
        <v>45.249000000000002</v>
      </c>
      <c r="Q156">
        <v>154</v>
      </c>
      <c r="R156" t="s">
        <v>965</v>
      </c>
      <c r="S156" s="6">
        <v>124.271</v>
      </c>
      <c r="V156">
        <v>154</v>
      </c>
      <c r="W156" t="s">
        <v>964</v>
      </c>
      <c r="X156" s="6">
        <v>90.79</v>
      </c>
      <c r="Z156" t="s">
        <v>982</v>
      </c>
      <c r="AA156" s="6">
        <v>10.322549</v>
      </c>
      <c r="AC156" s="16" t="s">
        <v>991</v>
      </c>
      <c r="AD156" s="20">
        <v>11.739819000000001</v>
      </c>
      <c r="AG156" s="16" t="s">
        <v>1008</v>
      </c>
      <c r="AH156" s="20">
        <v>23.341072</v>
      </c>
      <c r="AL156" s="16" t="s">
        <v>1009</v>
      </c>
      <c r="AM156" s="20">
        <v>19.578709</v>
      </c>
    </row>
    <row r="157" spans="1:39" x14ac:dyDescent="0.2">
      <c r="A157" s="12">
        <v>155</v>
      </c>
      <c r="B157" s="12" t="s">
        <v>281</v>
      </c>
      <c r="C157" s="29">
        <v>44.024000000000001</v>
      </c>
      <c r="D157" s="12"/>
      <c r="E157" s="12">
        <v>155</v>
      </c>
      <c r="F157" s="12" t="s">
        <v>295</v>
      </c>
      <c r="G157" s="29">
        <v>59.621000000000002</v>
      </c>
      <c r="I157">
        <v>155</v>
      </c>
      <c r="J157" t="s">
        <v>947</v>
      </c>
      <c r="K157" s="6">
        <v>40.521999999999998</v>
      </c>
      <c r="M157">
        <v>155</v>
      </c>
      <c r="N157" t="s">
        <v>946</v>
      </c>
      <c r="O157" s="6">
        <v>36.128999999999998</v>
      </c>
      <c r="Q157">
        <v>155</v>
      </c>
      <c r="R157" t="s">
        <v>965</v>
      </c>
      <c r="S157" s="6">
        <v>102.876</v>
      </c>
      <c r="V157">
        <v>155</v>
      </c>
      <c r="W157" t="s">
        <v>964</v>
      </c>
      <c r="X157" s="6">
        <v>26.004000000000001</v>
      </c>
      <c r="Z157" t="s">
        <v>982</v>
      </c>
      <c r="AA157" s="6">
        <v>9.6229589999999998</v>
      </c>
      <c r="AC157" s="16" t="s">
        <v>991</v>
      </c>
      <c r="AD157" s="20">
        <v>10.991365999999999</v>
      </c>
      <c r="AG157" s="16" t="s">
        <v>1008</v>
      </c>
      <c r="AH157" s="20">
        <v>30.556782999999999</v>
      </c>
      <c r="AL157" s="16" t="s">
        <v>1009</v>
      </c>
      <c r="AM157" s="20">
        <v>19.463221999999998</v>
      </c>
    </row>
    <row r="158" spans="1:39" x14ac:dyDescent="0.2">
      <c r="A158" s="12">
        <v>156</v>
      </c>
      <c r="B158" s="12" t="s">
        <v>281</v>
      </c>
      <c r="C158" s="29">
        <v>67.921999999999997</v>
      </c>
      <c r="D158" s="12"/>
      <c r="E158" s="12">
        <v>156</v>
      </c>
      <c r="F158" s="12" t="s">
        <v>295</v>
      </c>
      <c r="G158" s="29">
        <v>91.072000000000003</v>
      </c>
      <c r="I158">
        <v>156</v>
      </c>
      <c r="J158" t="s">
        <v>947</v>
      </c>
      <c r="K158" s="6">
        <v>47.206000000000003</v>
      </c>
      <c r="M158">
        <v>156</v>
      </c>
      <c r="N158" t="s">
        <v>946</v>
      </c>
      <c r="O158" s="6">
        <v>45.384999999999998</v>
      </c>
      <c r="Q158">
        <v>156</v>
      </c>
      <c r="R158" t="s">
        <v>965</v>
      </c>
      <c r="S158" s="6">
        <v>65.844999999999999</v>
      </c>
      <c r="V158">
        <v>156</v>
      </c>
      <c r="W158" t="s">
        <v>966</v>
      </c>
      <c r="X158" s="6">
        <v>111.88500000000001</v>
      </c>
      <c r="Z158" t="s">
        <v>982</v>
      </c>
      <c r="AA158" s="6">
        <v>9.2697389999999995</v>
      </c>
      <c r="AC158" s="16" t="s">
        <v>991</v>
      </c>
      <c r="AD158" s="20">
        <v>10.576992000000001</v>
      </c>
      <c r="AG158" s="16" t="s">
        <v>1008</v>
      </c>
      <c r="AH158" s="20">
        <v>34.284387000000002</v>
      </c>
      <c r="AL158" s="16" t="s">
        <v>1009</v>
      </c>
      <c r="AM158" s="20">
        <v>18.065816000000002</v>
      </c>
    </row>
    <row r="159" spans="1:39" x14ac:dyDescent="0.2">
      <c r="A159" s="12">
        <v>157</v>
      </c>
      <c r="B159" s="12" t="s">
        <v>281</v>
      </c>
      <c r="C159" s="29">
        <v>74.707999999999998</v>
      </c>
      <c r="D159" s="12"/>
      <c r="E159" s="12">
        <v>157</v>
      </c>
      <c r="F159" s="12" t="s">
        <v>295</v>
      </c>
      <c r="G159" s="29">
        <v>77.003</v>
      </c>
      <c r="I159">
        <v>157</v>
      </c>
      <c r="J159" t="s">
        <v>947</v>
      </c>
      <c r="K159" s="6">
        <v>51.225000000000001</v>
      </c>
      <c r="M159">
        <v>157</v>
      </c>
      <c r="N159" t="s">
        <v>946</v>
      </c>
      <c r="O159" s="6">
        <v>41.85</v>
      </c>
      <c r="Q159">
        <v>157</v>
      </c>
      <c r="R159" t="s">
        <v>965</v>
      </c>
      <c r="S159" s="6">
        <v>66.900000000000006</v>
      </c>
      <c r="V159">
        <v>157</v>
      </c>
      <c r="W159" t="s">
        <v>966</v>
      </c>
      <c r="X159" s="6">
        <v>120.411</v>
      </c>
      <c r="Z159" t="s">
        <v>982</v>
      </c>
      <c r="AA159" s="6">
        <v>9.1172140000000006</v>
      </c>
      <c r="AC159" s="16" t="s">
        <v>991</v>
      </c>
      <c r="AD159" s="20">
        <v>10.323608</v>
      </c>
      <c r="AG159" s="16" t="s">
        <v>1008</v>
      </c>
      <c r="AH159" s="20">
        <v>25.841937999999999</v>
      </c>
      <c r="AL159" s="16" t="s">
        <v>1009</v>
      </c>
      <c r="AM159" s="20">
        <v>18.070094000000001</v>
      </c>
    </row>
    <row r="160" spans="1:39" x14ac:dyDescent="0.2">
      <c r="A160" s="12">
        <v>158</v>
      </c>
      <c r="B160" s="12" t="s">
        <v>281</v>
      </c>
      <c r="C160" s="29">
        <v>84.525000000000006</v>
      </c>
      <c r="D160" s="12"/>
      <c r="E160" s="12">
        <v>158</v>
      </c>
      <c r="F160" s="12" t="s">
        <v>295</v>
      </c>
      <c r="G160" s="29">
        <v>7.1870000000000003</v>
      </c>
      <c r="I160">
        <v>158</v>
      </c>
      <c r="J160" t="s">
        <v>947</v>
      </c>
      <c r="K160" s="6">
        <v>103.196</v>
      </c>
      <c r="M160">
        <v>158</v>
      </c>
      <c r="N160" t="s">
        <v>948</v>
      </c>
      <c r="O160" s="6">
        <v>38.926000000000002</v>
      </c>
      <c r="Q160">
        <v>158</v>
      </c>
      <c r="R160" t="s">
        <v>965</v>
      </c>
      <c r="S160" s="6">
        <v>45.97</v>
      </c>
      <c r="V160">
        <v>158</v>
      </c>
      <c r="W160" t="s">
        <v>966</v>
      </c>
      <c r="X160" s="6">
        <v>91.528000000000006</v>
      </c>
      <c r="Z160" t="s">
        <v>982</v>
      </c>
      <c r="AA160" s="6">
        <v>9.2018509999999996</v>
      </c>
      <c r="AC160" s="16" t="s">
        <v>991</v>
      </c>
      <c r="AD160" s="20">
        <v>10.48598</v>
      </c>
      <c r="AG160" s="16" t="s">
        <v>1008</v>
      </c>
      <c r="AH160" s="20">
        <v>44.219355</v>
      </c>
      <c r="AL160" s="16" t="s">
        <v>1009</v>
      </c>
      <c r="AM160" s="20">
        <v>15.606436</v>
      </c>
    </row>
    <row r="161" spans="1:39" x14ac:dyDescent="0.2">
      <c r="A161" s="12">
        <v>159</v>
      </c>
      <c r="B161" s="12" t="s">
        <v>281</v>
      </c>
      <c r="C161" s="29">
        <v>37.755000000000003</v>
      </c>
      <c r="D161" s="12"/>
      <c r="E161" s="12">
        <v>159</v>
      </c>
      <c r="F161" s="12" t="s">
        <v>295</v>
      </c>
      <c r="G161" s="29">
        <v>7.633</v>
      </c>
      <c r="I161">
        <v>159</v>
      </c>
      <c r="J161" t="s">
        <v>947</v>
      </c>
      <c r="K161" s="6">
        <v>41.292000000000002</v>
      </c>
      <c r="M161">
        <v>159</v>
      </c>
      <c r="N161" t="s">
        <v>948</v>
      </c>
      <c r="O161" s="6">
        <v>50.899000000000001</v>
      </c>
      <c r="Q161">
        <v>159</v>
      </c>
      <c r="R161" t="s">
        <v>965</v>
      </c>
      <c r="S161" s="6">
        <v>90.599000000000004</v>
      </c>
      <c r="V161">
        <v>159</v>
      </c>
      <c r="W161" t="s">
        <v>966</v>
      </c>
      <c r="X161" s="6">
        <v>47.210999999999999</v>
      </c>
      <c r="Z161" t="s">
        <v>982</v>
      </c>
      <c r="AA161" s="6">
        <v>9.0303719999999998</v>
      </c>
      <c r="AC161" s="16" t="s">
        <v>991</v>
      </c>
      <c r="AD161" s="20">
        <v>10.21715</v>
      </c>
      <c r="AG161" s="16" t="s">
        <v>1008</v>
      </c>
      <c r="AH161" s="20">
        <v>34.039264000000003</v>
      </c>
      <c r="AL161" s="16" t="s">
        <v>1009</v>
      </c>
      <c r="AM161" s="20">
        <v>19.958455000000001</v>
      </c>
    </row>
    <row r="162" spans="1:39" x14ac:dyDescent="0.2">
      <c r="A162" s="12">
        <v>160</v>
      </c>
      <c r="B162" s="12" t="s">
        <v>282</v>
      </c>
      <c r="C162" s="29">
        <v>106.54600000000001</v>
      </c>
      <c r="D162" s="12"/>
      <c r="E162" s="12">
        <v>160</v>
      </c>
      <c r="F162" s="12" t="s">
        <v>295</v>
      </c>
      <c r="G162" s="29">
        <v>31.695</v>
      </c>
      <c r="I162">
        <v>160</v>
      </c>
      <c r="J162" t="s">
        <v>947</v>
      </c>
      <c r="K162" s="6">
        <v>33.648000000000003</v>
      </c>
      <c r="M162">
        <v>160</v>
      </c>
      <c r="N162" t="s">
        <v>948</v>
      </c>
      <c r="O162" s="6">
        <v>110.285</v>
      </c>
      <c r="Q162">
        <v>160</v>
      </c>
      <c r="R162" t="s">
        <v>965</v>
      </c>
      <c r="S162" s="6">
        <v>79.534999999999997</v>
      </c>
      <c r="V162">
        <v>160</v>
      </c>
      <c r="W162" t="s">
        <v>966</v>
      </c>
      <c r="X162" s="6">
        <v>103.735</v>
      </c>
      <c r="Z162" s="16"/>
      <c r="AA162" s="20"/>
      <c r="AC162" s="16" t="s">
        <v>991</v>
      </c>
      <c r="AD162" s="20">
        <v>10.225444</v>
      </c>
      <c r="AG162" s="16" t="s">
        <v>1008</v>
      </c>
      <c r="AH162" s="20">
        <v>31.423086999999999</v>
      </c>
      <c r="AL162" s="16" t="s">
        <v>1009</v>
      </c>
      <c r="AM162" s="20">
        <v>17.349125000000001</v>
      </c>
    </row>
    <row r="163" spans="1:39" x14ac:dyDescent="0.2">
      <c r="A163" s="12">
        <v>161</v>
      </c>
      <c r="B163" s="12" t="s">
        <v>282</v>
      </c>
      <c r="C163" s="29">
        <v>105.997</v>
      </c>
      <c r="D163" s="12"/>
      <c r="E163" s="12">
        <v>161</v>
      </c>
      <c r="F163" s="12" t="s">
        <v>295</v>
      </c>
      <c r="G163" s="29">
        <v>21.795999999999999</v>
      </c>
      <c r="I163">
        <v>161</v>
      </c>
      <c r="J163" t="s">
        <v>947</v>
      </c>
      <c r="K163" s="6">
        <v>42.985999999999997</v>
      </c>
      <c r="M163">
        <v>161</v>
      </c>
      <c r="N163" t="s">
        <v>948</v>
      </c>
      <c r="O163" s="6">
        <v>40.923999999999999</v>
      </c>
      <c r="Q163">
        <v>161</v>
      </c>
      <c r="R163" t="s">
        <v>965</v>
      </c>
      <c r="S163" s="6">
        <v>114.753</v>
      </c>
      <c r="V163">
        <v>161</v>
      </c>
      <c r="W163" t="s">
        <v>966</v>
      </c>
      <c r="X163" s="6">
        <v>138.536</v>
      </c>
      <c r="Z163" s="16" t="s">
        <v>977</v>
      </c>
      <c r="AA163" s="20">
        <v>11.745297000000001</v>
      </c>
      <c r="AC163" s="16" t="s">
        <v>991</v>
      </c>
      <c r="AD163" s="20">
        <v>10.38156</v>
      </c>
      <c r="AG163" s="16" t="s">
        <v>1008</v>
      </c>
      <c r="AH163" s="20">
        <v>27.103950999999999</v>
      </c>
      <c r="AL163" s="16" t="s">
        <v>1009</v>
      </c>
      <c r="AM163" s="20">
        <v>17.223455999999999</v>
      </c>
    </row>
    <row r="164" spans="1:39" x14ac:dyDescent="0.2">
      <c r="A164" s="12">
        <v>162</v>
      </c>
      <c r="B164" s="12" t="s">
        <v>282</v>
      </c>
      <c r="C164" s="29">
        <v>63.57</v>
      </c>
      <c r="D164" s="12"/>
      <c r="E164" s="12">
        <v>162</v>
      </c>
      <c r="F164" s="12" t="s">
        <v>295</v>
      </c>
      <c r="G164" s="29">
        <v>4.55</v>
      </c>
      <c r="I164">
        <v>162</v>
      </c>
      <c r="J164" t="s">
        <v>947</v>
      </c>
      <c r="K164" s="6">
        <v>42.491999999999997</v>
      </c>
      <c r="M164">
        <v>162</v>
      </c>
      <c r="N164" t="s">
        <v>948</v>
      </c>
      <c r="O164" s="6">
        <v>31.890999999999998</v>
      </c>
      <c r="Q164">
        <v>162</v>
      </c>
      <c r="R164" t="s">
        <v>965</v>
      </c>
      <c r="S164" s="6">
        <v>80.563000000000002</v>
      </c>
      <c r="V164">
        <v>162</v>
      </c>
      <c r="W164" t="s">
        <v>966</v>
      </c>
      <c r="X164" s="6">
        <v>147.13</v>
      </c>
      <c r="Z164" s="16" t="s">
        <v>977</v>
      </c>
      <c r="AA164" s="20">
        <v>7.5233790000000003</v>
      </c>
      <c r="AC164" s="16" t="s">
        <v>991</v>
      </c>
      <c r="AD164" s="20">
        <v>10.32719</v>
      </c>
      <c r="AG164" s="16" t="s">
        <v>1008</v>
      </c>
      <c r="AH164" s="20">
        <v>29.810521000000001</v>
      </c>
    </row>
    <row r="165" spans="1:39" x14ac:dyDescent="0.2">
      <c r="A165" s="12">
        <v>163</v>
      </c>
      <c r="B165" s="12" t="s">
        <v>282</v>
      </c>
      <c r="C165" s="29">
        <v>55.305</v>
      </c>
      <c r="D165" s="12"/>
      <c r="E165" s="12">
        <v>163</v>
      </c>
      <c r="F165" s="12" t="s">
        <v>295</v>
      </c>
      <c r="G165" s="29">
        <v>8.1170000000000009</v>
      </c>
      <c r="I165">
        <v>163</v>
      </c>
      <c r="J165" t="s">
        <v>947</v>
      </c>
      <c r="K165" s="6">
        <v>41.71</v>
      </c>
      <c r="M165">
        <v>163</v>
      </c>
      <c r="N165" t="s">
        <v>948</v>
      </c>
      <c r="O165" s="6">
        <v>36.439</v>
      </c>
      <c r="Q165">
        <v>163</v>
      </c>
      <c r="R165" t="s">
        <v>965</v>
      </c>
      <c r="S165" s="6">
        <v>46.906999999999996</v>
      </c>
      <c r="V165">
        <v>163</v>
      </c>
      <c r="W165" t="s">
        <v>966</v>
      </c>
      <c r="X165" s="6">
        <v>160.72900000000001</v>
      </c>
      <c r="Z165" s="16" t="s">
        <v>977</v>
      </c>
      <c r="AA165" s="20">
        <v>7.4739880000000003</v>
      </c>
      <c r="AC165" s="16" t="s">
        <v>991</v>
      </c>
      <c r="AD165" s="20">
        <v>10.189237</v>
      </c>
      <c r="AG165" s="16" t="s">
        <v>1008</v>
      </c>
      <c r="AH165" s="20">
        <v>32.405931000000002</v>
      </c>
      <c r="AL165" s="16"/>
      <c r="AM165" s="20"/>
    </row>
    <row r="166" spans="1:39" x14ac:dyDescent="0.2">
      <c r="A166" s="12">
        <v>164</v>
      </c>
      <c r="B166" s="12" t="s">
        <v>282</v>
      </c>
      <c r="C166" s="29">
        <v>37.402000000000001</v>
      </c>
      <c r="D166" s="12"/>
      <c r="E166" s="12">
        <v>164</v>
      </c>
      <c r="F166" s="12" t="s">
        <v>295</v>
      </c>
      <c r="G166" s="29">
        <v>3.714</v>
      </c>
      <c r="I166">
        <v>164</v>
      </c>
      <c r="J166" t="s">
        <v>947</v>
      </c>
      <c r="K166" s="6">
        <v>42.286000000000001</v>
      </c>
      <c r="M166">
        <v>164</v>
      </c>
      <c r="N166" t="s">
        <v>948</v>
      </c>
      <c r="O166" s="6">
        <v>49.279000000000003</v>
      </c>
      <c r="Q166">
        <v>164</v>
      </c>
      <c r="R166" t="s">
        <v>965</v>
      </c>
      <c r="S166" s="6">
        <v>70.004000000000005</v>
      </c>
      <c r="V166">
        <v>164</v>
      </c>
      <c r="W166" t="s">
        <v>966</v>
      </c>
      <c r="X166" s="6">
        <v>127.40600000000001</v>
      </c>
      <c r="Z166" s="16" t="s">
        <v>977</v>
      </c>
      <c r="AA166" s="20">
        <v>7.2145720000000004</v>
      </c>
      <c r="AC166" s="16" t="s">
        <v>991</v>
      </c>
      <c r="AD166" s="20">
        <v>10.012945</v>
      </c>
      <c r="AG166" s="16" t="s">
        <v>1008</v>
      </c>
      <c r="AH166" s="20">
        <v>23.963560000000001</v>
      </c>
      <c r="AL166" s="16" t="s">
        <v>1010</v>
      </c>
      <c r="AM166" s="20">
        <v>32.883749000000002</v>
      </c>
    </row>
    <row r="167" spans="1:39" x14ac:dyDescent="0.2">
      <c r="A167" s="12">
        <v>165</v>
      </c>
      <c r="B167" s="12" t="s">
        <v>282</v>
      </c>
      <c r="C167" s="29">
        <v>55.363999999999997</v>
      </c>
      <c r="D167" s="12"/>
      <c r="E167" s="12">
        <v>165</v>
      </c>
      <c r="F167" s="12" t="s">
        <v>295</v>
      </c>
      <c r="G167" s="29">
        <v>3.9430000000000001</v>
      </c>
      <c r="I167">
        <v>165</v>
      </c>
      <c r="J167" t="s">
        <v>947</v>
      </c>
      <c r="K167" s="6">
        <v>46.369</v>
      </c>
      <c r="M167">
        <v>165</v>
      </c>
      <c r="N167" t="s">
        <v>948</v>
      </c>
      <c r="O167" s="6">
        <v>111.378</v>
      </c>
      <c r="Q167">
        <v>165</v>
      </c>
      <c r="R167" t="s">
        <v>965</v>
      </c>
      <c r="S167" s="6">
        <v>17.863</v>
      </c>
      <c r="V167">
        <v>165</v>
      </c>
      <c r="W167" t="s">
        <v>966</v>
      </c>
      <c r="X167" s="6">
        <v>95.632000000000005</v>
      </c>
      <c r="Z167" s="16" t="s">
        <v>977</v>
      </c>
      <c r="AA167" s="20">
        <v>8.1246349999999996</v>
      </c>
      <c r="AC167" s="16" t="s">
        <v>992</v>
      </c>
      <c r="AD167" s="20">
        <v>12.461948</v>
      </c>
      <c r="AG167" s="16" t="s">
        <v>1011</v>
      </c>
      <c r="AH167" s="20">
        <v>22.363464</v>
      </c>
      <c r="AL167" s="16" t="s">
        <v>1010</v>
      </c>
      <c r="AM167" s="20">
        <v>41.062956</v>
      </c>
    </row>
    <row r="168" spans="1:39" x14ac:dyDescent="0.2">
      <c r="A168" s="12">
        <v>166</v>
      </c>
      <c r="B168" s="12" t="s">
        <v>282</v>
      </c>
      <c r="C168" s="29">
        <v>103.357</v>
      </c>
      <c r="D168" s="12"/>
      <c r="E168" s="12">
        <v>166</v>
      </c>
      <c r="F168" s="12" t="s">
        <v>295</v>
      </c>
      <c r="G168" s="29">
        <v>3.74</v>
      </c>
      <c r="I168">
        <v>166</v>
      </c>
      <c r="J168" t="s">
        <v>947</v>
      </c>
      <c r="K168" s="6">
        <v>34.281999999999996</v>
      </c>
      <c r="M168">
        <v>166</v>
      </c>
      <c r="N168" t="s">
        <v>948</v>
      </c>
      <c r="O168" s="6">
        <v>42.713999999999999</v>
      </c>
      <c r="Q168">
        <v>166</v>
      </c>
      <c r="R168" t="s">
        <v>965</v>
      </c>
      <c r="S168" s="6">
        <v>158.143</v>
      </c>
      <c r="V168">
        <v>166</v>
      </c>
      <c r="W168" t="s">
        <v>966</v>
      </c>
      <c r="X168" s="6">
        <v>94.932000000000002</v>
      </c>
      <c r="Z168" s="16" t="s">
        <v>977</v>
      </c>
      <c r="AA168" s="20">
        <v>8.2334650000000007</v>
      </c>
      <c r="AC168" s="16" t="s">
        <v>992</v>
      </c>
      <c r="AD168" s="20">
        <v>10.473513000000001</v>
      </c>
      <c r="AG168" s="16" t="s">
        <v>1011</v>
      </c>
      <c r="AH168" s="20">
        <v>21.590547999999998</v>
      </c>
      <c r="AL168" s="16" t="s">
        <v>1010</v>
      </c>
      <c r="AM168" s="20">
        <v>35.990678000000003</v>
      </c>
    </row>
    <row r="169" spans="1:39" x14ac:dyDescent="0.2">
      <c r="A169" s="12">
        <v>167</v>
      </c>
      <c r="B169" s="12" t="s">
        <v>282</v>
      </c>
      <c r="C169" s="29">
        <v>64.052000000000007</v>
      </c>
      <c r="D169" s="12"/>
      <c r="E169" s="12">
        <v>167</v>
      </c>
      <c r="F169" s="12" t="s">
        <v>295</v>
      </c>
      <c r="G169" s="29">
        <v>5.3630000000000004</v>
      </c>
      <c r="I169">
        <v>167</v>
      </c>
      <c r="J169" t="s">
        <v>947</v>
      </c>
      <c r="K169" s="6">
        <v>38.659999999999997</v>
      </c>
      <c r="M169">
        <v>167</v>
      </c>
      <c r="N169" t="s">
        <v>948</v>
      </c>
      <c r="O169" s="6">
        <v>41.999000000000002</v>
      </c>
      <c r="Q169">
        <v>167</v>
      </c>
      <c r="R169" t="s">
        <v>965</v>
      </c>
      <c r="S169" s="6">
        <v>143.947</v>
      </c>
      <c r="V169">
        <v>167</v>
      </c>
      <c r="W169" t="s">
        <v>966</v>
      </c>
      <c r="X169" s="6">
        <v>119.801</v>
      </c>
      <c r="Z169" s="16" t="s">
        <v>977</v>
      </c>
      <c r="AA169" s="20">
        <v>8.5232320000000001</v>
      </c>
      <c r="AC169" s="16" t="s">
        <v>992</v>
      </c>
      <c r="AD169" s="20">
        <v>9.9154630000000008</v>
      </c>
      <c r="AG169" s="16" t="s">
        <v>1011</v>
      </c>
      <c r="AH169" s="20">
        <v>20.047673</v>
      </c>
      <c r="AL169" s="16" t="s">
        <v>1010</v>
      </c>
      <c r="AM169" s="20">
        <v>28.194680999999999</v>
      </c>
    </row>
    <row r="170" spans="1:39" x14ac:dyDescent="0.2">
      <c r="A170" s="12">
        <v>168</v>
      </c>
      <c r="B170" s="12" t="s">
        <v>282</v>
      </c>
      <c r="C170" s="29">
        <v>20.948</v>
      </c>
      <c r="D170" s="12"/>
      <c r="E170" s="12">
        <v>168</v>
      </c>
      <c r="F170" s="12" t="s">
        <v>295</v>
      </c>
      <c r="G170" s="29">
        <v>21.398</v>
      </c>
      <c r="I170">
        <v>168</v>
      </c>
      <c r="J170" t="s">
        <v>947</v>
      </c>
      <c r="K170" s="6">
        <v>38.026000000000003</v>
      </c>
      <c r="M170">
        <v>168</v>
      </c>
      <c r="N170" t="s">
        <v>948</v>
      </c>
      <c r="O170" s="6">
        <v>41.585000000000001</v>
      </c>
      <c r="Q170">
        <v>168</v>
      </c>
      <c r="R170" t="s">
        <v>967</v>
      </c>
      <c r="S170" s="6">
        <v>43.481999999999999</v>
      </c>
      <c r="V170">
        <v>168</v>
      </c>
      <c r="W170" t="s">
        <v>966</v>
      </c>
      <c r="X170" s="6">
        <v>91.710999999999999</v>
      </c>
      <c r="Z170" s="16" t="s">
        <v>977</v>
      </c>
      <c r="AA170" s="20">
        <v>12.735199</v>
      </c>
      <c r="AC170" s="16" t="s">
        <v>992</v>
      </c>
      <c r="AD170" s="20">
        <v>9.1507760000000005</v>
      </c>
      <c r="AG170" s="16" t="s">
        <v>1011</v>
      </c>
      <c r="AH170" s="20">
        <v>21.493033</v>
      </c>
      <c r="AL170" s="16" t="s">
        <v>1010</v>
      </c>
      <c r="AM170" s="20">
        <v>37.591515000000001</v>
      </c>
    </row>
    <row r="171" spans="1:39" x14ac:dyDescent="0.2">
      <c r="A171" s="12">
        <v>169</v>
      </c>
      <c r="B171" s="12" t="s">
        <v>282</v>
      </c>
      <c r="C171" s="29">
        <v>38.658999999999999</v>
      </c>
      <c r="D171" s="12"/>
      <c r="E171" s="12">
        <v>169</v>
      </c>
      <c r="F171" s="12" t="s">
        <v>295</v>
      </c>
      <c r="G171" s="29">
        <v>3.2440000000000002</v>
      </c>
      <c r="I171">
        <v>169</v>
      </c>
      <c r="J171" t="s">
        <v>947</v>
      </c>
      <c r="K171" s="6">
        <v>28.949000000000002</v>
      </c>
      <c r="M171">
        <v>169</v>
      </c>
      <c r="N171" t="s">
        <v>948</v>
      </c>
      <c r="O171" s="6">
        <v>56.552999999999997</v>
      </c>
      <c r="Q171">
        <v>169</v>
      </c>
      <c r="R171" t="s">
        <v>967</v>
      </c>
      <c r="S171" s="6">
        <v>57.927</v>
      </c>
      <c r="V171">
        <v>169</v>
      </c>
      <c r="W171" t="s">
        <v>966</v>
      </c>
      <c r="X171" s="6">
        <v>132.506</v>
      </c>
      <c r="Z171" s="16" t="s">
        <v>977</v>
      </c>
      <c r="AA171" s="20">
        <v>9.4259020000000007</v>
      </c>
      <c r="AC171" s="16" t="s">
        <v>992</v>
      </c>
      <c r="AD171" s="20">
        <v>9.1285100000000003</v>
      </c>
      <c r="AG171" s="16" t="s">
        <v>1011</v>
      </c>
      <c r="AH171" s="20">
        <v>34.020394000000003</v>
      </c>
      <c r="AL171" s="16" t="s">
        <v>1010</v>
      </c>
      <c r="AM171" s="20">
        <v>51.982787999999999</v>
      </c>
    </row>
    <row r="172" spans="1:39" x14ac:dyDescent="0.2">
      <c r="A172" s="12">
        <v>170</v>
      </c>
      <c r="B172" s="12" t="s">
        <v>282</v>
      </c>
      <c r="C172" s="29">
        <v>58.356000000000002</v>
      </c>
      <c r="D172" s="12"/>
      <c r="E172" s="12">
        <v>170</v>
      </c>
      <c r="F172" s="12" t="s">
        <v>295</v>
      </c>
      <c r="G172" s="29">
        <v>9.2140000000000004</v>
      </c>
      <c r="I172">
        <v>170</v>
      </c>
      <c r="J172" t="s">
        <v>947</v>
      </c>
      <c r="K172" s="6">
        <v>53.923000000000002</v>
      </c>
      <c r="M172">
        <v>170</v>
      </c>
      <c r="N172" t="s">
        <v>948</v>
      </c>
      <c r="O172" s="6">
        <v>64.040000000000006</v>
      </c>
      <c r="Q172">
        <v>170</v>
      </c>
      <c r="R172" t="s">
        <v>967</v>
      </c>
      <c r="S172" s="6">
        <v>80.421000000000006</v>
      </c>
      <c r="V172">
        <v>170</v>
      </c>
      <c r="W172" t="s">
        <v>966</v>
      </c>
      <c r="X172" s="6">
        <v>125.05200000000001</v>
      </c>
      <c r="Z172" s="16" t="s">
        <v>977</v>
      </c>
      <c r="AA172" s="20">
        <v>8.6984390000000005</v>
      </c>
      <c r="AC172" s="16" t="s">
        <v>992</v>
      </c>
      <c r="AD172" s="20">
        <v>8.5511400000000002</v>
      </c>
      <c r="AG172" s="16" t="s">
        <v>1011</v>
      </c>
      <c r="AH172" s="20">
        <v>27.792041999999999</v>
      </c>
      <c r="AL172" s="16" t="s">
        <v>1010</v>
      </c>
      <c r="AM172" s="20">
        <v>31.585585999999999</v>
      </c>
    </row>
    <row r="173" spans="1:39" x14ac:dyDescent="0.2">
      <c r="A173" s="12">
        <v>171</v>
      </c>
      <c r="B173" s="12" t="s">
        <v>282</v>
      </c>
      <c r="C173" s="29">
        <v>89.632999999999996</v>
      </c>
      <c r="D173" s="12"/>
      <c r="E173" s="12">
        <v>171</v>
      </c>
      <c r="F173" s="12" t="s">
        <v>295</v>
      </c>
      <c r="G173" s="29">
        <v>5.4889999999999999</v>
      </c>
      <c r="I173">
        <v>171</v>
      </c>
      <c r="J173" t="s">
        <v>947</v>
      </c>
      <c r="K173" s="6">
        <v>44.77</v>
      </c>
      <c r="M173">
        <v>171</v>
      </c>
      <c r="N173" t="s">
        <v>948</v>
      </c>
      <c r="O173" s="6">
        <v>111.47199999999999</v>
      </c>
      <c r="Q173">
        <v>171</v>
      </c>
      <c r="R173" t="s">
        <v>967</v>
      </c>
      <c r="S173" s="6">
        <v>112.82</v>
      </c>
      <c r="V173">
        <v>171</v>
      </c>
      <c r="W173" t="s">
        <v>966</v>
      </c>
      <c r="X173" s="6">
        <v>118.63800000000001</v>
      </c>
      <c r="Z173" s="16" t="s">
        <v>977</v>
      </c>
      <c r="AA173" s="20">
        <v>8.5256799999999995</v>
      </c>
      <c r="AC173" s="16" t="s">
        <v>992</v>
      </c>
      <c r="AD173" s="20">
        <v>9.0452300000000001</v>
      </c>
      <c r="AG173" s="16" t="s">
        <v>1011</v>
      </c>
      <c r="AH173" s="20">
        <v>30.451063999999999</v>
      </c>
      <c r="AL173" s="16" t="s">
        <v>1010</v>
      </c>
      <c r="AM173" s="20">
        <v>25.975276000000001</v>
      </c>
    </row>
    <row r="174" spans="1:39" x14ac:dyDescent="0.2">
      <c r="A174" s="12">
        <v>172</v>
      </c>
      <c r="B174" s="12" t="s">
        <v>282</v>
      </c>
      <c r="C174" s="29">
        <v>65.498999999999995</v>
      </c>
      <c r="D174" s="12"/>
      <c r="E174" s="12">
        <v>172</v>
      </c>
      <c r="F174" s="12" t="s">
        <v>296</v>
      </c>
      <c r="G174" s="29">
        <v>4.3159999999999998</v>
      </c>
      <c r="I174">
        <v>172</v>
      </c>
      <c r="J174" t="s">
        <v>947</v>
      </c>
      <c r="K174" s="6">
        <v>45.07</v>
      </c>
      <c r="M174">
        <v>172</v>
      </c>
      <c r="N174" t="s">
        <v>948</v>
      </c>
      <c r="O174" s="6">
        <v>55.085999999999999</v>
      </c>
      <c r="Q174">
        <v>172</v>
      </c>
      <c r="R174" t="s">
        <v>967</v>
      </c>
      <c r="S174" s="6">
        <v>43.287999999999997</v>
      </c>
      <c r="V174">
        <v>172</v>
      </c>
      <c r="W174" t="s">
        <v>966</v>
      </c>
      <c r="X174" s="6">
        <v>78.278999999999996</v>
      </c>
      <c r="Z174" s="16" t="s">
        <v>977</v>
      </c>
      <c r="AA174" s="20">
        <v>28.726265999999999</v>
      </c>
      <c r="AC174" s="16" t="s">
        <v>992</v>
      </c>
      <c r="AD174" s="20">
        <v>8.8391310000000001</v>
      </c>
      <c r="AG174" s="16" t="s">
        <v>1011</v>
      </c>
      <c r="AH174" s="20">
        <v>23.767374</v>
      </c>
      <c r="AL174" s="16" t="s">
        <v>1010</v>
      </c>
      <c r="AM174" s="20">
        <v>24.704830000000001</v>
      </c>
    </row>
    <row r="175" spans="1:39" x14ac:dyDescent="0.2">
      <c r="A175" s="12">
        <v>173</v>
      </c>
      <c r="B175" s="12" t="s">
        <v>282</v>
      </c>
      <c r="C175" s="29">
        <v>72.430999999999997</v>
      </c>
      <c r="D175" s="12"/>
      <c r="E175" s="12">
        <v>173</v>
      </c>
      <c r="F175" s="12" t="s">
        <v>296</v>
      </c>
      <c r="G175" s="29">
        <v>4.2759999999999998</v>
      </c>
      <c r="I175">
        <v>173</v>
      </c>
      <c r="J175" t="s">
        <v>947</v>
      </c>
      <c r="K175" s="6">
        <v>38.371000000000002</v>
      </c>
      <c r="M175">
        <v>173</v>
      </c>
      <c r="N175" t="s">
        <v>948</v>
      </c>
      <c r="O175" s="6">
        <v>38.067999999999998</v>
      </c>
      <c r="Q175">
        <v>173</v>
      </c>
      <c r="R175" t="s">
        <v>967</v>
      </c>
      <c r="S175" s="6">
        <v>79.694000000000003</v>
      </c>
      <c r="V175">
        <v>173</v>
      </c>
      <c r="W175" t="s">
        <v>966</v>
      </c>
      <c r="X175" s="6">
        <v>98.212999999999994</v>
      </c>
      <c r="Z175" s="16" t="s">
        <v>977</v>
      </c>
      <c r="AA175" s="20">
        <v>19.022978999999999</v>
      </c>
      <c r="AC175" s="16" t="s">
        <v>992</v>
      </c>
      <c r="AD175" s="20">
        <v>8.7410689999999995</v>
      </c>
      <c r="AG175" s="16" t="s">
        <v>1011</v>
      </c>
      <c r="AH175" s="20">
        <v>24.174880000000002</v>
      </c>
      <c r="AL175" s="16" t="s">
        <v>1010</v>
      </c>
      <c r="AM175" s="20">
        <v>24.234676</v>
      </c>
    </row>
    <row r="176" spans="1:39" x14ac:dyDescent="0.2">
      <c r="A176" s="12">
        <v>174</v>
      </c>
      <c r="B176" s="12" t="s">
        <v>282</v>
      </c>
      <c r="C176" s="29">
        <v>59.594000000000001</v>
      </c>
      <c r="D176" s="12"/>
      <c r="E176" s="12">
        <v>174</v>
      </c>
      <c r="F176" s="12" t="s">
        <v>296</v>
      </c>
      <c r="G176" s="29">
        <v>18.358000000000001</v>
      </c>
      <c r="I176">
        <v>174</v>
      </c>
      <c r="J176" t="s">
        <v>947</v>
      </c>
      <c r="K176" s="6">
        <v>38.256</v>
      </c>
      <c r="M176">
        <v>174</v>
      </c>
      <c r="N176" t="s">
        <v>948</v>
      </c>
      <c r="O176" s="6">
        <v>48.872</v>
      </c>
      <c r="Q176">
        <v>174</v>
      </c>
      <c r="R176" t="s">
        <v>967</v>
      </c>
      <c r="S176" s="6">
        <v>39.573999999999998</v>
      </c>
      <c r="V176">
        <v>174</v>
      </c>
      <c r="W176" t="s">
        <v>966</v>
      </c>
      <c r="X176" s="6">
        <v>78.063999999999993</v>
      </c>
      <c r="Z176" s="16" t="s">
        <v>977</v>
      </c>
      <c r="AA176" s="20">
        <v>15.129248</v>
      </c>
      <c r="AC176" s="16" t="s">
        <v>992</v>
      </c>
      <c r="AD176" s="20">
        <v>8.6135120000000001</v>
      </c>
      <c r="AG176" s="16" t="s">
        <v>1011</v>
      </c>
      <c r="AH176" s="20">
        <v>23.379231000000001</v>
      </c>
      <c r="AL176" s="16" t="s">
        <v>1010</v>
      </c>
      <c r="AM176" s="20">
        <v>45.445278999999999</v>
      </c>
    </row>
    <row r="177" spans="1:39" x14ac:dyDescent="0.2">
      <c r="A177" s="12">
        <v>175</v>
      </c>
      <c r="B177" s="12" t="s">
        <v>282</v>
      </c>
      <c r="C177" s="29">
        <v>57.79</v>
      </c>
      <c r="D177" s="12"/>
      <c r="E177" s="12">
        <v>175</v>
      </c>
      <c r="F177" s="12" t="s">
        <v>296</v>
      </c>
      <c r="G177" s="29">
        <v>15.986000000000001</v>
      </c>
      <c r="I177">
        <v>175</v>
      </c>
      <c r="J177" t="s">
        <v>947</v>
      </c>
      <c r="K177" s="6">
        <v>37.668999999999997</v>
      </c>
      <c r="M177">
        <v>175</v>
      </c>
      <c r="N177" t="s">
        <v>948</v>
      </c>
      <c r="O177" s="6">
        <v>46.222999999999999</v>
      </c>
      <c r="Q177">
        <v>175</v>
      </c>
      <c r="R177" t="s">
        <v>967</v>
      </c>
      <c r="S177" s="6">
        <v>48.122999999999998</v>
      </c>
      <c r="V177">
        <v>175</v>
      </c>
      <c r="W177" t="s">
        <v>966</v>
      </c>
      <c r="X177" s="6">
        <v>130.61099999999999</v>
      </c>
      <c r="Z177" s="16" t="s">
        <v>977</v>
      </c>
      <c r="AA177" s="20">
        <v>12.912528</v>
      </c>
      <c r="AC177" s="16" t="s">
        <v>992</v>
      </c>
      <c r="AD177" s="20">
        <v>8.5184979999999992</v>
      </c>
      <c r="AG177" s="16" t="s">
        <v>1011</v>
      </c>
      <c r="AH177" s="20">
        <v>22.33896</v>
      </c>
      <c r="AL177" s="16" t="s">
        <v>1010</v>
      </c>
      <c r="AM177" s="20">
        <v>36.522803000000003</v>
      </c>
    </row>
    <row r="178" spans="1:39" x14ac:dyDescent="0.2">
      <c r="A178" s="12">
        <v>176</v>
      </c>
      <c r="B178" s="12" t="s">
        <v>282</v>
      </c>
      <c r="C178" s="29">
        <v>85.46</v>
      </c>
      <c r="D178" s="12"/>
      <c r="E178" s="12">
        <v>176</v>
      </c>
      <c r="F178" s="12" t="s">
        <v>296</v>
      </c>
      <c r="G178" s="29">
        <v>4.0919999999999996</v>
      </c>
      <c r="I178">
        <v>176</v>
      </c>
      <c r="J178" t="s">
        <v>947</v>
      </c>
      <c r="K178" s="6">
        <v>43.51</v>
      </c>
      <c r="M178">
        <v>176</v>
      </c>
      <c r="N178" t="s">
        <v>948</v>
      </c>
      <c r="O178" s="6">
        <v>53.006</v>
      </c>
      <c r="Q178">
        <v>176</v>
      </c>
      <c r="R178" t="s">
        <v>967</v>
      </c>
      <c r="S178" s="6">
        <v>37.179000000000002</v>
      </c>
      <c r="V178">
        <v>176</v>
      </c>
      <c r="W178" t="s">
        <v>966</v>
      </c>
      <c r="X178" s="6">
        <v>88.787000000000006</v>
      </c>
      <c r="Z178" s="16" t="s">
        <v>977</v>
      </c>
      <c r="AA178" s="20">
        <v>12.267802</v>
      </c>
      <c r="AC178" s="16" t="s">
        <v>992</v>
      </c>
      <c r="AD178" s="20">
        <v>8.3981860000000008</v>
      </c>
      <c r="AG178" s="16" t="s">
        <v>1011</v>
      </c>
      <c r="AH178" s="20">
        <v>33.646571000000002</v>
      </c>
      <c r="AL178" s="16" t="s">
        <v>1010</v>
      </c>
      <c r="AM178" s="20">
        <v>45.119759999999999</v>
      </c>
    </row>
    <row r="179" spans="1:39" x14ac:dyDescent="0.2">
      <c r="A179" s="12">
        <v>177</v>
      </c>
      <c r="B179" s="12" t="s">
        <v>282</v>
      </c>
      <c r="C179" s="29">
        <v>82.305999999999997</v>
      </c>
      <c r="D179" s="12"/>
      <c r="E179" s="12">
        <v>177</v>
      </c>
      <c r="F179" s="12" t="s">
        <v>296</v>
      </c>
      <c r="G179" s="29">
        <v>68.721000000000004</v>
      </c>
      <c r="I179">
        <v>177</v>
      </c>
      <c r="J179" t="s">
        <v>947</v>
      </c>
      <c r="K179" s="6">
        <v>33.753999999999998</v>
      </c>
      <c r="M179">
        <v>177</v>
      </c>
      <c r="N179" t="s">
        <v>948</v>
      </c>
      <c r="O179" s="6">
        <v>33.856999999999999</v>
      </c>
      <c r="Q179">
        <v>177</v>
      </c>
      <c r="R179" t="s">
        <v>967</v>
      </c>
      <c r="S179" s="6">
        <v>31.63</v>
      </c>
      <c r="V179">
        <v>177</v>
      </c>
      <c r="W179" t="s">
        <v>966</v>
      </c>
      <c r="X179" s="6">
        <v>92.034000000000006</v>
      </c>
      <c r="Z179" s="16" t="s">
        <v>977</v>
      </c>
      <c r="AA179" s="20">
        <v>11.577507000000001</v>
      </c>
      <c r="AC179" s="16" t="s">
        <v>992</v>
      </c>
      <c r="AD179" s="20">
        <v>14.659011</v>
      </c>
      <c r="AG179" s="16" t="s">
        <v>1011</v>
      </c>
      <c r="AH179" s="20">
        <v>27.585888000000001</v>
      </c>
      <c r="AL179" s="16" t="s">
        <v>1010</v>
      </c>
      <c r="AM179" s="20">
        <v>33.562032000000002</v>
      </c>
    </row>
    <row r="180" spans="1:39" x14ac:dyDescent="0.2">
      <c r="A180" s="12">
        <v>178</v>
      </c>
      <c r="B180" s="12" t="s">
        <v>282</v>
      </c>
      <c r="C180" s="29">
        <v>84.956000000000003</v>
      </c>
      <c r="D180" s="12"/>
      <c r="E180" s="12">
        <v>178</v>
      </c>
      <c r="F180" s="12" t="s">
        <v>296</v>
      </c>
      <c r="G180" s="29">
        <v>46.360999999999997</v>
      </c>
      <c r="I180">
        <v>178</v>
      </c>
      <c r="J180" t="s">
        <v>947</v>
      </c>
      <c r="K180" s="6">
        <v>38.630000000000003</v>
      </c>
      <c r="M180">
        <v>178</v>
      </c>
      <c r="N180" t="s">
        <v>948</v>
      </c>
      <c r="O180" s="6">
        <v>38.853999999999999</v>
      </c>
      <c r="Q180">
        <v>178</v>
      </c>
      <c r="R180" t="s">
        <v>967</v>
      </c>
      <c r="S180" s="6">
        <v>59.487000000000002</v>
      </c>
      <c r="V180">
        <v>178</v>
      </c>
      <c r="W180" t="s">
        <v>966</v>
      </c>
      <c r="X180" s="6">
        <v>159.429</v>
      </c>
      <c r="Z180" s="16" t="s">
        <v>977</v>
      </c>
      <c r="AA180" s="20">
        <v>14.169136999999999</v>
      </c>
      <c r="AC180" s="16" t="s">
        <v>992</v>
      </c>
      <c r="AD180" s="20">
        <v>11.746276999999999</v>
      </c>
      <c r="AG180" s="16" t="s">
        <v>1011</v>
      </c>
      <c r="AH180" s="20">
        <v>27.505526</v>
      </c>
      <c r="AL180" s="16" t="s">
        <v>1010</v>
      </c>
      <c r="AM180" s="20">
        <v>30.958853999999999</v>
      </c>
    </row>
    <row r="181" spans="1:39" x14ac:dyDescent="0.2">
      <c r="A181" s="12">
        <v>179</v>
      </c>
      <c r="B181" s="12" t="s">
        <v>282</v>
      </c>
      <c r="C181" s="29">
        <v>67.852000000000004</v>
      </c>
      <c r="D181" s="12"/>
      <c r="E181" s="12">
        <v>179</v>
      </c>
      <c r="F181" s="12" t="s">
        <v>296</v>
      </c>
      <c r="G181" s="29">
        <v>10.542</v>
      </c>
      <c r="I181">
        <v>179</v>
      </c>
      <c r="J181" t="s">
        <v>947</v>
      </c>
      <c r="K181" s="6">
        <v>40.673999999999999</v>
      </c>
      <c r="M181">
        <v>179</v>
      </c>
      <c r="N181" t="s">
        <v>948</v>
      </c>
      <c r="O181" s="6">
        <v>58.35</v>
      </c>
      <c r="Q181">
        <v>179</v>
      </c>
      <c r="R181" t="s">
        <v>967</v>
      </c>
      <c r="S181" s="6">
        <v>45.97</v>
      </c>
      <c r="V181">
        <v>179</v>
      </c>
      <c r="W181" t="s">
        <v>966</v>
      </c>
      <c r="X181" s="6">
        <v>139.46199999999999</v>
      </c>
      <c r="Z181" s="16" t="s">
        <v>977</v>
      </c>
      <c r="AA181" s="20">
        <v>10.885598999999999</v>
      </c>
      <c r="AC181" s="16" t="s">
        <v>992</v>
      </c>
      <c r="AD181" s="20">
        <v>10.553136</v>
      </c>
      <c r="AG181" s="16" t="s">
        <v>1011</v>
      </c>
      <c r="AH181" s="20">
        <v>26.143363000000001</v>
      </c>
      <c r="AL181" s="16" t="s">
        <v>1010</v>
      </c>
      <c r="AM181" s="20">
        <v>36.918429000000003</v>
      </c>
    </row>
    <row r="182" spans="1:39" x14ac:dyDescent="0.2">
      <c r="A182" s="12">
        <v>180</v>
      </c>
      <c r="B182" s="12" t="s">
        <v>282</v>
      </c>
      <c r="C182" s="29">
        <v>80.536000000000001</v>
      </c>
      <c r="D182" s="12"/>
      <c r="E182" s="12">
        <v>180</v>
      </c>
      <c r="F182" s="12" t="s">
        <v>296</v>
      </c>
      <c r="G182" s="29">
        <v>6.9119999999999999</v>
      </c>
      <c r="I182">
        <v>180</v>
      </c>
      <c r="J182" t="s">
        <v>947</v>
      </c>
      <c r="K182" s="6">
        <v>52.168999999999997</v>
      </c>
      <c r="M182">
        <v>180</v>
      </c>
      <c r="N182" t="s">
        <v>948</v>
      </c>
      <c r="O182" s="6">
        <v>37.965000000000003</v>
      </c>
      <c r="Q182">
        <v>180</v>
      </c>
      <c r="R182" t="s">
        <v>967</v>
      </c>
      <c r="S182" s="6">
        <v>101.626</v>
      </c>
      <c r="V182">
        <v>180</v>
      </c>
      <c r="W182" t="s">
        <v>966</v>
      </c>
      <c r="X182" s="6">
        <v>85.031000000000006</v>
      </c>
      <c r="Z182" s="16" t="s">
        <v>977</v>
      </c>
      <c r="AA182" s="20">
        <v>10.048056000000001</v>
      </c>
      <c r="AC182" s="16" t="s">
        <v>992</v>
      </c>
      <c r="AD182" s="20">
        <v>9.7852359999999994</v>
      </c>
      <c r="AG182" s="16" t="s">
        <v>1011</v>
      </c>
      <c r="AH182" s="20">
        <v>24.119927000000001</v>
      </c>
      <c r="AL182" s="16" t="s">
        <v>1010</v>
      </c>
      <c r="AM182" s="20">
        <v>43.839717</v>
      </c>
    </row>
    <row r="183" spans="1:39" x14ac:dyDescent="0.2">
      <c r="A183" s="12">
        <v>181</v>
      </c>
      <c r="B183" s="12" t="s">
        <v>282</v>
      </c>
      <c r="C183" s="29">
        <v>83.763999999999996</v>
      </c>
      <c r="D183" s="12"/>
      <c r="E183" s="12">
        <v>181</v>
      </c>
      <c r="F183" s="12" t="s">
        <v>296</v>
      </c>
      <c r="G183" s="29">
        <v>4.1879999999999997</v>
      </c>
      <c r="I183">
        <v>181</v>
      </c>
      <c r="J183" t="s">
        <v>947</v>
      </c>
      <c r="K183" s="6">
        <v>38.595999999999997</v>
      </c>
      <c r="M183">
        <v>181</v>
      </c>
      <c r="N183" t="s">
        <v>948</v>
      </c>
      <c r="O183" s="6">
        <v>44.881999999999998</v>
      </c>
      <c r="Q183">
        <v>181</v>
      </c>
      <c r="R183" t="s">
        <v>967</v>
      </c>
      <c r="S183" s="6">
        <v>68.072999999999993</v>
      </c>
      <c r="V183">
        <v>181</v>
      </c>
      <c r="W183" t="s">
        <v>966</v>
      </c>
      <c r="X183" s="6">
        <v>95.602000000000004</v>
      </c>
      <c r="Z183" s="16" t="s">
        <v>977</v>
      </c>
      <c r="AA183" s="20">
        <v>9.4606119999999994</v>
      </c>
      <c r="AC183" s="16" t="s">
        <v>992</v>
      </c>
      <c r="AD183" s="20">
        <v>9.362762</v>
      </c>
      <c r="AG183" s="16" t="s">
        <v>1011</v>
      </c>
      <c r="AH183" s="20">
        <v>23.111256000000001</v>
      </c>
      <c r="AL183" s="16" t="s">
        <v>1010</v>
      </c>
      <c r="AM183" s="20">
        <v>36.622520999999999</v>
      </c>
    </row>
    <row r="184" spans="1:39" x14ac:dyDescent="0.2">
      <c r="A184" s="12">
        <v>182</v>
      </c>
      <c r="B184" s="12" t="s">
        <v>282</v>
      </c>
      <c r="C184" s="29">
        <v>57.03</v>
      </c>
      <c r="D184" s="12"/>
      <c r="E184" s="12">
        <v>182</v>
      </c>
      <c r="F184" s="12" t="s">
        <v>296</v>
      </c>
      <c r="G184" s="29">
        <v>13.045</v>
      </c>
      <c r="I184">
        <v>182</v>
      </c>
      <c r="J184" t="s">
        <v>947</v>
      </c>
      <c r="K184" s="6">
        <v>34.975000000000001</v>
      </c>
      <c r="M184">
        <v>182</v>
      </c>
      <c r="N184" t="s">
        <v>948</v>
      </c>
      <c r="O184" s="6">
        <v>43.198999999999998</v>
      </c>
      <c r="Q184">
        <v>182</v>
      </c>
      <c r="R184" t="s">
        <v>967</v>
      </c>
      <c r="S184" s="6">
        <v>45.226999999999997</v>
      </c>
      <c r="V184">
        <v>182</v>
      </c>
      <c r="W184" t="s">
        <v>966</v>
      </c>
      <c r="X184" s="6">
        <v>66.941000000000003</v>
      </c>
      <c r="Z184" s="16" t="s">
        <v>977</v>
      </c>
      <c r="AA184" s="20">
        <v>9.2400509999999993</v>
      </c>
      <c r="AC184" s="16" t="s">
        <v>992</v>
      </c>
      <c r="AD184" s="20">
        <v>8.9142390000000002</v>
      </c>
      <c r="AG184" s="16" t="s">
        <v>1011</v>
      </c>
      <c r="AH184" s="20">
        <v>27.791339000000001</v>
      </c>
      <c r="AL184" s="16" t="s">
        <v>1010</v>
      </c>
      <c r="AM184" s="20">
        <v>32.822001999999998</v>
      </c>
    </row>
    <row r="185" spans="1:39" x14ac:dyDescent="0.2">
      <c r="A185" s="12">
        <v>183</v>
      </c>
      <c r="B185" s="12" t="s">
        <v>282</v>
      </c>
      <c r="C185" s="29">
        <v>84.656000000000006</v>
      </c>
      <c r="D185" s="12"/>
      <c r="E185" s="12">
        <v>183</v>
      </c>
      <c r="F185" s="12" t="s">
        <v>296</v>
      </c>
      <c r="G185" s="29">
        <v>9.1950000000000003</v>
      </c>
      <c r="I185">
        <v>183</v>
      </c>
      <c r="J185" t="s">
        <v>947</v>
      </c>
      <c r="K185" s="6">
        <v>45.103000000000002</v>
      </c>
      <c r="M185">
        <v>183</v>
      </c>
      <c r="N185" t="s">
        <v>948</v>
      </c>
      <c r="O185" s="6">
        <v>35.381</v>
      </c>
      <c r="Q185">
        <v>183</v>
      </c>
      <c r="R185" t="s">
        <v>967</v>
      </c>
      <c r="S185" s="6">
        <v>57.085000000000001</v>
      </c>
      <c r="V185">
        <v>183</v>
      </c>
      <c r="W185" t="s">
        <v>966</v>
      </c>
      <c r="X185" s="6">
        <v>87.14</v>
      </c>
      <c r="Z185" s="16" t="s">
        <v>977</v>
      </c>
      <c r="AA185" s="20">
        <v>9.4590099999999993</v>
      </c>
      <c r="AC185" s="16" t="s">
        <v>992</v>
      </c>
      <c r="AD185" s="20">
        <v>8.8769419999999997</v>
      </c>
      <c r="AG185" s="16" t="s">
        <v>1011</v>
      </c>
      <c r="AH185" s="20">
        <v>27.708651</v>
      </c>
      <c r="AL185" s="16" t="s">
        <v>1010</v>
      </c>
      <c r="AM185" s="20">
        <v>32.396769999999997</v>
      </c>
    </row>
    <row r="186" spans="1:39" x14ac:dyDescent="0.2">
      <c r="A186" s="12">
        <v>184</v>
      </c>
      <c r="B186" s="12" t="s">
        <v>282</v>
      </c>
      <c r="C186" s="29">
        <v>73.89</v>
      </c>
      <c r="D186" s="12"/>
      <c r="E186" s="12">
        <v>184</v>
      </c>
      <c r="F186" s="12" t="s">
        <v>296</v>
      </c>
      <c r="G186" s="29">
        <v>3.7669999999999999</v>
      </c>
      <c r="I186">
        <v>184</v>
      </c>
      <c r="J186" t="s">
        <v>947</v>
      </c>
      <c r="K186" s="6">
        <v>56.582999999999998</v>
      </c>
      <c r="M186">
        <v>184</v>
      </c>
      <c r="N186" t="s">
        <v>948</v>
      </c>
      <c r="O186" s="6">
        <v>33.9</v>
      </c>
      <c r="Q186">
        <v>184</v>
      </c>
      <c r="R186" t="s">
        <v>967</v>
      </c>
      <c r="S186" s="6">
        <v>58.165999999999997</v>
      </c>
      <c r="V186">
        <v>184</v>
      </c>
      <c r="W186" t="s">
        <v>966</v>
      </c>
      <c r="X186" s="6">
        <v>60.387999999999998</v>
      </c>
      <c r="Z186" s="16" t="s">
        <v>977</v>
      </c>
      <c r="AA186" s="20">
        <v>9.1091189999999997</v>
      </c>
      <c r="AC186" s="16" t="s">
        <v>992</v>
      </c>
      <c r="AD186" s="20">
        <v>13.92</v>
      </c>
      <c r="AG186" s="16" t="s">
        <v>1011</v>
      </c>
      <c r="AH186" s="20">
        <v>26.907136000000001</v>
      </c>
      <c r="AL186" s="16" t="s">
        <v>1010</v>
      </c>
      <c r="AM186" s="20">
        <v>39.839399</v>
      </c>
    </row>
    <row r="187" spans="1:39" x14ac:dyDescent="0.2">
      <c r="A187" s="12">
        <v>185</v>
      </c>
      <c r="B187" s="12" t="s">
        <v>282</v>
      </c>
      <c r="C187" s="29">
        <v>48.280999999999999</v>
      </c>
      <c r="D187" s="12"/>
      <c r="E187" s="12">
        <v>185</v>
      </c>
      <c r="F187" s="12" t="s">
        <v>296</v>
      </c>
      <c r="G187" s="29">
        <v>47.953000000000003</v>
      </c>
      <c r="I187">
        <v>185</v>
      </c>
      <c r="J187" t="s">
        <v>947</v>
      </c>
      <c r="K187" s="6">
        <v>39.695</v>
      </c>
      <c r="M187">
        <v>185</v>
      </c>
      <c r="N187" t="s">
        <v>948</v>
      </c>
      <c r="O187" s="6">
        <v>39.387</v>
      </c>
      <c r="Q187">
        <v>185</v>
      </c>
      <c r="R187" t="s">
        <v>967</v>
      </c>
      <c r="S187" s="6">
        <v>38.715000000000003</v>
      </c>
      <c r="V187">
        <v>185</v>
      </c>
      <c r="W187" t="s">
        <v>966</v>
      </c>
      <c r="X187" s="6">
        <v>66.388000000000005</v>
      </c>
      <c r="Z187" s="16" t="s">
        <v>977</v>
      </c>
      <c r="AA187" s="20">
        <v>9.0277209999999997</v>
      </c>
      <c r="AC187" s="16" t="s">
        <v>992</v>
      </c>
      <c r="AD187" s="20">
        <v>8.7048839999999998</v>
      </c>
      <c r="AG187" s="16" t="s">
        <v>1011</v>
      </c>
      <c r="AH187" s="20">
        <v>23.848132</v>
      </c>
      <c r="AL187" s="16" t="s">
        <v>1010</v>
      </c>
      <c r="AM187" s="20">
        <v>38.903846000000001</v>
      </c>
    </row>
    <row r="188" spans="1:39" x14ac:dyDescent="0.2">
      <c r="A188" s="12">
        <v>186</v>
      </c>
      <c r="B188" s="12" t="s">
        <v>282</v>
      </c>
      <c r="C188" s="29">
        <v>47.405000000000001</v>
      </c>
      <c r="D188" s="12"/>
      <c r="E188" s="12">
        <v>186</v>
      </c>
      <c r="F188" s="12" t="s">
        <v>296</v>
      </c>
      <c r="G188" s="29">
        <v>5.7039999999999997</v>
      </c>
      <c r="I188">
        <v>186</v>
      </c>
      <c r="J188" t="s">
        <v>947</v>
      </c>
      <c r="K188" s="6">
        <v>34.81</v>
      </c>
      <c r="M188">
        <v>186</v>
      </c>
      <c r="N188" t="s">
        <v>948</v>
      </c>
      <c r="O188" s="6">
        <v>63.212000000000003</v>
      </c>
      <c r="Q188">
        <v>186</v>
      </c>
      <c r="R188" t="s">
        <v>967</v>
      </c>
      <c r="S188" s="6">
        <v>75.631</v>
      </c>
      <c r="V188">
        <v>186</v>
      </c>
      <c r="W188" t="s">
        <v>966</v>
      </c>
      <c r="X188" s="6">
        <v>88.173000000000002</v>
      </c>
      <c r="Z188" s="16" t="s">
        <v>977</v>
      </c>
      <c r="AA188" s="20">
        <v>9.0541920000000005</v>
      </c>
      <c r="AC188" s="16" t="s">
        <v>992</v>
      </c>
      <c r="AD188" s="20">
        <v>8.4299809999999997</v>
      </c>
      <c r="AG188" s="16" t="s">
        <v>1011</v>
      </c>
      <c r="AH188" s="20">
        <v>27.787175999999999</v>
      </c>
      <c r="AL188" s="16" t="s">
        <v>1010</v>
      </c>
      <c r="AM188" s="20">
        <v>36.274380999999998</v>
      </c>
    </row>
    <row r="189" spans="1:39" x14ac:dyDescent="0.2">
      <c r="A189" s="12">
        <v>187</v>
      </c>
      <c r="B189" s="12" t="s">
        <v>282</v>
      </c>
      <c r="C189" s="29">
        <v>51.845999999999997</v>
      </c>
      <c r="D189" s="12"/>
      <c r="E189" s="12">
        <v>187</v>
      </c>
      <c r="F189" s="12" t="s">
        <v>296</v>
      </c>
      <c r="G189" s="29">
        <v>94.748000000000005</v>
      </c>
      <c r="I189">
        <v>187</v>
      </c>
      <c r="J189" t="s">
        <v>947</v>
      </c>
      <c r="K189" s="6">
        <v>46.122999999999998</v>
      </c>
      <c r="M189">
        <v>187</v>
      </c>
      <c r="N189" t="s">
        <v>948</v>
      </c>
      <c r="O189" s="6">
        <v>41.398000000000003</v>
      </c>
      <c r="Q189">
        <v>187</v>
      </c>
      <c r="R189" t="s">
        <v>967</v>
      </c>
      <c r="S189" s="6">
        <v>67.945999999999998</v>
      </c>
      <c r="V189">
        <v>187</v>
      </c>
      <c r="W189" t="s">
        <v>966</v>
      </c>
      <c r="X189" s="6">
        <v>40.088000000000001</v>
      </c>
      <c r="Z189" s="16" t="s">
        <v>977</v>
      </c>
      <c r="AA189" s="20">
        <v>8.9369650000000007</v>
      </c>
      <c r="AC189" s="16" t="s">
        <v>992</v>
      </c>
      <c r="AD189" s="20">
        <v>7.9174629999999997</v>
      </c>
      <c r="AG189" s="16" t="s">
        <v>1011</v>
      </c>
      <c r="AH189" s="20">
        <v>33.103610000000003</v>
      </c>
      <c r="AL189" s="16" t="s">
        <v>1010</v>
      </c>
      <c r="AM189" s="20">
        <v>42.976357</v>
      </c>
    </row>
    <row r="190" spans="1:39" x14ac:dyDescent="0.2">
      <c r="A190" s="12">
        <v>188</v>
      </c>
      <c r="B190" s="12" t="s">
        <v>282</v>
      </c>
      <c r="C190" s="29">
        <v>75.745999999999995</v>
      </c>
      <c r="D190" s="12"/>
      <c r="E190" s="12">
        <v>188</v>
      </c>
      <c r="F190" s="12" t="s">
        <v>296</v>
      </c>
      <c r="G190" s="29">
        <v>16.207000000000001</v>
      </c>
      <c r="I190">
        <v>188</v>
      </c>
      <c r="J190" t="s">
        <v>947</v>
      </c>
      <c r="K190" s="6">
        <v>42.734000000000002</v>
      </c>
      <c r="M190">
        <v>188</v>
      </c>
      <c r="N190" t="s">
        <v>948</v>
      </c>
      <c r="O190" s="6">
        <v>42.600999999999999</v>
      </c>
      <c r="Q190">
        <v>188</v>
      </c>
      <c r="R190" t="s">
        <v>967</v>
      </c>
      <c r="S190" s="6">
        <v>31.599</v>
      </c>
      <c r="V190">
        <v>188</v>
      </c>
      <c r="W190" t="s">
        <v>966</v>
      </c>
      <c r="X190" s="6">
        <v>58.759</v>
      </c>
      <c r="Z190" s="16" t="s">
        <v>977</v>
      </c>
      <c r="AA190" s="20">
        <v>8.9331560000000003</v>
      </c>
      <c r="AC190" s="16" t="s">
        <v>992</v>
      </c>
      <c r="AD190" s="20">
        <v>8.1904350000000008</v>
      </c>
      <c r="AG190" s="16" t="s">
        <v>1011</v>
      </c>
      <c r="AH190" s="20">
        <v>30.870473</v>
      </c>
      <c r="AL190" s="16" t="s">
        <v>1010</v>
      </c>
      <c r="AM190" s="20">
        <v>38.823044000000003</v>
      </c>
    </row>
    <row r="191" spans="1:39" x14ac:dyDescent="0.2">
      <c r="A191" s="12">
        <v>189</v>
      </c>
      <c r="B191" s="12" t="s">
        <v>282</v>
      </c>
      <c r="C191" s="29">
        <v>41.972999999999999</v>
      </c>
      <c r="D191" s="12"/>
      <c r="E191" s="12">
        <v>189</v>
      </c>
      <c r="F191" s="12" t="s">
        <v>296</v>
      </c>
      <c r="G191" s="29">
        <v>76.656999999999996</v>
      </c>
      <c r="I191">
        <v>189</v>
      </c>
      <c r="J191" t="s">
        <v>947</v>
      </c>
      <c r="K191" s="6">
        <v>39.648000000000003</v>
      </c>
      <c r="M191">
        <v>189</v>
      </c>
      <c r="N191" t="s">
        <v>948</v>
      </c>
      <c r="O191" s="6">
        <v>35.250999999999998</v>
      </c>
      <c r="Q191">
        <v>189</v>
      </c>
      <c r="R191" t="s">
        <v>967</v>
      </c>
      <c r="S191" s="6">
        <v>100.08499999999999</v>
      </c>
      <c r="V191">
        <v>189</v>
      </c>
      <c r="W191" t="s">
        <v>966</v>
      </c>
      <c r="X191" s="6">
        <v>56.276000000000003</v>
      </c>
      <c r="Z191" s="16" t="s">
        <v>977</v>
      </c>
      <c r="AA191" s="20">
        <v>8.8762670000000004</v>
      </c>
      <c r="AC191" s="16" t="s">
        <v>992</v>
      </c>
      <c r="AD191" s="20">
        <v>7.7531650000000001</v>
      </c>
      <c r="AG191" s="16" t="s">
        <v>1011</v>
      </c>
      <c r="AH191" s="20">
        <v>27.151515</v>
      </c>
      <c r="AL191" s="16" t="s">
        <v>1010</v>
      </c>
      <c r="AM191" s="20">
        <v>37.985889</v>
      </c>
    </row>
    <row r="192" spans="1:39" x14ac:dyDescent="0.2">
      <c r="A192" s="12">
        <v>190</v>
      </c>
      <c r="B192" s="12" t="s">
        <v>282</v>
      </c>
      <c r="C192" s="29">
        <v>44.209000000000003</v>
      </c>
      <c r="D192" s="12"/>
      <c r="E192" s="12">
        <v>190</v>
      </c>
      <c r="F192" s="12" t="s">
        <v>296</v>
      </c>
      <c r="G192" s="29">
        <v>73.391000000000005</v>
      </c>
      <c r="I192">
        <v>190</v>
      </c>
      <c r="J192" t="s">
        <v>947</v>
      </c>
      <c r="K192" s="6">
        <v>39.758000000000003</v>
      </c>
      <c r="M192">
        <v>190</v>
      </c>
      <c r="N192" t="s">
        <v>948</v>
      </c>
      <c r="O192" s="6">
        <v>44.985999999999997</v>
      </c>
      <c r="Q192">
        <v>190</v>
      </c>
      <c r="R192" t="s">
        <v>967</v>
      </c>
      <c r="S192" s="6">
        <v>39.893999999999998</v>
      </c>
      <c r="V192">
        <v>190</v>
      </c>
      <c r="W192" t="s">
        <v>966</v>
      </c>
      <c r="X192" s="6">
        <v>114.98699999999999</v>
      </c>
      <c r="Z192" s="16" t="s">
        <v>977</v>
      </c>
      <c r="AA192" s="20">
        <v>8.9016629999999992</v>
      </c>
      <c r="AC192" s="16" t="s">
        <v>992</v>
      </c>
      <c r="AD192" s="20">
        <v>7.9847060000000001</v>
      </c>
      <c r="AG192" s="16" t="s">
        <v>1011</v>
      </c>
      <c r="AH192" s="20">
        <v>33.035514999999997</v>
      </c>
      <c r="AL192" s="16" t="s">
        <v>1012</v>
      </c>
      <c r="AM192" s="20">
        <v>48.430923</v>
      </c>
    </row>
    <row r="193" spans="1:39" x14ac:dyDescent="0.2">
      <c r="A193" s="12">
        <v>191</v>
      </c>
      <c r="B193" s="12" t="s">
        <v>282</v>
      </c>
      <c r="C193" s="29">
        <v>68.174000000000007</v>
      </c>
      <c r="D193" s="12"/>
      <c r="E193" s="12">
        <v>191</v>
      </c>
      <c r="F193" s="12" t="s">
        <v>296</v>
      </c>
      <c r="G193" s="29">
        <v>43.368000000000002</v>
      </c>
      <c r="I193">
        <v>191</v>
      </c>
      <c r="J193" t="s">
        <v>947</v>
      </c>
      <c r="K193" s="6">
        <v>73.745000000000005</v>
      </c>
      <c r="M193">
        <v>191</v>
      </c>
      <c r="N193" t="s">
        <v>948</v>
      </c>
      <c r="O193" s="6">
        <v>48.899000000000001</v>
      </c>
      <c r="Q193">
        <v>191</v>
      </c>
      <c r="R193" t="s">
        <v>967</v>
      </c>
      <c r="S193" s="6">
        <v>42.134999999999998</v>
      </c>
      <c r="V193">
        <v>191</v>
      </c>
      <c r="W193" t="s">
        <v>966</v>
      </c>
      <c r="X193" s="6">
        <v>99.468999999999994</v>
      </c>
      <c r="Z193" s="16" t="s">
        <v>977</v>
      </c>
      <c r="AA193" s="20">
        <v>8.6884080000000008</v>
      </c>
      <c r="AC193" s="16" t="s">
        <v>992</v>
      </c>
      <c r="AD193" s="20">
        <v>7.4909559999999997</v>
      </c>
      <c r="AG193" s="16" t="s">
        <v>1011</v>
      </c>
      <c r="AH193" s="20">
        <v>36.340321000000003</v>
      </c>
      <c r="AL193" s="16" t="s">
        <v>1012</v>
      </c>
      <c r="AM193" s="20">
        <v>30.787668</v>
      </c>
    </row>
    <row r="194" spans="1:39" x14ac:dyDescent="0.2">
      <c r="A194" s="12">
        <v>192</v>
      </c>
      <c r="B194" s="12" t="s">
        <v>282</v>
      </c>
      <c r="C194" s="29">
        <v>41.886000000000003</v>
      </c>
      <c r="D194" s="12"/>
      <c r="E194" s="12">
        <v>192</v>
      </c>
      <c r="F194" s="12" t="s">
        <v>296</v>
      </c>
      <c r="G194" s="29">
        <v>35.825000000000003</v>
      </c>
      <c r="I194">
        <v>192</v>
      </c>
      <c r="J194" t="s">
        <v>947</v>
      </c>
      <c r="K194" s="6">
        <v>47.463999999999999</v>
      </c>
      <c r="M194">
        <v>192</v>
      </c>
      <c r="N194" t="s">
        <v>948</v>
      </c>
      <c r="O194" s="6">
        <v>47.622999999999998</v>
      </c>
      <c r="Q194">
        <v>192</v>
      </c>
      <c r="R194" t="s">
        <v>967</v>
      </c>
      <c r="S194" s="6">
        <v>31.074000000000002</v>
      </c>
      <c r="V194">
        <v>192</v>
      </c>
      <c r="W194" t="s">
        <v>966</v>
      </c>
      <c r="X194" s="6">
        <v>84.600999999999999</v>
      </c>
      <c r="Z194" s="16" t="s">
        <v>977</v>
      </c>
      <c r="AA194" s="20">
        <v>8.6585789999999996</v>
      </c>
      <c r="AC194" s="16" t="s">
        <v>992</v>
      </c>
      <c r="AD194" s="20">
        <v>7.3462969999999999</v>
      </c>
      <c r="AG194" s="16" t="s">
        <v>1011</v>
      </c>
      <c r="AH194" s="20">
        <v>28.187342000000001</v>
      </c>
      <c r="AL194" s="16" t="s">
        <v>1012</v>
      </c>
      <c r="AM194" s="20">
        <v>39.402262</v>
      </c>
    </row>
    <row r="195" spans="1:39" x14ac:dyDescent="0.2">
      <c r="A195" s="12">
        <v>193</v>
      </c>
      <c r="B195" s="12" t="s">
        <v>282</v>
      </c>
      <c r="C195" s="29">
        <v>39.389000000000003</v>
      </c>
      <c r="D195" s="12"/>
      <c r="E195" s="12">
        <v>193</v>
      </c>
      <c r="F195" s="12" t="s">
        <v>296</v>
      </c>
      <c r="G195" s="29">
        <v>48.706000000000003</v>
      </c>
      <c r="I195">
        <v>193</v>
      </c>
      <c r="J195" t="s">
        <v>947</v>
      </c>
      <c r="K195" s="6">
        <v>83.451999999999998</v>
      </c>
      <c r="M195">
        <v>193</v>
      </c>
      <c r="N195" t="s">
        <v>949</v>
      </c>
      <c r="O195" s="6">
        <v>33.758000000000003</v>
      </c>
      <c r="Q195">
        <v>193</v>
      </c>
      <c r="R195" t="s">
        <v>967</v>
      </c>
      <c r="S195" s="6">
        <v>49.51</v>
      </c>
      <c r="V195">
        <v>193</v>
      </c>
      <c r="W195" t="s">
        <v>968</v>
      </c>
      <c r="X195" s="6">
        <v>116.16200000000001</v>
      </c>
      <c r="Z195" s="16" t="s">
        <v>977</v>
      </c>
      <c r="AA195" s="20">
        <v>24.555664</v>
      </c>
      <c r="AC195" s="16" t="s">
        <v>992</v>
      </c>
      <c r="AD195" s="20">
        <v>7.3291360000000001</v>
      </c>
      <c r="AG195" s="16" t="s">
        <v>1011</v>
      </c>
      <c r="AH195" s="20">
        <v>32.627806</v>
      </c>
      <c r="AL195" s="16" t="s">
        <v>1012</v>
      </c>
      <c r="AM195" s="20">
        <v>31.848365999999999</v>
      </c>
    </row>
    <row r="196" spans="1:39" x14ac:dyDescent="0.2">
      <c r="A196" s="12">
        <v>194</v>
      </c>
      <c r="B196" s="12" t="s">
        <v>282</v>
      </c>
      <c r="C196" s="29">
        <v>53.720999999999997</v>
      </c>
      <c r="D196" s="12"/>
      <c r="E196" s="12">
        <v>194</v>
      </c>
      <c r="F196" s="12" t="s">
        <v>296</v>
      </c>
      <c r="G196" s="29">
        <v>31.521999999999998</v>
      </c>
      <c r="I196">
        <v>194</v>
      </c>
      <c r="J196" t="s">
        <v>947</v>
      </c>
      <c r="K196" s="6">
        <v>52.500999999999998</v>
      </c>
      <c r="M196">
        <v>194</v>
      </c>
      <c r="N196" t="s">
        <v>949</v>
      </c>
      <c r="O196" s="6">
        <v>34.381999999999998</v>
      </c>
      <c r="Q196">
        <v>194</v>
      </c>
      <c r="R196" t="s">
        <v>967</v>
      </c>
      <c r="S196" s="6">
        <v>28.695</v>
      </c>
      <c r="V196">
        <v>194</v>
      </c>
      <c r="W196" t="s">
        <v>968</v>
      </c>
      <c r="X196" s="6">
        <v>16.966999999999999</v>
      </c>
      <c r="Z196" s="16" t="s">
        <v>977</v>
      </c>
      <c r="AA196" s="20">
        <v>16.790448000000001</v>
      </c>
      <c r="AC196" s="16" t="s">
        <v>992</v>
      </c>
      <c r="AD196" s="20">
        <v>7.4450919999999998</v>
      </c>
      <c r="AG196" s="16" t="s">
        <v>1011</v>
      </c>
      <c r="AH196" s="20">
        <v>26.648959000000001</v>
      </c>
      <c r="AL196" s="16" t="s">
        <v>1012</v>
      </c>
      <c r="AM196" s="20">
        <v>27.724432</v>
      </c>
    </row>
    <row r="197" spans="1:39" x14ac:dyDescent="0.2">
      <c r="A197" s="12">
        <v>195</v>
      </c>
      <c r="B197" s="12" t="s">
        <v>282</v>
      </c>
      <c r="C197" s="29">
        <v>35.033999999999999</v>
      </c>
      <c r="D197" s="12"/>
      <c r="E197" s="12">
        <v>195</v>
      </c>
      <c r="F197" s="12" t="s">
        <v>296</v>
      </c>
      <c r="G197" s="29">
        <v>35.420999999999999</v>
      </c>
      <c r="I197">
        <v>195</v>
      </c>
      <c r="J197" t="s">
        <v>947</v>
      </c>
      <c r="K197" s="6">
        <v>41.780999999999999</v>
      </c>
      <c r="M197">
        <v>195</v>
      </c>
      <c r="N197" t="s">
        <v>949</v>
      </c>
      <c r="O197" s="6">
        <v>48.213999999999999</v>
      </c>
      <c r="Q197">
        <v>195</v>
      </c>
      <c r="R197" t="s">
        <v>967</v>
      </c>
      <c r="S197" s="6">
        <v>56.26</v>
      </c>
      <c r="V197">
        <v>195</v>
      </c>
      <c r="W197" t="s">
        <v>968</v>
      </c>
      <c r="X197" s="6">
        <v>50.197000000000003</v>
      </c>
      <c r="Z197" s="16" t="s">
        <v>977</v>
      </c>
      <c r="AA197" s="20">
        <v>13.910022</v>
      </c>
      <c r="AC197" s="16" t="s">
        <v>992</v>
      </c>
      <c r="AD197" s="20">
        <v>7.4800519999999997</v>
      </c>
      <c r="AG197" s="16" t="s">
        <v>1011</v>
      </c>
      <c r="AH197" s="20">
        <v>29.790710000000001</v>
      </c>
      <c r="AL197" s="16" t="s">
        <v>1012</v>
      </c>
      <c r="AM197" s="20">
        <v>24.890764999999998</v>
      </c>
    </row>
    <row r="198" spans="1:39" x14ac:dyDescent="0.2">
      <c r="A198" s="12">
        <v>196</v>
      </c>
      <c r="B198" s="12" t="s">
        <v>282</v>
      </c>
      <c r="C198" s="29">
        <v>92.429000000000002</v>
      </c>
      <c r="D198" s="12"/>
      <c r="E198" s="12">
        <v>196</v>
      </c>
      <c r="F198" s="12" t="s">
        <v>296</v>
      </c>
      <c r="G198" s="29">
        <v>17.663</v>
      </c>
      <c r="I198">
        <v>196</v>
      </c>
      <c r="J198" t="s">
        <v>947</v>
      </c>
      <c r="K198" s="6">
        <v>39.267000000000003</v>
      </c>
      <c r="M198">
        <v>196</v>
      </c>
      <c r="N198" t="s">
        <v>949</v>
      </c>
      <c r="O198" s="6">
        <v>30.984000000000002</v>
      </c>
      <c r="Q198">
        <v>196</v>
      </c>
      <c r="R198" t="s">
        <v>967</v>
      </c>
      <c r="S198" s="6">
        <v>77.251000000000005</v>
      </c>
      <c r="V198">
        <v>196</v>
      </c>
      <c r="W198" t="s">
        <v>968</v>
      </c>
      <c r="X198" s="6">
        <v>65.462000000000003</v>
      </c>
      <c r="Z198" s="16" t="s">
        <v>977</v>
      </c>
      <c r="AA198" s="20">
        <v>12.517241</v>
      </c>
      <c r="AC198" s="16" t="s">
        <v>992</v>
      </c>
      <c r="AD198" s="20">
        <v>7.3007109999999997</v>
      </c>
      <c r="AG198" s="16" t="s">
        <v>1011</v>
      </c>
      <c r="AH198" s="20">
        <v>28.030016</v>
      </c>
      <c r="AL198" s="16" t="s">
        <v>1012</v>
      </c>
      <c r="AM198" s="20">
        <v>25.522883</v>
      </c>
    </row>
    <row r="199" spans="1:39" x14ac:dyDescent="0.2">
      <c r="A199" s="12">
        <v>197</v>
      </c>
      <c r="B199" s="12" t="s">
        <v>282</v>
      </c>
      <c r="C199" s="29">
        <v>39.459000000000003</v>
      </c>
      <c r="D199" s="12"/>
      <c r="E199" s="12">
        <v>197</v>
      </c>
      <c r="F199" s="12" t="s">
        <v>296</v>
      </c>
      <c r="G199" s="29">
        <v>45.485999999999997</v>
      </c>
      <c r="I199">
        <v>197</v>
      </c>
      <c r="J199" t="s">
        <v>947</v>
      </c>
      <c r="K199" s="6">
        <v>39.180999999999997</v>
      </c>
      <c r="M199">
        <v>197</v>
      </c>
      <c r="N199" t="s">
        <v>949</v>
      </c>
      <c r="O199" s="6">
        <v>31.029</v>
      </c>
      <c r="Q199">
        <v>197</v>
      </c>
      <c r="R199" t="s">
        <v>967</v>
      </c>
      <c r="S199" s="6">
        <v>89.614999999999995</v>
      </c>
      <c r="V199">
        <v>197</v>
      </c>
      <c r="W199" t="s">
        <v>968</v>
      </c>
      <c r="X199" s="6">
        <v>19.632000000000001</v>
      </c>
      <c r="Z199" s="16" t="s">
        <v>977</v>
      </c>
      <c r="AA199" s="20">
        <v>11.408954</v>
      </c>
      <c r="AC199" s="16" t="s">
        <v>992</v>
      </c>
      <c r="AD199" s="20">
        <v>21.870013</v>
      </c>
      <c r="AG199" s="16" t="s">
        <v>1011</v>
      </c>
      <c r="AH199" s="20">
        <v>35.971510000000002</v>
      </c>
      <c r="AL199" s="16" t="s">
        <v>1012</v>
      </c>
      <c r="AM199" s="20">
        <v>23.754470000000001</v>
      </c>
    </row>
    <row r="200" spans="1:39" x14ac:dyDescent="0.2">
      <c r="A200" s="12">
        <v>198</v>
      </c>
      <c r="B200" s="12" t="s">
        <v>283</v>
      </c>
      <c r="C200" s="29">
        <v>65.704999999999998</v>
      </c>
      <c r="D200" s="12"/>
      <c r="E200" s="12">
        <v>198</v>
      </c>
      <c r="F200" s="12" t="s">
        <v>296</v>
      </c>
      <c r="G200" s="29">
        <v>24.532</v>
      </c>
      <c r="I200">
        <v>198</v>
      </c>
      <c r="J200" t="s">
        <v>950</v>
      </c>
      <c r="K200" s="6">
        <v>45.682000000000002</v>
      </c>
      <c r="M200">
        <v>198</v>
      </c>
      <c r="N200" t="s">
        <v>949</v>
      </c>
      <c r="O200" s="6">
        <v>40.106999999999999</v>
      </c>
      <c r="Q200">
        <v>198</v>
      </c>
      <c r="R200" t="s">
        <v>967</v>
      </c>
      <c r="S200" s="6">
        <v>76.176000000000002</v>
      </c>
      <c r="V200">
        <v>198</v>
      </c>
      <c r="W200" t="s">
        <v>968</v>
      </c>
      <c r="X200" s="6">
        <v>45.308999999999997</v>
      </c>
      <c r="Z200" s="16" t="s">
        <v>977</v>
      </c>
      <c r="AA200" s="20">
        <v>16.839858</v>
      </c>
      <c r="AC200" s="16" t="s">
        <v>992</v>
      </c>
      <c r="AD200" s="20">
        <v>12.254858</v>
      </c>
      <c r="AG200" s="16" t="s">
        <v>1011</v>
      </c>
      <c r="AH200" s="20">
        <v>24.048497000000001</v>
      </c>
      <c r="AL200" s="16" t="s">
        <v>1012</v>
      </c>
      <c r="AM200" s="20">
        <v>25.297014999999998</v>
      </c>
    </row>
    <row r="201" spans="1:39" x14ac:dyDescent="0.2">
      <c r="A201" s="12">
        <v>199</v>
      </c>
      <c r="B201" s="12" t="s">
        <v>283</v>
      </c>
      <c r="C201" s="29">
        <v>39.280999999999999</v>
      </c>
      <c r="D201" s="12"/>
      <c r="E201" s="12">
        <v>199</v>
      </c>
      <c r="F201" s="12" t="s">
        <v>296</v>
      </c>
      <c r="G201" s="29">
        <v>22.03</v>
      </c>
      <c r="I201">
        <v>199</v>
      </c>
      <c r="J201" t="s">
        <v>950</v>
      </c>
      <c r="K201" s="6">
        <v>48.746000000000002</v>
      </c>
      <c r="M201">
        <v>199</v>
      </c>
      <c r="N201" t="s">
        <v>949</v>
      </c>
      <c r="O201" s="6">
        <v>38.295999999999999</v>
      </c>
      <c r="Q201">
        <v>199</v>
      </c>
      <c r="R201" t="s">
        <v>967</v>
      </c>
      <c r="S201" s="6">
        <v>73.543999999999997</v>
      </c>
      <c r="V201">
        <v>199</v>
      </c>
      <c r="W201" t="s">
        <v>968</v>
      </c>
      <c r="X201" s="6">
        <v>50.143000000000001</v>
      </c>
      <c r="Z201" s="16" t="s">
        <v>977</v>
      </c>
      <c r="AA201" s="20">
        <v>15.343934000000001</v>
      </c>
      <c r="AC201" s="16" t="s">
        <v>992</v>
      </c>
      <c r="AD201" s="20">
        <v>10.146127999999999</v>
      </c>
      <c r="AG201" s="16" t="s">
        <v>1013</v>
      </c>
      <c r="AH201" s="20">
        <v>23.294443999999999</v>
      </c>
      <c r="AL201" s="16" t="s">
        <v>1012</v>
      </c>
      <c r="AM201" s="20">
        <v>54.038629</v>
      </c>
    </row>
    <row r="202" spans="1:39" x14ac:dyDescent="0.2">
      <c r="A202" s="12">
        <v>200</v>
      </c>
      <c r="B202" s="12" t="s">
        <v>283</v>
      </c>
      <c r="C202" s="29">
        <v>26.588000000000001</v>
      </c>
      <c r="D202" s="12"/>
      <c r="E202" s="12">
        <v>200</v>
      </c>
      <c r="F202" s="12" t="s">
        <v>296</v>
      </c>
      <c r="G202" s="29">
        <v>7.0410000000000004</v>
      </c>
      <c r="I202">
        <v>200</v>
      </c>
      <c r="J202" t="s">
        <v>950</v>
      </c>
      <c r="K202" s="6">
        <v>48.215000000000003</v>
      </c>
      <c r="M202">
        <v>200</v>
      </c>
      <c r="N202" t="s">
        <v>949</v>
      </c>
      <c r="O202" s="6">
        <v>33.948</v>
      </c>
      <c r="Q202">
        <v>200</v>
      </c>
      <c r="R202" t="s">
        <v>967</v>
      </c>
      <c r="S202" s="6">
        <v>95.960999999999999</v>
      </c>
      <c r="V202">
        <v>200</v>
      </c>
      <c r="W202" t="s">
        <v>968</v>
      </c>
      <c r="X202" s="6">
        <v>89.456000000000003</v>
      </c>
      <c r="Z202" s="16" t="s">
        <v>977</v>
      </c>
      <c r="AA202" s="20">
        <v>33.835284000000001</v>
      </c>
      <c r="AC202" s="16" t="s">
        <v>992</v>
      </c>
      <c r="AD202" s="20">
        <v>8.4484290000000009</v>
      </c>
      <c r="AG202" s="16" t="s">
        <v>1013</v>
      </c>
      <c r="AH202" s="20">
        <v>25.167399</v>
      </c>
      <c r="AL202" s="16" t="s">
        <v>1012</v>
      </c>
      <c r="AM202" s="20">
        <v>37.975366000000001</v>
      </c>
    </row>
    <row r="203" spans="1:39" x14ac:dyDescent="0.2">
      <c r="A203" s="12">
        <v>201</v>
      </c>
      <c r="B203" s="12" t="s">
        <v>283</v>
      </c>
      <c r="C203" s="29">
        <v>139.59700000000001</v>
      </c>
      <c r="D203" s="12"/>
      <c r="E203" s="12">
        <v>201</v>
      </c>
      <c r="F203" s="12" t="s">
        <v>296</v>
      </c>
      <c r="G203" s="29">
        <v>123.79600000000001</v>
      </c>
      <c r="I203">
        <v>201</v>
      </c>
      <c r="J203" t="s">
        <v>950</v>
      </c>
      <c r="K203" s="6">
        <v>42.005000000000003</v>
      </c>
      <c r="M203">
        <v>201</v>
      </c>
      <c r="N203" t="s">
        <v>951</v>
      </c>
      <c r="O203" s="6">
        <v>30.4</v>
      </c>
      <c r="Q203">
        <v>201</v>
      </c>
      <c r="R203" t="s">
        <v>967</v>
      </c>
      <c r="S203" s="6">
        <v>52.155000000000001</v>
      </c>
      <c r="V203">
        <v>201</v>
      </c>
      <c r="W203" t="s">
        <v>968</v>
      </c>
      <c r="X203" s="6">
        <v>73.918999999999997</v>
      </c>
      <c r="Z203" s="16" t="s">
        <v>983</v>
      </c>
      <c r="AA203" s="20">
        <v>21.570547999999999</v>
      </c>
      <c r="AC203" s="16" t="s">
        <v>992</v>
      </c>
      <c r="AD203" s="20">
        <v>7.2749940000000004</v>
      </c>
      <c r="AG203" s="16" t="s">
        <v>1013</v>
      </c>
      <c r="AH203" s="20">
        <v>29.358974</v>
      </c>
      <c r="AL203" s="16" t="s">
        <v>1012</v>
      </c>
      <c r="AM203" s="20">
        <v>31.290590000000002</v>
      </c>
    </row>
    <row r="204" spans="1:39" x14ac:dyDescent="0.2">
      <c r="A204" s="12">
        <v>202</v>
      </c>
      <c r="B204" s="12" t="s">
        <v>283</v>
      </c>
      <c r="C204" s="29">
        <v>31.454000000000001</v>
      </c>
      <c r="D204" s="12"/>
      <c r="E204" s="12">
        <v>202</v>
      </c>
      <c r="F204" s="12" t="s">
        <v>296</v>
      </c>
      <c r="G204" s="29">
        <v>69.188999999999993</v>
      </c>
      <c r="I204">
        <v>202</v>
      </c>
      <c r="J204" t="s">
        <v>950</v>
      </c>
      <c r="K204" s="6">
        <v>42.677999999999997</v>
      </c>
      <c r="M204">
        <v>202</v>
      </c>
      <c r="N204" t="s">
        <v>951</v>
      </c>
      <c r="O204" s="6">
        <v>40.415999999999997</v>
      </c>
      <c r="Q204">
        <v>202</v>
      </c>
      <c r="R204" t="s">
        <v>967</v>
      </c>
      <c r="S204" s="6">
        <v>98.355000000000004</v>
      </c>
      <c r="V204">
        <v>202</v>
      </c>
      <c r="W204" t="s">
        <v>968</v>
      </c>
      <c r="X204" s="6">
        <v>56.213999999999999</v>
      </c>
      <c r="Z204" s="16" t="s">
        <v>983</v>
      </c>
      <c r="AA204" s="20">
        <v>15.67113</v>
      </c>
      <c r="AC204" s="16" t="s">
        <v>992</v>
      </c>
      <c r="AD204" s="20">
        <v>6.5554459999999999</v>
      </c>
      <c r="AG204" s="16" t="s">
        <v>1013</v>
      </c>
      <c r="AH204" s="20">
        <v>26.226108</v>
      </c>
      <c r="AL204" s="16" t="s">
        <v>1012</v>
      </c>
      <c r="AM204" s="20">
        <v>49.381290999999997</v>
      </c>
    </row>
    <row r="205" spans="1:39" x14ac:dyDescent="0.2">
      <c r="A205" s="12">
        <v>203</v>
      </c>
      <c r="B205" s="12" t="s">
        <v>283</v>
      </c>
      <c r="C205" s="29">
        <v>47.901000000000003</v>
      </c>
      <c r="D205" s="12"/>
      <c r="E205" s="12">
        <v>203</v>
      </c>
      <c r="F205" s="12" t="s">
        <v>296</v>
      </c>
      <c r="G205" s="29">
        <v>4.1619999999999999</v>
      </c>
      <c r="I205">
        <v>203</v>
      </c>
      <c r="J205" t="s">
        <v>950</v>
      </c>
      <c r="K205" s="6">
        <v>45.621000000000002</v>
      </c>
      <c r="M205">
        <v>203</v>
      </c>
      <c r="N205" t="s">
        <v>952</v>
      </c>
      <c r="O205" s="6">
        <v>38.622999999999998</v>
      </c>
      <c r="Q205">
        <v>203</v>
      </c>
      <c r="R205" t="s">
        <v>967</v>
      </c>
      <c r="S205" s="6">
        <v>34.156999999999996</v>
      </c>
      <c r="V205">
        <v>203</v>
      </c>
      <c r="W205" t="s">
        <v>968</v>
      </c>
      <c r="X205" s="6">
        <v>38.183</v>
      </c>
      <c r="Z205" s="16" t="s">
        <v>983</v>
      </c>
      <c r="AA205" s="20">
        <v>12.84667</v>
      </c>
      <c r="AG205" s="16" t="s">
        <v>1013</v>
      </c>
      <c r="AH205" s="20">
        <v>28.641763999999998</v>
      </c>
      <c r="AL205" s="16" t="s">
        <v>1012</v>
      </c>
      <c r="AM205" s="20">
        <v>35.075141000000002</v>
      </c>
    </row>
    <row r="206" spans="1:39" x14ac:dyDescent="0.2">
      <c r="A206" s="12">
        <v>204</v>
      </c>
      <c r="B206" s="12" t="s">
        <v>283</v>
      </c>
      <c r="C206" s="29">
        <v>126.828</v>
      </c>
      <c r="D206" s="12"/>
      <c r="E206" s="12">
        <v>204</v>
      </c>
      <c r="F206" s="12" t="s">
        <v>296</v>
      </c>
      <c r="G206" s="29">
        <v>5.2859999999999996</v>
      </c>
      <c r="I206">
        <v>204</v>
      </c>
      <c r="J206" t="s">
        <v>950</v>
      </c>
      <c r="K206" s="6">
        <v>57.009</v>
      </c>
      <c r="M206">
        <v>204</v>
      </c>
      <c r="N206" t="s">
        <v>952</v>
      </c>
      <c r="O206" s="6">
        <v>43.37</v>
      </c>
      <c r="Q206">
        <v>204</v>
      </c>
      <c r="R206" t="s">
        <v>967</v>
      </c>
      <c r="S206" s="6">
        <v>35.128999999999998</v>
      </c>
      <c r="V206">
        <v>204</v>
      </c>
      <c r="W206" t="s">
        <v>968</v>
      </c>
      <c r="X206" s="6">
        <v>80.843999999999994</v>
      </c>
      <c r="Z206" s="16" t="s">
        <v>983</v>
      </c>
      <c r="AA206" s="20">
        <v>12.352349</v>
      </c>
      <c r="AC206" s="16"/>
      <c r="AD206" s="20"/>
      <c r="AG206" s="16" t="s">
        <v>1013</v>
      </c>
      <c r="AH206" s="20">
        <v>26.349641999999999</v>
      </c>
      <c r="AL206" s="16" t="s">
        <v>1012</v>
      </c>
      <c r="AM206" s="20">
        <v>31.702791000000001</v>
      </c>
    </row>
    <row r="207" spans="1:39" x14ac:dyDescent="0.2">
      <c r="A207" s="12">
        <v>205</v>
      </c>
      <c r="B207" s="12" t="s">
        <v>283</v>
      </c>
      <c r="C207" s="29">
        <v>51.069000000000003</v>
      </c>
      <c r="D207" s="12"/>
      <c r="E207" s="12">
        <v>205</v>
      </c>
      <c r="F207" s="12" t="s">
        <v>296</v>
      </c>
      <c r="G207" s="29">
        <v>6.4509999999999996</v>
      </c>
      <c r="I207">
        <v>205</v>
      </c>
      <c r="J207" t="s">
        <v>950</v>
      </c>
      <c r="K207" s="6">
        <v>44.572000000000003</v>
      </c>
      <c r="M207">
        <v>205</v>
      </c>
      <c r="N207" t="s">
        <v>952</v>
      </c>
      <c r="O207" s="6">
        <v>28.782</v>
      </c>
      <c r="Q207">
        <v>205</v>
      </c>
      <c r="R207" t="s">
        <v>967</v>
      </c>
      <c r="S207" s="6">
        <v>97.68</v>
      </c>
      <c r="V207">
        <v>205</v>
      </c>
      <c r="W207" t="s">
        <v>968</v>
      </c>
      <c r="X207" s="6">
        <v>69.846999999999994</v>
      </c>
      <c r="Z207" s="16" t="s">
        <v>983</v>
      </c>
      <c r="AA207" s="20">
        <v>11.672383999999999</v>
      </c>
      <c r="AC207" s="16" t="s">
        <v>993</v>
      </c>
      <c r="AD207" s="20">
        <v>5.5254849999999998</v>
      </c>
      <c r="AG207" s="16" t="s">
        <v>1013</v>
      </c>
      <c r="AH207" s="20">
        <v>30.937781999999999</v>
      </c>
      <c r="AL207" s="16" t="s">
        <v>1012</v>
      </c>
      <c r="AM207" s="20">
        <v>38.052632000000003</v>
      </c>
    </row>
    <row r="208" spans="1:39" x14ac:dyDescent="0.2">
      <c r="A208" s="12">
        <v>206</v>
      </c>
      <c r="B208" s="12" t="s">
        <v>283</v>
      </c>
      <c r="C208" s="29">
        <v>37.253999999999998</v>
      </c>
      <c r="D208" s="12"/>
      <c r="E208" s="12">
        <v>206</v>
      </c>
      <c r="F208" s="12" t="s">
        <v>296</v>
      </c>
      <c r="G208" s="29">
        <v>8.4329999999999998</v>
      </c>
      <c r="I208">
        <v>206</v>
      </c>
      <c r="J208" t="s">
        <v>950</v>
      </c>
      <c r="K208" s="6">
        <v>49.875</v>
      </c>
      <c r="M208">
        <v>206</v>
      </c>
      <c r="N208" t="s">
        <v>952</v>
      </c>
      <c r="O208" s="6">
        <v>43.688000000000002</v>
      </c>
      <c r="Q208">
        <v>206</v>
      </c>
      <c r="R208" t="s">
        <v>967</v>
      </c>
      <c r="S208" s="6">
        <v>98.454999999999998</v>
      </c>
      <c r="V208">
        <v>206</v>
      </c>
      <c r="W208" t="s">
        <v>968</v>
      </c>
      <c r="X208" s="6">
        <v>23.638999999999999</v>
      </c>
      <c r="Z208" s="16" t="s">
        <v>983</v>
      </c>
      <c r="AA208" s="20">
        <v>10.812487000000001</v>
      </c>
      <c r="AC208" s="16" t="s">
        <v>993</v>
      </c>
      <c r="AD208" s="20">
        <v>5.0247330000000003</v>
      </c>
      <c r="AG208" s="16" t="s">
        <v>1013</v>
      </c>
      <c r="AH208" s="20">
        <v>22.553360000000001</v>
      </c>
      <c r="AL208" s="16" t="s">
        <v>1012</v>
      </c>
      <c r="AM208" s="20">
        <v>49.865682999999997</v>
      </c>
    </row>
    <row r="209" spans="1:39" x14ac:dyDescent="0.2">
      <c r="A209" s="12">
        <v>207</v>
      </c>
      <c r="B209" s="12" t="s">
        <v>283</v>
      </c>
      <c r="C209" s="29">
        <v>63.773000000000003</v>
      </c>
      <c r="D209" s="12"/>
      <c r="E209" s="12">
        <v>207</v>
      </c>
      <c r="F209" s="12" t="s">
        <v>296</v>
      </c>
      <c r="G209" s="29">
        <v>7.7539999999999996</v>
      </c>
      <c r="I209">
        <v>207</v>
      </c>
      <c r="J209" t="s">
        <v>950</v>
      </c>
      <c r="K209" s="6">
        <v>49.073</v>
      </c>
      <c r="M209">
        <v>207</v>
      </c>
      <c r="N209" t="s">
        <v>952</v>
      </c>
      <c r="O209" s="6">
        <v>39.106999999999999</v>
      </c>
      <c r="Q209">
        <v>207</v>
      </c>
      <c r="R209" t="s">
        <v>967</v>
      </c>
      <c r="S209" s="6">
        <v>119.64700000000001</v>
      </c>
      <c r="V209">
        <v>207</v>
      </c>
      <c r="W209" t="s">
        <v>968</v>
      </c>
      <c r="X209" s="6">
        <v>37.768999999999998</v>
      </c>
      <c r="Z209" s="16" t="s">
        <v>983</v>
      </c>
      <c r="AA209" s="20">
        <v>10.16323</v>
      </c>
      <c r="AC209" s="16" t="s">
        <v>993</v>
      </c>
      <c r="AD209" s="20">
        <v>5.4156490000000002</v>
      </c>
      <c r="AG209" s="16" t="s">
        <v>1013</v>
      </c>
      <c r="AH209" s="20">
        <v>22.088560000000001</v>
      </c>
      <c r="AL209" s="16" t="s">
        <v>1012</v>
      </c>
      <c r="AM209" s="20">
        <v>43.309967999999998</v>
      </c>
    </row>
    <row r="210" spans="1:39" x14ac:dyDescent="0.2">
      <c r="A210" s="12">
        <v>208</v>
      </c>
      <c r="B210" s="12" t="s">
        <v>283</v>
      </c>
      <c r="C210" s="29">
        <v>71.87</v>
      </c>
      <c r="D210" s="12"/>
      <c r="E210" s="12">
        <v>208</v>
      </c>
      <c r="F210" s="12" t="s">
        <v>297</v>
      </c>
      <c r="G210" s="29">
        <v>4.1390000000000002</v>
      </c>
      <c r="I210">
        <v>208</v>
      </c>
      <c r="J210" t="s">
        <v>950</v>
      </c>
      <c r="K210" s="6">
        <v>66.02</v>
      </c>
      <c r="M210">
        <v>208</v>
      </c>
      <c r="N210" t="s">
        <v>953</v>
      </c>
      <c r="O210" s="6">
        <v>59.073999999999998</v>
      </c>
      <c r="Q210">
        <v>208</v>
      </c>
      <c r="R210" t="s">
        <v>967</v>
      </c>
      <c r="S210" s="6">
        <v>111.75700000000001</v>
      </c>
      <c r="V210">
        <v>208</v>
      </c>
      <c r="W210" t="s">
        <v>968</v>
      </c>
      <c r="X210" s="6">
        <v>74.375</v>
      </c>
      <c r="Z210" s="16" t="s">
        <v>983</v>
      </c>
      <c r="AA210" s="20">
        <v>9.8501390000000004</v>
      </c>
      <c r="AC210" s="16" t="s">
        <v>993</v>
      </c>
      <c r="AD210" s="20">
        <v>5.4164019999999997</v>
      </c>
      <c r="AG210" s="16" t="s">
        <v>1013</v>
      </c>
      <c r="AH210" s="20">
        <v>28.871856999999999</v>
      </c>
      <c r="AL210" s="16" t="s">
        <v>1012</v>
      </c>
      <c r="AM210" s="20">
        <v>56.803797000000003</v>
      </c>
    </row>
    <row r="211" spans="1:39" x14ac:dyDescent="0.2">
      <c r="A211" s="12">
        <v>209</v>
      </c>
      <c r="B211" s="12" t="s">
        <v>283</v>
      </c>
      <c r="C211" s="29">
        <v>49.595999999999997</v>
      </c>
      <c r="D211" s="12"/>
      <c r="E211" s="12">
        <v>209</v>
      </c>
      <c r="F211" s="12" t="s">
        <v>297</v>
      </c>
      <c r="G211" s="29">
        <v>3.7930000000000001</v>
      </c>
      <c r="I211">
        <v>209</v>
      </c>
      <c r="J211" t="s">
        <v>950</v>
      </c>
      <c r="K211" s="6">
        <v>68.004999999999995</v>
      </c>
      <c r="M211">
        <v>209</v>
      </c>
      <c r="N211" t="s">
        <v>953</v>
      </c>
      <c r="O211" s="6">
        <v>43.523000000000003</v>
      </c>
      <c r="Q211">
        <v>209</v>
      </c>
      <c r="R211" t="s">
        <v>967</v>
      </c>
      <c r="S211" s="6">
        <v>111.21899999999999</v>
      </c>
      <c r="V211">
        <v>209</v>
      </c>
      <c r="W211" t="s">
        <v>968</v>
      </c>
      <c r="X211" s="6">
        <v>59.75</v>
      </c>
      <c r="Z211" s="16" t="s">
        <v>983</v>
      </c>
      <c r="AA211" s="20">
        <v>9.6317660000000007</v>
      </c>
      <c r="AC211" s="16" t="s">
        <v>993</v>
      </c>
      <c r="AD211" s="20">
        <v>5.8556939999999997</v>
      </c>
      <c r="AG211" s="16" t="s">
        <v>1013</v>
      </c>
      <c r="AH211" s="20">
        <v>30.902757999999999</v>
      </c>
      <c r="AL211" s="16" t="s">
        <v>1012</v>
      </c>
      <c r="AM211" s="20">
        <v>50.598742000000001</v>
      </c>
    </row>
    <row r="212" spans="1:39" x14ac:dyDescent="0.2">
      <c r="A212" s="12">
        <v>210</v>
      </c>
      <c r="B212" s="12" t="s">
        <v>283</v>
      </c>
      <c r="C212" s="29">
        <v>72.819000000000003</v>
      </c>
      <c r="D212" s="12"/>
      <c r="E212" s="12">
        <v>210</v>
      </c>
      <c r="F212" s="12" t="s">
        <v>297</v>
      </c>
      <c r="G212" s="29">
        <v>5.694</v>
      </c>
      <c r="I212">
        <v>210</v>
      </c>
      <c r="J212" t="s">
        <v>950</v>
      </c>
      <c r="K212" s="6">
        <v>38.497999999999998</v>
      </c>
      <c r="M212">
        <v>210</v>
      </c>
      <c r="N212" t="s">
        <v>953</v>
      </c>
      <c r="O212" s="6">
        <v>42.235999999999997</v>
      </c>
      <c r="Q212">
        <v>210</v>
      </c>
      <c r="R212" t="s">
        <v>967</v>
      </c>
      <c r="S212" s="6">
        <v>80.103999999999999</v>
      </c>
      <c r="V212">
        <v>210</v>
      </c>
      <c r="W212" t="s">
        <v>968</v>
      </c>
      <c r="X212" s="6">
        <v>58.712000000000003</v>
      </c>
      <c r="Z212" s="16" t="s">
        <v>983</v>
      </c>
      <c r="AA212" s="20">
        <v>13.724900999999999</v>
      </c>
      <c r="AC212" s="16" t="s">
        <v>993</v>
      </c>
      <c r="AD212" s="20">
        <v>6.1098619999999997</v>
      </c>
      <c r="AG212" s="16" t="s">
        <v>1013</v>
      </c>
      <c r="AH212" s="20">
        <v>25.903100999999999</v>
      </c>
      <c r="AL212" s="16" t="s">
        <v>1012</v>
      </c>
      <c r="AM212" s="20">
        <v>50.471051000000003</v>
      </c>
    </row>
    <row r="213" spans="1:39" x14ac:dyDescent="0.2">
      <c r="A213" s="12">
        <v>211</v>
      </c>
      <c r="B213" s="12" t="s">
        <v>283</v>
      </c>
      <c r="C213" s="29">
        <v>62.26</v>
      </c>
      <c r="D213" s="12"/>
      <c r="E213" s="12">
        <v>211</v>
      </c>
      <c r="F213" s="12" t="s">
        <v>297</v>
      </c>
      <c r="G213" s="29">
        <v>17.224</v>
      </c>
      <c r="I213">
        <v>211</v>
      </c>
      <c r="J213" t="s">
        <v>950</v>
      </c>
      <c r="K213" s="6">
        <v>67.537999999999997</v>
      </c>
      <c r="M213">
        <v>211</v>
      </c>
      <c r="N213" t="s">
        <v>953</v>
      </c>
      <c r="O213" s="6">
        <v>67.587000000000003</v>
      </c>
      <c r="Q213">
        <v>211</v>
      </c>
      <c r="R213" t="s">
        <v>967</v>
      </c>
      <c r="S213" s="6">
        <v>42.191000000000003</v>
      </c>
      <c r="V213">
        <v>211</v>
      </c>
      <c r="W213" t="s">
        <v>968</v>
      </c>
      <c r="X213" s="6">
        <v>64.338999999999999</v>
      </c>
      <c r="Z213" s="16" t="s">
        <v>983</v>
      </c>
      <c r="AA213" s="20">
        <v>10.07399</v>
      </c>
      <c r="AC213" s="16" t="s">
        <v>993</v>
      </c>
      <c r="AD213" s="20">
        <v>5.9513389999999999</v>
      </c>
      <c r="AG213" s="16" t="s">
        <v>1013</v>
      </c>
      <c r="AH213" s="20">
        <v>33.451379000000003</v>
      </c>
      <c r="AL213" s="16" t="s">
        <v>1012</v>
      </c>
      <c r="AM213" s="20">
        <v>35.125785999999998</v>
      </c>
    </row>
    <row r="214" spans="1:39" x14ac:dyDescent="0.2">
      <c r="A214" s="12">
        <v>212</v>
      </c>
      <c r="B214" s="12" t="s">
        <v>283</v>
      </c>
      <c r="C214" s="29">
        <v>62.652999999999999</v>
      </c>
      <c r="D214" s="12"/>
      <c r="E214" s="12">
        <v>212</v>
      </c>
      <c r="F214" s="12" t="s">
        <v>297</v>
      </c>
      <c r="G214" s="29">
        <v>16.18</v>
      </c>
      <c r="I214">
        <v>212</v>
      </c>
      <c r="J214" t="s">
        <v>950</v>
      </c>
      <c r="K214" s="6">
        <v>56.393000000000001</v>
      </c>
      <c r="M214">
        <v>212</v>
      </c>
      <c r="N214" t="s">
        <v>953</v>
      </c>
      <c r="O214" s="6">
        <v>44.22</v>
      </c>
      <c r="Q214">
        <v>212</v>
      </c>
      <c r="R214" t="s">
        <v>967</v>
      </c>
      <c r="S214" s="6">
        <v>52.634999999999998</v>
      </c>
      <c r="V214">
        <v>212</v>
      </c>
      <c r="W214" t="s">
        <v>968</v>
      </c>
      <c r="X214" s="6">
        <v>51.344999999999999</v>
      </c>
      <c r="Z214" s="16" t="s">
        <v>983</v>
      </c>
      <c r="AA214" s="20">
        <v>9.4633610000000008</v>
      </c>
      <c r="AC214" s="16" t="s">
        <v>993</v>
      </c>
      <c r="AD214" s="20">
        <v>6.0887060000000002</v>
      </c>
      <c r="AG214" s="16" t="s">
        <v>1013</v>
      </c>
      <c r="AH214" s="20">
        <v>28.238001000000001</v>
      </c>
      <c r="AL214" s="16" t="s">
        <v>1012</v>
      </c>
      <c r="AM214" s="20">
        <v>51.537323000000001</v>
      </c>
    </row>
    <row r="215" spans="1:39" x14ac:dyDescent="0.2">
      <c r="A215" s="12">
        <v>213</v>
      </c>
      <c r="B215" s="12" t="s">
        <v>283</v>
      </c>
      <c r="C215" s="29">
        <v>80.299000000000007</v>
      </c>
      <c r="D215" s="12"/>
      <c r="E215" s="12">
        <v>213</v>
      </c>
      <c r="F215" s="12" t="s">
        <v>297</v>
      </c>
      <c r="G215" s="29">
        <v>10.784000000000001</v>
      </c>
      <c r="I215">
        <v>213</v>
      </c>
      <c r="J215" t="s">
        <v>950</v>
      </c>
      <c r="K215" s="6">
        <v>62.07</v>
      </c>
      <c r="M215">
        <v>213</v>
      </c>
      <c r="N215" t="s">
        <v>953</v>
      </c>
      <c r="O215" s="6">
        <v>33.165999999999997</v>
      </c>
      <c r="Q215">
        <v>213</v>
      </c>
      <c r="R215" t="s">
        <v>969</v>
      </c>
      <c r="S215" s="6">
        <v>30.431999999999999</v>
      </c>
      <c r="V215">
        <v>213</v>
      </c>
      <c r="W215" t="s">
        <v>968</v>
      </c>
      <c r="X215" s="6">
        <v>39.473999999999997</v>
      </c>
      <c r="Z215" s="16" t="s">
        <v>983</v>
      </c>
      <c r="AA215" s="20">
        <v>9.9398929999999996</v>
      </c>
      <c r="AC215" s="16" t="s">
        <v>993</v>
      </c>
      <c r="AD215" s="20">
        <v>6.333431</v>
      </c>
      <c r="AG215" s="16" t="s">
        <v>1013</v>
      </c>
      <c r="AH215" s="20">
        <v>29.133424000000002</v>
      </c>
      <c r="AL215" s="16" t="s">
        <v>1012</v>
      </c>
      <c r="AM215" s="20">
        <v>41.066558999999998</v>
      </c>
    </row>
    <row r="216" spans="1:39" x14ac:dyDescent="0.2">
      <c r="A216" s="12">
        <v>214</v>
      </c>
      <c r="B216" s="12" t="s">
        <v>283</v>
      </c>
      <c r="C216" s="29">
        <v>59.637999999999998</v>
      </c>
      <c r="D216" s="12"/>
      <c r="E216" s="12">
        <v>214</v>
      </c>
      <c r="F216" s="12" t="s">
        <v>297</v>
      </c>
      <c r="G216" s="29">
        <v>10.035</v>
      </c>
      <c r="I216">
        <v>214</v>
      </c>
      <c r="J216" t="s">
        <v>950</v>
      </c>
      <c r="K216" s="6">
        <v>64.122</v>
      </c>
      <c r="M216">
        <v>214</v>
      </c>
      <c r="N216" t="s">
        <v>953</v>
      </c>
      <c r="O216" s="6">
        <v>34.243000000000002</v>
      </c>
      <c r="Q216">
        <v>214</v>
      </c>
      <c r="R216" t="s">
        <v>969</v>
      </c>
      <c r="S216" s="6">
        <v>31.323</v>
      </c>
      <c r="V216">
        <v>214</v>
      </c>
      <c r="W216" t="s">
        <v>968</v>
      </c>
      <c r="X216" s="6">
        <v>43.183999999999997</v>
      </c>
      <c r="Z216" s="16" t="s">
        <v>983</v>
      </c>
      <c r="AA216" s="20">
        <v>9.8063710000000004</v>
      </c>
      <c r="AC216" s="16" t="s">
        <v>993</v>
      </c>
      <c r="AD216" s="20">
        <v>6.5749310000000003</v>
      </c>
      <c r="AG216" s="16" t="s">
        <v>1013</v>
      </c>
      <c r="AH216" s="20">
        <v>24.647013999999999</v>
      </c>
      <c r="AL216" s="16" t="s">
        <v>1012</v>
      </c>
      <c r="AM216" s="20">
        <v>35.894210999999999</v>
      </c>
    </row>
    <row r="217" spans="1:39" x14ac:dyDescent="0.2">
      <c r="A217" s="12">
        <v>215</v>
      </c>
      <c r="B217" s="12" t="s">
        <v>283</v>
      </c>
      <c r="C217" s="29">
        <v>54.564</v>
      </c>
      <c r="D217" s="12"/>
      <c r="E217" s="12">
        <v>215</v>
      </c>
      <c r="F217" s="12" t="s">
        <v>297</v>
      </c>
      <c r="G217" s="29">
        <v>9.0489999999999995</v>
      </c>
      <c r="I217">
        <v>215</v>
      </c>
      <c r="J217" t="s">
        <v>950</v>
      </c>
      <c r="K217" s="6">
        <v>74.447000000000003</v>
      </c>
      <c r="M217">
        <v>215</v>
      </c>
      <c r="N217" t="s">
        <v>953</v>
      </c>
      <c r="O217" s="6">
        <v>35.375</v>
      </c>
      <c r="Q217">
        <v>215</v>
      </c>
      <c r="R217" t="s">
        <v>970</v>
      </c>
      <c r="S217" s="6">
        <v>32.512999999999998</v>
      </c>
      <c r="V217">
        <v>215</v>
      </c>
      <c r="W217" t="s">
        <v>968</v>
      </c>
      <c r="X217" s="6">
        <v>75.878</v>
      </c>
      <c r="Z217" s="16" t="s">
        <v>983</v>
      </c>
      <c r="AA217" s="20">
        <v>9.5638769999999997</v>
      </c>
      <c r="AC217" s="16" t="s">
        <v>993</v>
      </c>
      <c r="AD217" s="20">
        <v>6.5139649999999998</v>
      </c>
      <c r="AG217" s="16" t="s">
        <v>1013</v>
      </c>
      <c r="AH217" s="20">
        <v>33.428296000000003</v>
      </c>
      <c r="AL217" s="16" t="s">
        <v>1012</v>
      </c>
      <c r="AM217" s="20">
        <v>41.371330999999998</v>
      </c>
    </row>
    <row r="218" spans="1:39" x14ac:dyDescent="0.2">
      <c r="A218" s="12">
        <v>216</v>
      </c>
      <c r="B218" s="12" t="s">
        <v>283</v>
      </c>
      <c r="C218" s="29">
        <v>52.067</v>
      </c>
      <c r="D218" s="12"/>
      <c r="E218" s="12">
        <v>216</v>
      </c>
      <c r="F218" s="12" t="s">
        <v>297</v>
      </c>
      <c r="G218" s="29">
        <v>7.7830000000000004</v>
      </c>
      <c r="I218">
        <v>216</v>
      </c>
      <c r="J218" t="s">
        <v>950</v>
      </c>
      <c r="K218" s="6">
        <v>44.613999999999997</v>
      </c>
      <c r="M218">
        <v>216</v>
      </c>
      <c r="N218" t="s">
        <v>953</v>
      </c>
      <c r="O218" s="6">
        <v>98.908000000000001</v>
      </c>
      <c r="Q218">
        <v>216</v>
      </c>
      <c r="R218" t="s">
        <v>970</v>
      </c>
      <c r="S218" s="6">
        <v>32.055999999999997</v>
      </c>
      <c r="V218">
        <v>216</v>
      </c>
      <c r="W218" t="s">
        <v>968</v>
      </c>
      <c r="X218" s="6">
        <v>78.632999999999996</v>
      </c>
      <c r="Z218" s="16" t="s">
        <v>983</v>
      </c>
      <c r="AA218" s="20">
        <v>9.3045220000000004</v>
      </c>
      <c r="AC218" s="16" t="s">
        <v>993</v>
      </c>
      <c r="AD218" s="20">
        <v>6.5271509999999999</v>
      </c>
      <c r="AG218" s="16" t="s">
        <v>1013</v>
      </c>
      <c r="AH218" s="20">
        <v>27.879791999999998</v>
      </c>
      <c r="AL218" s="16" t="s">
        <v>1012</v>
      </c>
      <c r="AM218" s="20">
        <v>31.798007999999999</v>
      </c>
    </row>
    <row r="219" spans="1:39" x14ac:dyDescent="0.2">
      <c r="A219" s="12">
        <v>217</v>
      </c>
      <c r="B219" s="12" t="s">
        <v>283</v>
      </c>
      <c r="C219" s="29">
        <v>63.805999999999997</v>
      </c>
      <c r="D219" s="12"/>
      <c r="E219" s="12">
        <v>217</v>
      </c>
      <c r="F219" s="12" t="s">
        <v>297</v>
      </c>
      <c r="G219" s="29">
        <v>7.09</v>
      </c>
      <c r="I219">
        <v>217</v>
      </c>
      <c r="J219" t="s">
        <v>950</v>
      </c>
      <c r="K219" s="6">
        <v>42.101999999999997</v>
      </c>
      <c r="M219">
        <v>217</v>
      </c>
      <c r="N219" t="s">
        <v>953</v>
      </c>
      <c r="O219" s="6">
        <v>39.006</v>
      </c>
      <c r="V219">
        <v>217</v>
      </c>
      <c r="W219" t="s">
        <v>968</v>
      </c>
      <c r="X219" s="6">
        <v>69.436000000000007</v>
      </c>
      <c r="Z219" s="16" t="s">
        <v>983</v>
      </c>
      <c r="AA219" s="20">
        <v>15.80283</v>
      </c>
      <c r="AC219" s="16" t="s">
        <v>993</v>
      </c>
      <c r="AD219" s="20">
        <v>6.6042129999999997</v>
      </c>
      <c r="AG219" s="16" t="s">
        <v>1013</v>
      </c>
      <c r="AH219" s="20">
        <v>31.0501</v>
      </c>
      <c r="AL219" s="16" t="s">
        <v>1012</v>
      </c>
      <c r="AM219" s="20">
        <v>29.956403999999999</v>
      </c>
    </row>
    <row r="220" spans="1:39" x14ac:dyDescent="0.2">
      <c r="A220" s="12">
        <v>218</v>
      </c>
      <c r="B220" s="12" t="s">
        <v>283</v>
      </c>
      <c r="C220" s="29">
        <v>29.568000000000001</v>
      </c>
      <c r="D220" s="12"/>
      <c r="E220" s="12">
        <v>218</v>
      </c>
      <c r="F220" s="12" t="s">
        <v>297</v>
      </c>
      <c r="G220" s="29">
        <v>8.2409999999999997</v>
      </c>
      <c r="I220">
        <v>218</v>
      </c>
      <c r="J220" t="s">
        <v>950</v>
      </c>
      <c r="K220" s="6">
        <v>48.149000000000001</v>
      </c>
      <c r="M220">
        <v>218</v>
      </c>
      <c r="N220" t="s">
        <v>953</v>
      </c>
      <c r="O220" s="6">
        <v>73.408000000000001</v>
      </c>
      <c r="V220">
        <v>218</v>
      </c>
      <c r="W220" t="s">
        <v>968</v>
      </c>
      <c r="X220" s="6">
        <v>62.290999999999997</v>
      </c>
      <c r="Z220" s="16" t="s">
        <v>983</v>
      </c>
      <c r="AA220" s="20">
        <v>12.214670999999999</v>
      </c>
      <c r="AC220" s="16" t="s">
        <v>993</v>
      </c>
      <c r="AD220" s="20">
        <v>6.7794790000000003</v>
      </c>
      <c r="AG220" s="16" t="s">
        <v>1013</v>
      </c>
      <c r="AH220" s="20">
        <v>28.007704</v>
      </c>
      <c r="AL220" s="16" t="s">
        <v>1012</v>
      </c>
      <c r="AM220" s="20">
        <v>60.159064000000001</v>
      </c>
    </row>
    <row r="221" spans="1:39" x14ac:dyDescent="0.2">
      <c r="A221" s="12">
        <v>219</v>
      </c>
      <c r="B221" s="12" t="s">
        <v>283</v>
      </c>
      <c r="C221" s="29">
        <v>57.287999999999997</v>
      </c>
      <c r="D221" s="12"/>
      <c r="E221" s="12">
        <v>219</v>
      </c>
      <c r="F221" s="12" t="s">
        <v>297</v>
      </c>
      <c r="G221" s="29">
        <v>3.653</v>
      </c>
      <c r="I221">
        <v>219</v>
      </c>
      <c r="J221" t="s">
        <v>950</v>
      </c>
      <c r="K221" s="6">
        <v>56.987000000000002</v>
      </c>
      <c r="M221">
        <v>219</v>
      </c>
      <c r="N221" t="s">
        <v>953</v>
      </c>
      <c r="O221" s="6">
        <v>73.44</v>
      </c>
      <c r="V221">
        <v>219</v>
      </c>
      <c r="W221" t="s">
        <v>968</v>
      </c>
      <c r="X221" s="6">
        <v>73.947000000000003</v>
      </c>
      <c r="Z221" s="16" t="s">
        <v>983</v>
      </c>
      <c r="AA221" s="20">
        <v>26.146042999999999</v>
      </c>
      <c r="AC221" s="16" t="s">
        <v>993</v>
      </c>
      <c r="AD221" s="20">
        <v>6.6802830000000002</v>
      </c>
      <c r="AG221" s="16" t="s">
        <v>1013</v>
      </c>
      <c r="AH221" s="20">
        <v>21.897689</v>
      </c>
      <c r="AL221" s="16" t="s">
        <v>1012</v>
      </c>
      <c r="AM221" s="20">
        <v>38.272492</v>
      </c>
    </row>
    <row r="222" spans="1:39" x14ac:dyDescent="0.2">
      <c r="A222" s="12">
        <v>220</v>
      </c>
      <c r="B222" s="12" t="s">
        <v>283</v>
      </c>
      <c r="C222" s="29">
        <v>65.239000000000004</v>
      </c>
      <c r="D222" s="12"/>
      <c r="E222" s="12">
        <v>220</v>
      </c>
      <c r="F222" s="12" t="s">
        <v>297</v>
      </c>
      <c r="G222" s="29">
        <v>5.673</v>
      </c>
      <c r="I222">
        <v>220</v>
      </c>
      <c r="J222" t="s">
        <v>950</v>
      </c>
      <c r="K222" s="6">
        <v>44.48</v>
      </c>
      <c r="M222">
        <v>220</v>
      </c>
      <c r="N222" t="s">
        <v>953</v>
      </c>
      <c r="O222" s="6">
        <v>47.332999999999998</v>
      </c>
      <c r="V222">
        <v>220</v>
      </c>
      <c r="W222" t="s">
        <v>968</v>
      </c>
      <c r="X222" s="6">
        <v>37.357999999999997</v>
      </c>
      <c r="Z222" s="16" t="s">
        <v>983</v>
      </c>
      <c r="AA222" s="20">
        <v>17.074701999999998</v>
      </c>
      <c r="AC222" s="16" t="s">
        <v>993</v>
      </c>
      <c r="AD222" s="20">
        <v>6.5544089999999997</v>
      </c>
      <c r="AG222" s="16" t="s">
        <v>1013</v>
      </c>
      <c r="AH222" s="20">
        <v>22.810036</v>
      </c>
      <c r="AL222" s="16" t="s">
        <v>1014</v>
      </c>
      <c r="AM222" s="20">
        <v>41.912835000000001</v>
      </c>
    </row>
    <row r="223" spans="1:39" x14ac:dyDescent="0.2">
      <c r="A223" s="12">
        <v>221</v>
      </c>
      <c r="B223" s="12" t="s">
        <v>283</v>
      </c>
      <c r="C223" s="29">
        <v>71.775999999999996</v>
      </c>
      <c r="D223" s="12"/>
      <c r="E223" s="12">
        <v>221</v>
      </c>
      <c r="F223" s="12" t="s">
        <v>297</v>
      </c>
      <c r="G223" s="29">
        <v>7.1760000000000002</v>
      </c>
      <c r="I223">
        <v>221</v>
      </c>
      <c r="J223" t="s">
        <v>950</v>
      </c>
      <c r="K223" s="6">
        <v>35.204999999999998</v>
      </c>
      <c r="M223">
        <v>221</v>
      </c>
      <c r="N223" t="s">
        <v>953</v>
      </c>
      <c r="O223" s="6">
        <v>96.081999999999994</v>
      </c>
      <c r="V223">
        <v>221</v>
      </c>
      <c r="W223" t="s">
        <v>968</v>
      </c>
      <c r="X223" s="6">
        <v>42.765999999999998</v>
      </c>
      <c r="Z223" s="16" t="s">
        <v>983</v>
      </c>
      <c r="AA223" s="20">
        <v>10.766449</v>
      </c>
      <c r="AC223" s="16" t="s">
        <v>993</v>
      </c>
      <c r="AD223" s="20">
        <v>6.504194</v>
      </c>
      <c r="AG223" s="16" t="s">
        <v>1013</v>
      </c>
      <c r="AH223" s="20">
        <v>20.082937999999999</v>
      </c>
      <c r="AL223" s="16" t="s">
        <v>1014</v>
      </c>
      <c r="AM223" s="20">
        <v>34.471324000000003</v>
      </c>
    </row>
    <row r="224" spans="1:39" x14ac:dyDescent="0.2">
      <c r="A224" s="12">
        <v>222</v>
      </c>
      <c r="B224" s="12" t="s">
        <v>283</v>
      </c>
      <c r="C224" s="29">
        <v>36.787999999999997</v>
      </c>
      <c r="D224" s="12"/>
      <c r="E224" s="12">
        <v>222</v>
      </c>
      <c r="F224" s="12" t="s">
        <v>297</v>
      </c>
      <c r="G224" s="29">
        <v>9.7260000000000009</v>
      </c>
      <c r="I224">
        <v>222</v>
      </c>
      <c r="J224" t="s">
        <v>950</v>
      </c>
      <c r="K224" s="6">
        <v>70.974999999999994</v>
      </c>
      <c r="M224">
        <v>222</v>
      </c>
      <c r="N224" t="s">
        <v>953</v>
      </c>
      <c r="O224" s="6">
        <v>69.763999999999996</v>
      </c>
      <c r="V224">
        <v>222</v>
      </c>
      <c r="W224" t="s">
        <v>968</v>
      </c>
      <c r="X224" s="6">
        <v>39.847000000000001</v>
      </c>
      <c r="Z224" s="16" t="s">
        <v>983</v>
      </c>
      <c r="AA224" s="20">
        <v>10.329829999999999</v>
      </c>
      <c r="AC224" s="16" t="s">
        <v>993</v>
      </c>
      <c r="AD224" s="20">
        <v>6.5076000000000001</v>
      </c>
      <c r="AG224" s="16" t="s">
        <v>1013</v>
      </c>
      <c r="AH224" s="20">
        <v>23.369748000000001</v>
      </c>
      <c r="AL224" s="16" t="s">
        <v>1014</v>
      </c>
      <c r="AM224" s="20">
        <v>34.201939000000003</v>
      </c>
    </row>
    <row r="225" spans="1:39" x14ac:dyDescent="0.2">
      <c r="A225" s="12">
        <v>223</v>
      </c>
      <c r="B225" s="12" t="s">
        <v>283</v>
      </c>
      <c r="C225" s="29">
        <v>85.173000000000002</v>
      </c>
      <c r="D225" s="12"/>
      <c r="E225" s="12">
        <v>223</v>
      </c>
      <c r="F225" s="12" t="s">
        <v>297</v>
      </c>
      <c r="G225" s="29">
        <v>3.923</v>
      </c>
      <c r="I225">
        <v>223</v>
      </c>
      <c r="J225" t="s">
        <v>950</v>
      </c>
      <c r="K225" s="6">
        <v>63.869</v>
      </c>
      <c r="M225">
        <v>223</v>
      </c>
      <c r="N225" t="s">
        <v>953</v>
      </c>
      <c r="O225" s="6">
        <v>41.286999999999999</v>
      </c>
      <c r="V225">
        <v>223</v>
      </c>
      <c r="W225" t="s">
        <v>968</v>
      </c>
      <c r="X225" s="6">
        <v>81.384</v>
      </c>
      <c r="Z225" s="16" t="s">
        <v>983</v>
      </c>
      <c r="AA225" s="20">
        <v>9.8467739999999999</v>
      </c>
      <c r="AC225" s="16" t="s">
        <v>993</v>
      </c>
      <c r="AD225" s="20">
        <v>6.5577529999999999</v>
      </c>
      <c r="AG225" s="16" t="s">
        <v>1013</v>
      </c>
      <c r="AH225" s="20">
        <v>22.142045</v>
      </c>
      <c r="AL225" s="16" t="s">
        <v>1014</v>
      </c>
      <c r="AM225" s="20">
        <v>39.293073</v>
      </c>
    </row>
    <row r="226" spans="1:39" x14ac:dyDescent="0.2">
      <c r="A226" s="12">
        <v>224</v>
      </c>
      <c r="B226" s="12" t="s">
        <v>283</v>
      </c>
      <c r="C226" s="29">
        <v>56.710999999999999</v>
      </c>
      <c r="D226" s="12"/>
      <c r="E226" s="12">
        <v>224</v>
      </c>
      <c r="F226" s="12" t="s">
        <v>297</v>
      </c>
      <c r="G226" s="29">
        <v>9.9369999999999994</v>
      </c>
      <c r="I226">
        <v>224</v>
      </c>
      <c r="J226" t="s">
        <v>950</v>
      </c>
      <c r="K226" s="6">
        <v>111.765</v>
      </c>
      <c r="M226">
        <v>224</v>
      </c>
      <c r="N226" t="s">
        <v>953</v>
      </c>
      <c r="O226" s="6">
        <v>44.706000000000003</v>
      </c>
      <c r="V226">
        <v>224</v>
      </c>
      <c r="W226" t="s">
        <v>971</v>
      </c>
      <c r="X226" s="6">
        <v>67.975999999999999</v>
      </c>
      <c r="Z226" s="16" t="s">
        <v>983</v>
      </c>
      <c r="AA226" s="20">
        <v>9.2719310000000004</v>
      </c>
      <c r="AC226" s="16" t="s">
        <v>993</v>
      </c>
      <c r="AD226" s="20">
        <v>6.5540229999999999</v>
      </c>
      <c r="AG226" s="16" t="s">
        <v>1013</v>
      </c>
      <c r="AH226" s="20">
        <v>29.945871</v>
      </c>
      <c r="AL226" s="16" t="s">
        <v>1014</v>
      </c>
      <c r="AM226" s="20">
        <v>28.636393999999999</v>
      </c>
    </row>
    <row r="227" spans="1:39" x14ac:dyDescent="0.2">
      <c r="A227" s="12">
        <v>225</v>
      </c>
      <c r="B227" s="12" t="s">
        <v>283</v>
      </c>
      <c r="C227" s="29">
        <v>32.655000000000001</v>
      </c>
      <c r="D227" s="12"/>
      <c r="E227" s="12">
        <v>225</v>
      </c>
      <c r="F227" s="12" t="s">
        <v>297</v>
      </c>
      <c r="G227" s="29">
        <v>5.4749999999999996</v>
      </c>
      <c r="I227">
        <v>225</v>
      </c>
      <c r="J227" t="s">
        <v>950</v>
      </c>
      <c r="K227" s="6">
        <v>50.405999999999999</v>
      </c>
      <c r="M227">
        <v>225</v>
      </c>
      <c r="N227" t="s">
        <v>953</v>
      </c>
      <c r="O227" s="6">
        <v>76.025999999999996</v>
      </c>
      <c r="V227">
        <v>225</v>
      </c>
      <c r="W227" t="s">
        <v>971</v>
      </c>
      <c r="X227" s="6">
        <v>54.956000000000003</v>
      </c>
      <c r="Z227" s="16" t="s">
        <v>983</v>
      </c>
      <c r="AA227" s="20">
        <v>9.2143990000000002</v>
      </c>
      <c r="AC227" s="16" t="s">
        <v>993</v>
      </c>
      <c r="AD227" s="20">
        <v>6.545064</v>
      </c>
      <c r="AG227" s="16" t="s">
        <v>1013</v>
      </c>
      <c r="AH227" s="20">
        <v>31.797197000000001</v>
      </c>
      <c r="AL227" s="16" t="s">
        <v>1014</v>
      </c>
      <c r="AM227" s="20">
        <v>35.560378999999998</v>
      </c>
    </row>
    <row r="228" spans="1:39" x14ac:dyDescent="0.2">
      <c r="A228" s="12">
        <v>226</v>
      </c>
      <c r="B228" s="12" t="s">
        <v>283</v>
      </c>
      <c r="C228" s="29">
        <v>35.530999999999999</v>
      </c>
      <c r="D228" s="12"/>
      <c r="E228" s="12">
        <v>226</v>
      </c>
      <c r="F228" s="12" t="s">
        <v>297</v>
      </c>
      <c r="G228" s="29">
        <v>13.704000000000001</v>
      </c>
      <c r="I228">
        <v>226</v>
      </c>
      <c r="J228" t="s">
        <v>950</v>
      </c>
      <c r="K228" s="6">
        <v>51.695999999999998</v>
      </c>
      <c r="M228">
        <v>226</v>
      </c>
      <c r="N228" t="s">
        <v>953</v>
      </c>
      <c r="O228" s="6">
        <v>39.746000000000002</v>
      </c>
      <c r="V228">
        <v>226</v>
      </c>
      <c r="W228" t="s">
        <v>971</v>
      </c>
      <c r="X228" s="6">
        <v>47.585000000000001</v>
      </c>
      <c r="Z228" s="16" t="s">
        <v>983</v>
      </c>
      <c r="AA228" s="20">
        <v>8.8588780000000007</v>
      </c>
      <c r="AC228" s="16" t="s">
        <v>993</v>
      </c>
      <c r="AD228" s="20">
        <v>6.4602740000000001</v>
      </c>
      <c r="AG228" s="16" t="s">
        <v>1013</v>
      </c>
      <c r="AH228" s="20">
        <v>28.682933999999999</v>
      </c>
      <c r="AL228" s="16" t="s">
        <v>1014</v>
      </c>
      <c r="AM228" s="20">
        <v>31.510584000000001</v>
      </c>
    </row>
    <row r="229" spans="1:39" x14ac:dyDescent="0.2">
      <c r="A229" s="12">
        <v>227</v>
      </c>
      <c r="B229" s="12" t="s">
        <v>283</v>
      </c>
      <c r="C229" s="29">
        <v>35.371000000000002</v>
      </c>
      <c r="D229" s="12"/>
      <c r="E229" s="12">
        <v>227</v>
      </c>
      <c r="F229" s="12" t="s">
        <v>297</v>
      </c>
      <c r="G229" s="29">
        <v>13.397</v>
      </c>
      <c r="I229">
        <v>227</v>
      </c>
      <c r="J229" t="s">
        <v>950</v>
      </c>
      <c r="K229" s="6">
        <v>73.138999999999996</v>
      </c>
      <c r="M229">
        <v>227</v>
      </c>
      <c r="N229" t="s">
        <v>953</v>
      </c>
      <c r="O229" s="6">
        <v>47.042999999999999</v>
      </c>
      <c r="V229">
        <v>227</v>
      </c>
      <c r="W229" t="s">
        <v>971</v>
      </c>
      <c r="X229" s="6">
        <v>57.448999999999998</v>
      </c>
      <c r="Z229" s="16" t="s">
        <v>983</v>
      </c>
      <c r="AA229" s="20">
        <v>8.57151</v>
      </c>
      <c r="AC229" s="16" t="s">
        <v>993</v>
      </c>
      <c r="AD229" s="20">
        <v>6.5736319999999999</v>
      </c>
      <c r="AG229" s="16" t="s">
        <v>1013</v>
      </c>
      <c r="AH229" s="20">
        <v>26.866292999999999</v>
      </c>
      <c r="AL229" s="16" t="s">
        <v>1014</v>
      </c>
      <c r="AM229" s="20">
        <v>39.169590999999997</v>
      </c>
    </row>
    <row r="230" spans="1:39" x14ac:dyDescent="0.2">
      <c r="A230" s="12">
        <v>228</v>
      </c>
      <c r="B230" s="12" t="s">
        <v>283</v>
      </c>
      <c r="C230" s="29">
        <v>38.387999999999998</v>
      </c>
      <c r="D230" s="12"/>
      <c r="E230" s="12">
        <v>228</v>
      </c>
      <c r="F230" s="12" t="s">
        <v>297</v>
      </c>
      <c r="G230" s="29">
        <v>70.078000000000003</v>
      </c>
      <c r="I230">
        <v>228</v>
      </c>
      <c r="J230" t="s">
        <v>950</v>
      </c>
      <c r="K230" s="6">
        <v>53.841999999999999</v>
      </c>
      <c r="M230">
        <v>228</v>
      </c>
      <c r="N230" t="s">
        <v>953</v>
      </c>
      <c r="O230" s="6">
        <v>76.430000000000007</v>
      </c>
      <c r="V230">
        <v>228</v>
      </c>
      <c r="W230" t="s">
        <v>972</v>
      </c>
      <c r="X230" s="6">
        <v>57.45</v>
      </c>
      <c r="Z230" s="16" t="s">
        <v>983</v>
      </c>
      <c r="AA230" s="20">
        <v>8.2556829999999994</v>
      </c>
      <c r="AC230" s="16" t="s">
        <v>993</v>
      </c>
      <c r="AD230" s="20">
        <v>6.5379319999999996</v>
      </c>
      <c r="AG230" s="16" t="s">
        <v>1013</v>
      </c>
      <c r="AH230" s="20">
        <v>22.362762</v>
      </c>
      <c r="AL230" s="16" t="s">
        <v>1014</v>
      </c>
      <c r="AM230" s="20">
        <v>38.673715999999999</v>
      </c>
    </row>
    <row r="231" spans="1:39" x14ac:dyDescent="0.2">
      <c r="A231" s="12">
        <v>229</v>
      </c>
      <c r="B231" s="12" t="s">
        <v>283</v>
      </c>
      <c r="C231" s="29">
        <v>46.037999999999997</v>
      </c>
      <c r="D231" s="12"/>
      <c r="E231" s="12">
        <v>229</v>
      </c>
      <c r="F231" s="12" t="s">
        <v>297</v>
      </c>
      <c r="G231" s="29">
        <v>82.378</v>
      </c>
      <c r="I231">
        <v>229</v>
      </c>
      <c r="J231" t="s">
        <v>950</v>
      </c>
      <c r="K231" s="6">
        <v>53.363999999999997</v>
      </c>
      <c r="M231">
        <v>229</v>
      </c>
      <c r="N231" t="s">
        <v>953</v>
      </c>
      <c r="O231" s="6">
        <v>37.200000000000003</v>
      </c>
      <c r="V231">
        <v>229</v>
      </c>
      <c r="W231" t="s">
        <v>972</v>
      </c>
      <c r="X231" s="6">
        <v>61.804000000000002</v>
      </c>
      <c r="Z231" s="16" t="s">
        <v>983</v>
      </c>
      <c r="AA231" s="20">
        <v>8.0826550000000008</v>
      </c>
      <c r="AC231" s="16" t="s">
        <v>993</v>
      </c>
      <c r="AD231" s="20">
        <v>6.5350429999999999</v>
      </c>
      <c r="AG231" s="16" t="s">
        <v>1013</v>
      </c>
      <c r="AH231" s="20">
        <v>20.645427999999999</v>
      </c>
      <c r="AL231" s="16" t="s">
        <v>1014</v>
      </c>
      <c r="AM231" s="20">
        <v>26.271037</v>
      </c>
    </row>
    <row r="232" spans="1:39" x14ac:dyDescent="0.2">
      <c r="A232" s="12">
        <v>230</v>
      </c>
      <c r="B232" s="12" t="s">
        <v>283</v>
      </c>
      <c r="C232" s="29">
        <v>85.186999999999998</v>
      </c>
      <c r="D232" s="12"/>
      <c r="E232" s="12">
        <v>230</v>
      </c>
      <c r="F232" s="12" t="s">
        <v>297</v>
      </c>
      <c r="G232" s="29">
        <v>53.167000000000002</v>
      </c>
      <c r="I232">
        <v>230</v>
      </c>
      <c r="J232" t="s">
        <v>950</v>
      </c>
      <c r="K232" s="6">
        <v>90.587000000000003</v>
      </c>
      <c r="M232">
        <v>230</v>
      </c>
      <c r="N232" t="s">
        <v>953</v>
      </c>
      <c r="O232" s="6">
        <v>39.701999999999998</v>
      </c>
      <c r="V232">
        <v>230</v>
      </c>
      <c r="W232" t="s">
        <v>972</v>
      </c>
      <c r="X232" s="6">
        <v>71.123999999999995</v>
      </c>
      <c r="Z232" s="16" t="s">
        <v>984</v>
      </c>
      <c r="AA232" s="20">
        <v>12.576923000000001</v>
      </c>
      <c r="AC232" s="16" t="s">
        <v>993</v>
      </c>
      <c r="AD232" s="20">
        <v>6.4332560000000001</v>
      </c>
      <c r="AG232" s="16" t="s">
        <v>1013</v>
      </c>
      <c r="AH232" s="20">
        <v>24.001151</v>
      </c>
      <c r="AL232" s="16" t="s">
        <v>1014</v>
      </c>
      <c r="AM232" s="20">
        <v>37.536431999999998</v>
      </c>
    </row>
    <row r="233" spans="1:39" x14ac:dyDescent="0.2">
      <c r="A233" s="12">
        <v>231</v>
      </c>
      <c r="B233" s="12" t="s">
        <v>283</v>
      </c>
      <c r="C233" s="29">
        <v>83.343999999999994</v>
      </c>
      <c r="D233" s="12"/>
      <c r="E233" s="12">
        <v>231</v>
      </c>
      <c r="F233" s="12" t="s">
        <v>297</v>
      </c>
      <c r="G233" s="29">
        <v>31.41</v>
      </c>
      <c r="I233">
        <v>231</v>
      </c>
      <c r="J233" t="s">
        <v>950</v>
      </c>
      <c r="K233" s="6">
        <v>51.677999999999997</v>
      </c>
      <c r="M233">
        <v>231</v>
      </c>
      <c r="N233" t="s">
        <v>953</v>
      </c>
      <c r="O233" s="6">
        <v>72.632000000000005</v>
      </c>
      <c r="V233">
        <v>231</v>
      </c>
      <c r="W233" t="s">
        <v>973</v>
      </c>
      <c r="X233" s="6">
        <v>32.503</v>
      </c>
      <c r="Z233" s="16" t="s">
        <v>984</v>
      </c>
      <c r="AA233" s="20">
        <v>10.266582</v>
      </c>
      <c r="AC233" s="16" t="s">
        <v>993</v>
      </c>
      <c r="AD233" s="20">
        <v>6.4281620000000004</v>
      </c>
      <c r="AG233" s="16" t="s">
        <v>1015</v>
      </c>
      <c r="AH233" s="20">
        <v>33.993150999999997</v>
      </c>
      <c r="AL233" s="16" t="s">
        <v>1014</v>
      </c>
      <c r="AM233" s="20">
        <v>30.224278999999999</v>
      </c>
    </row>
    <row r="234" spans="1:39" x14ac:dyDescent="0.2">
      <c r="A234" s="12">
        <v>232</v>
      </c>
      <c r="B234" s="12" t="s">
        <v>283</v>
      </c>
      <c r="C234" s="29">
        <v>107.193</v>
      </c>
      <c r="D234" s="12"/>
      <c r="E234" s="12">
        <v>232</v>
      </c>
      <c r="F234" s="12" t="s">
        <v>297</v>
      </c>
      <c r="G234" s="29">
        <v>25.762</v>
      </c>
      <c r="I234">
        <v>232</v>
      </c>
      <c r="J234" t="s">
        <v>950</v>
      </c>
      <c r="K234" s="6">
        <v>50.670999999999999</v>
      </c>
      <c r="M234">
        <v>232</v>
      </c>
      <c r="N234" t="s">
        <v>953</v>
      </c>
      <c r="O234" s="6">
        <v>43.731999999999999</v>
      </c>
      <c r="V234">
        <v>232</v>
      </c>
      <c r="W234" t="s">
        <v>973</v>
      </c>
      <c r="X234" s="6">
        <v>45.222999999999999</v>
      </c>
      <c r="Z234" s="16" t="s">
        <v>984</v>
      </c>
      <c r="AA234" s="20">
        <v>8.8972739999999995</v>
      </c>
      <c r="AC234" s="16" t="s">
        <v>993</v>
      </c>
      <c r="AD234" s="20">
        <v>6.3682160000000003</v>
      </c>
      <c r="AG234" s="16" t="s">
        <v>1015</v>
      </c>
      <c r="AH234" s="20">
        <v>33.768239000000001</v>
      </c>
      <c r="AL234" s="16" t="s">
        <v>1014</v>
      </c>
      <c r="AM234" s="20">
        <v>24.673373000000002</v>
      </c>
    </row>
    <row r="235" spans="1:39" x14ac:dyDescent="0.2">
      <c r="A235" s="12">
        <v>233</v>
      </c>
      <c r="B235" s="12" t="s">
        <v>284</v>
      </c>
      <c r="C235" s="29">
        <v>46.057000000000002</v>
      </c>
      <c r="D235" s="12"/>
      <c r="E235" s="12">
        <v>233</v>
      </c>
      <c r="F235" s="12" t="s">
        <v>297</v>
      </c>
      <c r="G235" s="29">
        <v>22.349</v>
      </c>
      <c r="I235">
        <v>233</v>
      </c>
      <c r="J235" t="s">
        <v>950</v>
      </c>
      <c r="K235" s="6">
        <v>73.319999999999993</v>
      </c>
      <c r="M235">
        <v>233</v>
      </c>
      <c r="N235" t="s">
        <v>953</v>
      </c>
      <c r="O235" s="6">
        <v>32.454000000000001</v>
      </c>
      <c r="Z235" s="16" t="s">
        <v>984</v>
      </c>
      <c r="AA235" s="20">
        <v>8.4982319999999998</v>
      </c>
      <c r="AC235" s="16" t="s">
        <v>993</v>
      </c>
      <c r="AD235" s="20">
        <v>6.3525840000000002</v>
      </c>
      <c r="AG235" s="16" t="s">
        <v>1015</v>
      </c>
      <c r="AH235" s="20">
        <v>30.389253</v>
      </c>
      <c r="AL235" s="16" t="s">
        <v>1014</v>
      </c>
      <c r="AM235" s="20">
        <v>23.242286</v>
      </c>
    </row>
    <row r="236" spans="1:39" x14ac:dyDescent="0.2">
      <c r="A236" s="12">
        <v>234</v>
      </c>
      <c r="B236" s="12" t="s">
        <v>284</v>
      </c>
      <c r="C236" s="29">
        <v>54.595999999999997</v>
      </c>
      <c r="D236" s="12"/>
      <c r="E236" s="12">
        <v>234</v>
      </c>
      <c r="F236" s="12" t="s">
        <v>297</v>
      </c>
      <c r="G236" s="29">
        <v>8.3379999999999992</v>
      </c>
      <c r="I236">
        <v>234</v>
      </c>
      <c r="J236" t="s">
        <v>950</v>
      </c>
      <c r="K236" s="6">
        <v>57.982999999999997</v>
      </c>
      <c r="M236">
        <v>234</v>
      </c>
      <c r="N236" t="s">
        <v>953</v>
      </c>
      <c r="O236" s="6">
        <v>52.119</v>
      </c>
      <c r="Z236" s="16" t="s">
        <v>984</v>
      </c>
      <c r="AA236" s="20">
        <v>8.4642189999999999</v>
      </c>
      <c r="AC236" s="16" t="s">
        <v>993</v>
      </c>
      <c r="AD236" s="20">
        <v>6.4486330000000001</v>
      </c>
      <c r="AG236" s="16" t="s">
        <v>1015</v>
      </c>
      <c r="AH236" s="20">
        <v>28.446217999999998</v>
      </c>
      <c r="AL236" s="16" t="s">
        <v>1014</v>
      </c>
      <c r="AM236" s="20">
        <v>22.152196</v>
      </c>
    </row>
    <row r="237" spans="1:39" x14ac:dyDescent="0.2">
      <c r="A237" s="12">
        <v>235</v>
      </c>
      <c r="B237" s="12" t="s">
        <v>285</v>
      </c>
      <c r="C237" s="29">
        <v>63.01</v>
      </c>
      <c r="D237" s="12"/>
      <c r="E237" s="12">
        <v>235</v>
      </c>
      <c r="F237" s="12" t="s">
        <v>297</v>
      </c>
      <c r="G237" s="29">
        <v>13.3</v>
      </c>
      <c r="I237">
        <v>235</v>
      </c>
      <c r="J237" t="s">
        <v>950</v>
      </c>
      <c r="K237" s="6">
        <v>40.997</v>
      </c>
      <c r="M237">
        <v>235</v>
      </c>
      <c r="N237" t="s">
        <v>953</v>
      </c>
      <c r="O237" s="6">
        <v>39.780999999999999</v>
      </c>
      <c r="Z237" s="16" t="s">
        <v>984</v>
      </c>
      <c r="AA237" s="20">
        <v>8.2276039999999995</v>
      </c>
      <c r="AC237" s="16" t="s">
        <v>993</v>
      </c>
      <c r="AD237" s="20">
        <v>6.4486330000000001</v>
      </c>
      <c r="AG237" s="16" t="s">
        <v>1015</v>
      </c>
      <c r="AH237" s="20">
        <v>29.942504</v>
      </c>
      <c r="AL237" s="16" t="s">
        <v>1014</v>
      </c>
      <c r="AM237" s="20">
        <v>38.704427000000003</v>
      </c>
    </row>
    <row r="238" spans="1:39" x14ac:dyDescent="0.2">
      <c r="A238" s="12">
        <v>236</v>
      </c>
      <c r="B238" s="12" t="s">
        <v>285</v>
      </c>
      <c r="C238" s="29">
        <v>52.076000000000001</v>
      </c>
      <c r="D238" s="12"/>
      <c r="E238" s="12">
        <v>236</v>
      </c>
      <c r="F238" s="12" t="s">
        <v>297</v>
      </c>
      <c r="G238" s="29">
        <v>122.76900000000001</v>
      </c>
      <c r="I238">
        <v>236</v>
      </c>
      <c r="J238" t="s">
        <v>950</v>
      </c>
      <c r="K238" s="6">
        <v>55.094999999999999</v>
      </c>
      <c r="M238">
        <v>236</v>
      </c>
      <c r="N238" t="s">
        <v>953</v>
      </c>
      <c r="O238" s="6">
        <v>30.119</v>
      </c>
      <c r="Z238" s="16" t="s">
        <v>984</v>
      </c>
      <c r="AA238" s="20">
        <v>7.9143569999999999</v>
      </c>
      <c r="AC238" s="16" t="s">
        <v>994</v>
      </c>
      <c r="AD238" s="20">
        <v>10.077686</v>
      </c>
      <c r="AG238" s="16" t="s">
        <v>1015</v>
      </c>
      <c r="AH238" s="20">
        <v>33.411569999999998</v>
      </c>
      <c r="AL238" s="16" t="s">
        <v>1014</v>
      </c>
      <c r="AM238" s="20">
        <v>27.128754000000001</v>
      </c>
    </row>
    <row r="239" spans="1:39" x14ac:dyDescent="0.2">
      <c r="A239" s="12">
        <v>237</v>
      </c>
      <c r="B239" s="12" t="s">
        <v>285</v>
      </c>
      <c r="C239" s="29">
        <v>67.44</v>
      </c>
      <c r="D239" s="12"/>
      <c r="E239" s="12">
        <v>237</v>
      </c>
      <c r="F239" s="12" t="s">
        <v>297</v>
      </c>
      <c r="G239" s="29">
        <v>10.534000000000001</v>
      </c>
      <c r="I239">
        <v>237</v>
      </c>
      <c r="J239" t="s">
        <v>950</v>
      </c>
      <c r="K239" s="6">
        <v>62.981999999999999</v>
      </c>
      <c r="M239">
        <v>237</v>
      </c>
      <c r="N239" t="s">
        <v>953</v>
      </c>
      <c r="O239" s="6">
        <v>72.850999999999999</v>
      </c>
      <c r="Z239" s="16" t="s">
        <v>984</v>
      </c>
      <c r="AA239" s="20">
        <v>7.9227420000000004</v>
      </c>
      <c r="AC239" s="16" t="s">
        <v>994</v>
      </c>
      <c r="AD239" s="20">
        <v>10.034074</v>
      </c>
      <c r="AG239" s="16" t="s">
        <v>1015</v>
      </c>
      <c r="AH239" s="20">
        <v>24.088988000000001</v>
      </c>
      <c r="AL239" s="16" t="s">
        <v>1014</v>
      </c>
      <c r="AM239" s="20">
        <v>26.823985</v>
      </c>
    </row>
    <row r="240" spans="1:39" x14ac:dyDescent="0.2">
      <c r="A240" s="12">
        <v>238</v>
      </c>
      <c r="B240" s="12" t="s">
        <v>286</v>
      </c>
      <c r="C240" s="29">
        <v>74.295000000000002</v>
      </c>
      <c r="D240" s="12"/>
      <c r="E240" s="12">
        <v>238</v>
      </c>
      <c r="F240" s="12" t="s">
        <v>297</v>
      </c>
      <c r="G240" s="29">
        <v>116.67400000000001</v>
      </c>
      <c r="I240">
        <v>238</v>
      </c>
      <c r="J240" t="s">
        <v>950</v>
      </c>
      <c r="K240" s="6">
        <v>63.713000000000001</v>
      </c>
      <c r="M240">
        <v>238</v>
      </c>
      <c r="N240" t="s">
        <v>953</v>
      </c>
      <c r="O240" s="6">
        <v>47.84</v>
      </c>
      <c r="Z240" s="16" t="s">
        <v>984</v>
      </c>
      <c r="AA240" s="20">
        <v>13.317337999999999</v>
      </c>
      <c r="AC240" s="16" t="s">
        <v>994</v>
      </c>
      <c r="AD240" s="20">
        <v>9.9640529999999998</v>
      </c>
      <c r="AG240" s="16" t="s">
        <v>1015</v>
      </c>
      <c r="AH240" s="20">
        <v>34.809480999999998</v>
      </c>
      <c r="AL240" s="16" t="s">
        <v>1014</v>
      </c>
      <c r="AM240" s="20">
        <v>38.981302999999997</v>
      </c>
    </row>
    <row r="241" spans="1:39" x14ac:dyDescent="0.2">
      <c r="A241" s="12">
        <v>239</v>
      </c>
      <c r="B241" s="12" t="s">
        <v>286</v>
      </c>
      <c r="C241" s="29">
        <v>77.484999999999999</v>
      </c>
      <c r="D241" s="12"/>
      <c r="E241" s="12">
        <v>239</v>
      </c>
      <c r="F241" s="12" t="s">
        <v>297</v>
      </c>
      <c r="G241" s="29">
        <v>125.94199999999999</v>
      </c>
      <c r="I241">
        <v>239</v>
      </c>
      <c r="J241" t="s">
        <v>954</v>
      </c>
      <c r="K241" s="6">
        <v>49.386000000000003</v>
      </c>
      <c r="M241">
        <v>239</v>
      </c>
      <c r="N241" t="s">
        <v>953</v>
      </c>
      <c r="O241" s="6">
        <v>44.915999999999997</v>
      </c>
      <c r="Z241" s="16" t="s">
        <v>984</v>
      </c>
      <c r="AA241" s="20">
        <v>11.612994</v>
      </c>
      <c r="AC241" s="16" t="s">
        <v>994</v>
      </c>
      <c r="AD241" s="20">
        <v>10.276282999999999</v>
      </c>
      <c r="AG241" s="16" t="s">
        <v>1015</v>
      </c>
      <c r="AH241" s="20">
        <v>37.210166999999998</v>
      </c>
      <c r="AL241" s="16" t="s">
        <v>1014</v>
      </c>
      <c r="AM241" s="20">
        <v>32.231934000000003</v>
      </c>
    </row>
    <row r="242" spans="1:39" x14ac:dyDescent="0.2">
      <c r="A242" s="12">
        <v>240</v>
      </c>
      <c r="B242" s="12" t="s">
        <v>287</v>
      </c>
      <c r="C242" s="29">
        <v>63.93</v>
      </c>
      <c r="D242" s="12"/>
      <c r="E242" s="12">
        <v>240</v>
      </c>
      <c r="F242" s="12" t="s">
        <v>297</v>
      </c>
      <c r="G242" s="29">
        <v>11.475</v>
      </c>
      <c r="I242">
        <v>240</v>
      </c>
      <c r="J242" t="s">
        <v>954</v>
      </c>
      <c r="K242" s="6">
        <v>41.841999999999999</v>
      </c>
      <c r="M242">
        <v>240</v>
      </c>
      <c r="N242" t="s">
        <v>953</v>
      </c>
      <c r="O242" s="6">
        <v>41.91</v>
      </c>
      <c r="Z242" s="16" t="s">
        <v>984</v>
      </c>
      <c r="AA242" s="20">
        <v>10.401763000000001</v>
      </c>
      <c r="AC242" s="16" t="s">
        <v>994</v>
      </c>
      <c r="AD242" s="20">
        <v>9.5889710000000008</v>
      </c>
      <c r="AG242" s="16" t="s">
        <v>1015</v>
      </c>
      <c r="AH242" s="20">
        <v>27.382864000000001</v>
      </c>
      <c r="AL242" s="16" t="s">
        <v>1014</v>
      </c>
      <c r="AM242" s="20">
        <v>29.701412999999999</v>
      </c>
    </row>
    <row r="243" spans="1:39" x14ac:dyDescent="0.2">
      <c r="A243" s="12">
        <v>241</v>
      </c>
      <c r="B243" s="12" t="s">
        <v>287</v>
      </c>
      <c r="C243" s="29">
        <v>68.316999999999993</v>
      </c>
      <c r="D243" s="12"/>
      <c r="E243" s="12">
        <v>241</v>
      </c>
      <c r="F243" s="12" t="s">
        <v>297</v>
      </c>
      <c r="G243" s="29">
        <v>14.958</v>
      </c>
      <c r="I243">
        <v>241</v>
      </c>
      <c r="J243" t="s">
        <v>954</v>
      </c>
      <c r="K243" s="6">
        <v>47.588999999999999</v>
      </c>
      <c r="M243">
        <v>241</v>
      </c>
      <c r="N243" t="s">
        <v>953</v>
      </c>
      <c r="O243" s="6">
        <v>41.06</v>
      </c>
      <c r="Z243" s="16" t="s">
        <v>984</v>
      </c>
      <c r="AA243" s="20">
        <v>10.199649000000001</v>
      </c>
      <c r="AC243" s="16" t="s">
        <v>994</v>
      </c>
      <c r="AD243" s="20">
        <v>8.7846580000000003</v>
      </c>
      <c r="AG243" s="16" t="s">
        <v>1015</v>
      </c>
      <c r="AH243" s="20">
        <v>37.088979999999999</v>
      </c>
      <c r="AL243" s="16" t="s">
        <v>1014</v>
      </c>
      <c r="AM243" s="20">
        <v>32.026643</v>
      </c>
    </row>
    <row r="244" spans="1:39" x14ac:dyDescent="0.2">
      <c r="A244" s="12">
        <v>242</v>
      </c>
      <c r="B244" s="12" t="s">
        <v>287</v>
      </c>
      <c r="C244" s="29">
        <v>71.566999999999993</v>
      </c>
      <c r="D244" s="12"/>
      <c r="E244" s="12">
        <v>242</v>
      </c>
      <c r="F244" s="12" t="s">
        <v>297</v>
      </c>
      <c r="G244" s="29">
        <v>13.157999999999999</v>
      </c>
      <c r="I244">
        <v>242</v>
      </c>
      <c r="J244" t="s">
        <v>955</v>
      </c>
      <c r="K244" s="6">
        <v>37.113</v>
      </c>
      <c r="M244">
        <v>242</v>
      </c>
      <c r="N244" t="s">
        <v>953</v>
      </c>
      <c r="O244" s="6">
        <v>41.296999999999997</v>
      </c>
      <c r="Z244" s="16" t="s">
        <v>984</v>
      </c>
      <c r="AA244" s="20">
        <v>9.619529</v>
      </c>
      <c r="AC244" s="16" t="s">
        <v>994</v>
      </c>
      <c r="AD244" s="20">
        <v>8.4497149999999994</v>
      </c>
      <c r="AG244" s="16" t="s">
        <v>1015</v>
      </c>
      <c r="AH244" s="20">
        <v>28.943601999999998</v>
      </c>
      <c r="AL244" s="16" t="s">
        <v>1014</v>
      </c>
      <c r="AM244" s="20">
        <v>24.793492000000001</v>
      </c>
    </row>
    <row r="245" spans="1:39" x14ac:dyDescent="0.2">
      <c r="A245" s="12">
        <v>243</v>
      </c>
      <c r="B245" s="12" t="s">
        <v>287</v>
      </c>
      <c r="C245" s="29">
        <v>62.923999999999999</v>
      </c>
      <c r="D245" s="12"/>
      <c r="E245" s="12">
        <v>243</v>
      </c>
      <c r="F245" s="12" t="s">
        <v>297</v>
      </c>
      <c r="G245" s="29">
        <v>24.861999999999998</v>
      </c>
      <c r="I245">
        <v>243</v>
      </c>
      <c r="J245" t="s">
        <v>955</v>
      </c>
      <c r="K245" s="6">
        <v>36.652999999999999</v>
      </c>
      <c r="M245">
        <v>243</v>
      </c>
      <c r="N245" t="s">
        <v>953</v>
      </c>
      <c r="O245" s="6">
        <v>52.058</v>
      </c>
      <c r="Z245" s="16" t="s">
        <v>984</v>
      </c>
      <c r="AA245" s="20">
        <v>9.2176279999999995</v>
      </c>
      <c r="AC245" s="16" t="s">
        <v>994</v>
      </c>
      <c r="AD245" s="20">
        <v>7.8838780000000002</v>
      </c>
      <c r="AG245" s="16" t="s">
        <v>1015</v>
      </c>
      <c r="AH245" s="20">
        <v>35.651947999999997</v>
      </c>
      <c r="AL245" s="16" t="s">
        <v>1014</v>
      </c>
      <c r="AM245" s="20">
        <v>31.365385</v>
      </c>
    </row>
    <row r="246" spans="1:39" x14ac:dyDescent="0.2">
      <c r="A246" s="12"/>
      <c r="B246" s="12"/>
      <c r="C246" s="29"/>
      <c r="D246" s="12"/>
      <c r="E246" s="12">
        <v>244</v>
      </c>
      <c r="F246" s="12" t="s">
        <v>297</v>
      </c>
      <c r="G246" s="29">
        <v>4.3049999999999997</v>
      </c>
      <c r="I246">
        <v>244</v>
      </c>
      <c r="J246" t="s">
        <v>956</v>
      </c>
      <c r="K246" s="6">
        <v>43.713000000000001</v>
      </c>
      <c r="Z246" s="16" t="s">
        <v>984</v>
      </c>
      <c r="AA246" s="20">
        <v>8.9509019999999992</v>
      </c>
      <c r="AC246" s="16" t="s">
        <v>994</v>
      </c>
      <c r="AD246" s="20">
        <v>7.6548319999999999</v>
      </c>
      <c r="AG246" s="16" t="s">
        <v>1015</v>
      </c>
      <c r="AH246" s="20">
        <v>27.665023000000001</v>
      </c>
      <c r="AL246" s="16" t="s">
        <v>1014</v>
      </c>
      <c r="AM246" s="20">
        <v>40.288462000000003</v>
      </c>
    </row>
    <row r="247" spans="1:39" x14ac:dyDescent="0.2">
      <c r="A247" s="12"/>
      <c r="B247" s="12"/>
      <c r="C247" s="29"/>
      <c r="D247" s="12"/>
      <c r="E247" s="12">
        <v>245</v>
      </c>
      <c r="F247" s="12" t="s">
        <v>297</v>
      </c>
      <c r="G247" s="29">
        <v>4.125</v>
      </c>
      <c r="I247">
        <v>245</v>
      </c>
      <c r="J247" t="s">
        <v>956</v>
      </c>
      <c r="K247" s="6">
        <v>41.293999999999997</v>
      </c>
      <c r="Z247" s="16" t="s">
        <v>984</v>
      </c>
      <c r="AA247" s="20">
        <v>8.5597180000000002</v>
      </c>
      <c r="AC247" s="16" t="s">
        <v>994</v>
      </c>
      <c r="AD247" s="20">
        <v>7.3487790000000004</v>
      </c>
      <c r="AG247" s="16" t="s">
        <v>1015</v>
      </c>
      <c r="AH247" s="20">
        <v>24.042632999999999</v>
      </c>
      <c r="AL247" s="16" t="s">
        <v>1014</v>
      </c>
      <c r="AM247" s="20">
        <v>26.542209</v>
      </c>
    </row>
    <row r="248" spans="1:39" x14ac:dyDescent="0.2">
      <c r="A248" s="12"/>
      <c r="B248" s="12"/>
      <c r="C248" s="29"/>
      <c r="D248" s="12"/>
      <c r="E248" s="12">
        <v>246</v>
      </c>
      <c r="F248" s="12" t="s">
        <v>298</v>
      </c>
      <c r="G248" s="29">
        <v>108.164</v>
      </c>
      <c r="I248">
        <v>246</v>
      </c>
      <c r="J248" t="s">
        <v>956</v>
      </c>
      <c r="K248" s="6">
        <v>33.432000000000002</v>
      </c>
      <c r="Z248" s="16" t="s">
        <v>984</v>
      </c>
      <c r="AA248" s="20">
        <v>8.7095880000000001</v>
      </c>
      <c r="AC248" s="16" t="s">
        <v>994</v>
      </c>
      <c r="AD248" s="20">
        <v>7.2977249999999998</v>
      </c>
      <c r="AG248" s="16" t="s">
        <v>1015</v>
      </c>
      <c r="AH248" s="20">
        <v>22.800325000000001</v>
      </c>
      <c r="AL248" s="16" t="s">
        <v>1014</v>
      </c>
      <c r="AM248" s="20">
        <v>30.922039999999999</v>
      </c>
    </row>
    <row r="249" spans="1:39" x14ac:dyDescent="0.2">
      <c r="A249" s="12"/>
      <c r="B249" s="12"/>
      <c r="C249" s="29"/>
      <c r="D249" s="12"/>
      <c r="E249" s="12">
        <v>247</v>
      </c>
      <c r="F249" s="12" t="s">
        <v>298</v>
      </c>
      <c r="G249" s="29">
        <v>3.1930000000000001</v>
      </c>
      <c r="I249">
        <v>247</v>
      </c>
      <c r="J249" t="s">
        <v>956</v>
      </c>
      <c r="K249" s="6">
        <v>38.463000000000001</v>
      </c>
      <c r="Z249" s="16" t="s">
        <v>984</v>
      </c>
      <c r="AA249" s="20">
        <v>8.6427829999999997</v>
      </c>
      <c r="AC249" s="16" t="s">
        <v>994</v>
      </c>
      <c r="AD249" s="20">
        <v>7.0929279999999997</v>
      </c>
      <c r="AG249" s="16" t="s">
        <v>1015</v>
      </c>
      <c r="AH249" s="20">
        <v>28.517201</v>
      </c>
      <c r="AL249" s="16" t="s">
        <v>1016</v>
      </c>
      <c r="AM249" s="20">
        <v>26.740684999999999</v>
      </c>
    </row>
    <row r="250" spans="1:39" x14ac:dyDescent="0.2">
      <c r="A250" s="12"/>
      <c r="B250" s="12"/>
      <c r="C250" s="29"/>
      <c r="D250" s="12"/>
      <c r="E250" s="12">
        <v>248</v>
      </c>
      <c r="F250" s="12" t="s">
        <v>298</v>
      </c>
      <c r="G250" s="29">
        <v>45.844000000000001</v>
      </c>
      <c r="I250">
        <v>248</v>
      </c>
      <c r="J250" t="s">
        <v>957</v>
      </c>
      <c r="K250" s="6">
        <v>18.477</v>
      </c>
      <c r="Z250" s="16" t="s">
        <v>984</v>
      </c>
      <c r="AA250" s="20">
        <v>8.7303529999999991</v>
      </c>
      <c r="AC250" s="16" t="s">
        <v>994</v>
      </c>
      <c r="AD250" s="20">
        <v>6.9768049999999997</v>
      </c>
      <c r="AG250" s="16" t="s">
        <v>1015</v>
      </c>
      <c r="AH250" s="20">
        <v>28.982870999999999</v>
      </c>
      <c r="AL250" s="16" t="s">
        <v>1016</v>
      </c>
      <c r="AM250" s="20">
        <v>33.684336999999999</v>
      </c>
    </row>
    <row r="251" spans="1:39" x14ac:dyDescent="0.2">
      <c r="A251" s="12"/>
      <c r="B251" s="12"/>
      <c r="C251" s="29"/>
      <c r="D251" s="12"/>
      <c r="E251" s="12">
        <v>249</v>
      </c>
      <c r="F251" s="12" t="s">
        <v>298</v>
      </c>
      <c r="G251" s="29">
        <v>3.15</v>
      </c>
      <c r="I251">
        <v>249</v>
      </c>
      <c r="J251" t="s">
        <v>957</v>
      </c>
      <c r="K251" s="6">
        <v>40.106999999999999</v>
      </c>
      <c r="Z251" s="16" t="s">
        <v>984</v>
      </c>
      <c r="AA251" s="20">
        <v>8.4741800000000005</v>
      </c>
      <c r="AC251" s="16" t="s">
        <v>994</v>
      </c>
      <c r="AD251" s="20">
        <v>6.9010480000000003</v>
      </c>
      <c r="AG251" s="16" t="s">
        <v>1015</v>
      </c>
      <c r="AH251" s="20">
        <v>25.915279000000002</v>
      </c>
      <c r="AL251" s="16" t="s">
        <v>1016</v>
      </c>
      <c r="AM251" s="20">
        <v>31.029330000000002</v>
      </c>
    </row>
    <row r="252" spans="1:39" x14ac:dyDescent="0.2">
      <c r="A252" s="12"/>
      <c r="B252" s="12"/>
      <c r="C252" s="29"/>
      <c r="D252" s="12"/>
      <c r="E252" s="12">
        <v>250</v>
      </c>
      <c r="F252" s="12" t="s">
        <v>298</v>
      </c>
      <c r="G252" s="29">
        <v>3.5790000000000002</v>
      </c>
      <c r="I252">
        <v>250</v>
      </c>
      <c r="J252" t="s">
        <v>957</v>
      </c>
      <c r="K252" s="6">
        <v>39.991</v>
      </c>
      <c r="Z252" s="16" t="s">
        <v>984</v>
      </c>
      <c r="AA252" s="20">
        <v>14.219128</v>
      </c>
      <c r="AC252" s="16" t="s">
        <v>994</v>
      </c>
      <c r="AD252" s="20">
        <v>6.7720459999999996</v>
      </c>
      <c r="AG252" s="16" t="s">
        <v>1015</v>
      </c>
      <c r="AH252" s="20">
        <v>29.890528</v>
      </c>
      <c r="AL252" s="16" t="s">
        <v>1016</v>
      </c>
      <c r="AM252" s="20">
        <v>30.524124</v>
      </c>
    </row>
    <row r="253" spans="1:39" x14ac:dyDescent="0.2">
      <c r="A253" s="12"/>
      <c r="B253" s="12"/>
      <c r="C253" s="29"/>
      <c r="D253" s="12"/>
      <c r="E253" s="12">
        <v>251</v>
      </c>
      <c r="F253" s="12" t="s">
        <v>298</v>
      </c>
      <c r="G253" s="29">
        <v>3.95</v>
      </c>
      <c r="I253">
        <v>251</v>
      </c>
      <c r="J253" t="s">
        <v>957</v>
      </c>
      <c r="K253" s="6">
        <v>33.518000000000001</v>
      </c>
      <c r="Z253" s="16" t="s">
        <v>984</v>
      </c>
      <c r="AA253" s="20">
        <v>11.264849</v>
      </c>
      <c r="AC253" s="16" t="s">
        <v>994</v>
      </c>
      <c r="AD253" s="20">
        <v>6.8170869999999999</v>
      </c>
      <c r="AG253" s="16" t="s">
        <v>1015</v>
      </c>
      <c r="AH253" s="20">
        <v>27.952413</v>
      </c>
      <c r="AL253" s="16" t="s">
        <v>1016</v>
      </c>
      <c r="AM253" s="20">
        <v>34.175393</v>
      </c>
    </row>
    <row r="254" spans="1:39" x14ac:dyDescent="0.2">
      <c r="A254" s="12"/>
      <c r="B254" s="12"/>
      <c r="C254" s="29"/>
      <c r="D254" s="12"/>
      <c r="E254" s="12">
        <v>252</v>
      </c>
      <c r="F254" s="12" t="s">
        <v>299</v>
      </c>
      <c r="G254" s="29">
        <v>3.1709999999999998</v>
      </c>
      <c r="I254">
        <v>252</v>
      </c>
      <c r="J254" t="s">
        <v>957</v>
      </c>
      <c r="K254" s="6">
        <v>22.579000000000001</v>
      </c>
      <c r="Z254" s="16" t="s">
        <v>984</v>
      </c>
      <c r="AA254" s="20">
        <v>10.381855</v>
      </c>
      <c r="AC254" s="16" t="s">
        <v>994</v>
      </c>
      <c r="AD254" s="20">
        <v>6.7750029999999999</v>
      </c>
      <c r="AG254" s="16" t="s">
        <v>1015</v>
      </c>
      <c r="AH254" s="20">
        <v>31.226196999999999</v>
      </c>
      <c r="AL254" s="16" t="s">
        <v>1016</v>
      </c>
      <c r="AM254" s="20">
        <v>35.656315999999997</v>
      </c>
    </row>
    <row r="255" spans="1:39" x14ac:dyDescent="0.2">
      <c r="A255" s="12"/>
      <c r="B255" s="12"/>
      <c r="C255" s="29"/>
      <c r="D255" s="12"/>
      <c r="E255" s="12">
        <v>253</v>
      </c>
      <c r="F255" s="12" t="s">
        <v>299</v>
      </c>
      <c r="G255" s="29">
        <v>46.594999999999999</v>
      </c>
      <c r="Z255" s="16" t="s">
        <v>984</v>
      </c>
      <c r="AA255" s="20">
        <v>18.820896000000001</v>
      </c>
      <c r="AC255" s="16" t="s">
        <v>994</v>
      </c>
      <c r="AD255" s="20">
        <v>6.9019529999999998</v>
      </c>
      <c r="AG255" s="16" t="s">
        <v>1015</v>
      </c>
      <c r="AH255" s="20">
        <v>28.523904000000002</v>
      </c>
      <c r="AL255" s="16" t="s">
        <v>1016</v>
      </c>
      <c r="AM255" s="20">
        <v>36.936481000000001</v>
      </c>
    </row>
    <row r="256" spans="1:39" x14ac:dyDescent="0.2">
      <c r="A256" s="12"/>
      <c r="B256" s="12"/>
      <c r="C256" s="29"/>
      <c r="D256" s="12"/>
      <c r="E256" s="12">
        <v>254</v>
      </c>
      <c r="F256" s="12" t="s">
        <v>299</v>
      </c>
      <c r="G256" s="29">
        <v>3.1219999999999999</v>
      </c>
      <c r="Z256" s="16" t="s">
        <v>984</v>
      </c>
      <c r="AA256" s="20">
        <v>16.703855000000001</v>
      </c>
      <c r="AC256" s="16" t="s">
        <v>994</v>
      </c>
      <c r="AD256" s="20">
        <v>6.7771949999999999</v>
      </c>
      <c r="AG256" s="16" t="s">
        <v>1015</v>
      </c>
      <c r="AH256" s="20">
        <v>26.119603999999999</v>
      </c>
      <c r="AL256" s="16" t="s">
        <v>1016</v>
      </c>
      <c r="AM256" s="20">
        <v>30.534994000000001</v>
      </c>
    </row>
    <row r="257" spans="1:39" x14ac:dyDescent="0.2">
      <c r="A257" s="12"/>
      <c r="B257" s="12"/>
      <c r="C257" s="29"/>
      <c r="D257" s="12"/>
      <c r="E257" s="12">
        <v>255</v>
      </c>
      <c r="F257" s="12" t="s">
        <v>299</v>
      </c>
      <c r="G257" s="29">
        <v>3.5539999999999998</v>
      </c>
      <c r="Z257" s="16" t="s">
        <v>984</v>
      </c>
      <c r="AA257" s="20">
        <v>18.522554</v>
      </c>
      <c r="AC257" s="16" t="s">
        <v>994</v>
      </c>
      <c r="AD257" s="20">
        <v>6.7885780000000002</v>
      </c>
      <c r="AG257" s="16" t="s">
        <v>1015</v>
      </c>
      <c r="AH257" s="20">
        <v>43.481817999999997</v>
      </c>
      <c r="AL257" s="16" t="s">
        <v>1016</v>
      </c>
      <c r="AM257" s="20">
        <v>35.525179999999999</v>
      </c>
    </row>
    <row r="258" spans="1:39" x14ac:dyDescent="0.2">
      <c r="A258" s="12"/>
      <c r="B258" s="12"/>
      <c r="C258" s="29"/>
      <c r="D258" s="12"/>
      <c r="E258" s="12">
        <v>256</v>
      </c>
      <c r="F258" s="12" t="s">
        <v>299</v>
      </c>
      <c r="G258" s="29">
        <v>4.0010000000000003</v>
      </c>
      <c r="Z258" s="16" t="s">
        <v>985</v>
      </c>
      <c r="AA258" s="20">
        <v>9.2572030000000005</v>
      </c>
      <c r="AC258" s="16" t="s">
        <v>994</v>
      </c>
      <c r="AD258" s="20">
        <v>6.7935749999999997</v>
      </c>
      <c r="AG258" s="16" t="s">
        <v>1015</v>
      </c>
      <c r="AH258" s="20">
        <v>27.051144000000001</v>
      </c>
      <c r="AL258" s="16" t="s">
        <v>1016</v>
      </c>
      <c r="AM258" s="20">
        <v>32.810727999999997</v>
      </c>
    </row>
    <row r="259" spans="1:39" x14ac:dyDescent="0.2">
      <c r="A259" s="12"/>
      <c r="B259" s="12"/>
      <c r="C259" s="29"/>
      <c r="D259" s="12"/>
      <c r="E259" s="12">
        <v>257</v>
      </c>
      <c r="F259" s="12" t="s">
        <v>300</v>
      </c>
      <c r="G259" s="29">
        <v>2.657</v>
      </c>
      <c r="Z259" s="16" t="s">
        <v>985</v>
      </c>
      <c r="AA259" s="20">
        <v>9.8877900000000007</v>
      </c>
      <c r="AC259" s="16" t="s">
        <v>994</v>
      </c>
      <c r="AD259" s="20">
        <v>6.7617770000000004</v>
      </c>
      <c r="AG259" s="16" t="s">
        <v>1015</v>
      </c>
      <c r="AH259" s="20">
        <v>32.975799000000002</v>
      </c>
      <c r="AL259" s="16" t="s">
        <v>1016</v>
      </c>
      <c r="AM259" s="20">
        <v>43.12527</v>
      </c>
    </row>
    <row r="260" spans="1:39" x14ac:dyDescent="0.2">
      <c r="A260" s="12"/>
      <c r="B260" s="12"/>
      <c r="C260" s="29"/>
      <c r="D260" s="12"/>
      <c r="E260" s="12">
        <v>258</v>
      </c>
      <c r="F260" s="12" t="s">
        <v>300</v>
      </c>
      <c r="G260" s="29">
        <v>4.0540000000000003</v>
      </c>
      <c r="Z260" s="16" t="s">
        <v>985</v>
      </c>
      <c r="AA260" s="20">
        <v>9.8327240000000007</v>
      </c>
      <c r="AC260" s="16" t="s">
        <v>994</v>
      </c>
      <c r="AD260" s="20">
        <v>6.8712210000000002</v>
      </c>
      <c r="AG260" s="16" t="s">
        <v>1015</v>
      </c>
      <c r="AH260" s="20">
        <v>25.599442</v>
      </c>
      <c r="AL260" s="16" t="s">
        <v>1016</v>
      </c>
      <c r="AM260" s="20">
        <v>35.224674999999998</v>
      </c>
    </row>
    <row r="261" spans="1:39" x14ac:dyDescent="0.2">
      <c r="A261" s="12"/>
      <c r="B261" s="12"/>
      <c r="C261" s="29"/>
      <c r="D261" s="12"/>
      <c r="E261" s="12">
        <v>259</v>
      </c>
      <c r="F261" s="12" t="s">
        <v>300</v>
      </c>
      <c r="G261" s="29">
        <v>2.4119999999999999</v>
      </c>
      <c r="Z261" s="16" t="s">
        <v>985</v>
      </c>
      <c r="AA261" s="20">
        <v>9.5863940000000003</v>
      </c>
      <c r="AC261" s="16" t="s">
        <v>994</v>
      </c>
      <c r="AD261" s="20">
        <v>6.8267860000000002</v>
      </c>
      <c r="AG261" s="16" t="s">
        <v>1015</v>
      </c>
      <c r="AH261" s="20">
        <v>23.352971</v>
      </c>
      <c r="AL261" s="16" t="s">
        <v>1016</v>
      </c>
      <c r="AM261" s="20">
        <v>29.395434999999999</v>
      </c>
    </row>
    <row r="262" spans="1:39" x14ac:dyDescent="0.2">
      <c r="A262" s="12"/>
      <c r="B262" s="12"/>
      <c r="C262" s="29"/>
      <c r="D262" s="12"/>
      <c r="E262" s="12">
        <v>260</v>
      </c>
      <c r="F262" s="12" t="s">
        <v>300</v>
      </c>
      <c r="G262" s="29">
        <v>4.1719999999999997</v>
      </c>
      <c r="Z262" s="16" t="s">
        <v>985</v>
      </c>
      <c r="AA262" s="20">
        <v>9.1961270000000006</v>
      </c>
      <c r="AC262" s="16" t="s">
        <v>994</v>
      </c>
      <c r="AD262" s="20">
        <v>15.705531000000001</v>
      </c>
      <c r="AG262" s="16" t="s">
        <v>1015</v>
      </c>
      <c r="AH262" s="20">
        <v>32.744796000000001</v>
      </c>
      <c r="AL262" s="16" t="s">
        <v>1016</v>
      </c>
      <c r="AM262" s="20">
        <v>37.288378000000002</v>
      </c>
    </row>
    <row r="263" spans="1:39" x14ac:dyDescent="0.2">
      <c r="A263" s="12"/>
      <c r="B263" s="12"/>
      <c r="C263" s="29"/>
      <c r="D263" s="12"/>
      <c r="E263" s="12">
        <v>261</v>
      </c>
      <c r="F263" s="12" t="s">
        <v>300</v>
      </c>
      <c r="G263" s="29">
        <v>2.7320000000000002</v>
      </c>
      <c r="Z263" s="16" t="s">
        <v>985</v>
      </c>
      <c r="AA263" s="20">
        <v>8.6439350000000008</v>
      </c>
      <c r="AC263" s="16" t="s">
        <v>994</v>
      </c>
      <c r="AD263" s="20">
        <v>10.28018</v>
      </c>
      <c r="AG263" s="16" t="s">
        <v>1015</v>
      </c>
      <c r="AH263" s="20">
        <v>38.682715000000002</v>
      </c>
      <c r="AL263" s="16" t="s">
        <v>1016</v>
      </c>
      <c r="AM263" s="20">
        <v>30.001173999999999</v>
      </c>
    </row>
    <row r="264" spans="1:39" x14ac:dyDescent="0.2">
      <c r="A264" s="12"/>
      <c r="B264" s="12"/>
      <c r="C264" s="29"/>
      <c r="D264" s="12"/>
      <c r="E264" s="12">
        <v>262</v>
      </c>
      <c r="F264" s="12" t="s">
        <v>300</v>
      </c>
      <c r="G264" s="29">
        <v>2.093</v>
      </c>
      <c r="Z264" s="16" t="s">
        <v>985</v>
      </c>
      <c r="AA264" s="20">
        <v>8.2409359999999996</v>
      </c>
      <c r="AC264" s="16" t="s">
        <v>995</v>
      </c>
      <c r="AD264" s="20">
        <v>19.064157999999999</v>
      </c>
      <c r="AG264" s="16" t="s">
        <v>1017</v>
      </c>
      <c r="AH264" s="20">
        <v>39.195914999999999</v>
      </c>
      <c r="AL264" s="16" t="s">
        <v>1016</v>
      </c>
      <c r="AM264" s="20">
        <v>26.715178999999999</v>
      </c>
    </row>
    <row r="265" spans="1:39" x14ac:dyDescent="0.2">
      <c r="A265" s="12"/>
      <c r="B265" s="12"/>
      <c r="C265" s="29"/>
      <c r="D265" s="12"/>
      <c r="E265" s="12">
        <v>263</v>
      </c>
      <c r="F265" s="12" t="s">
        <v>301</v>
      </c>
      <c r="G265" s="29">
        <v>11.22</v>
      </c>
      <c r="Z265" s="16" t="s">
        <v>985</v>
      </c>
      <c r="AA265" s="20">
        <v>7.9137579999999996</v>
      </c>
      <c r="AC265" s="16" t="s">
        <v>995</v>
      </c>
      <c r="AD265" s="20">
        <v>14.270339</v>
      </c>
      <c r="AG265" s="16" t="s">
        <v>1017</v>
      </c>
      <c r="AH265" s="20">
        <v>38.453172000000002</v>
      </c>
      <c r="AL265" s="16" t="s">
        <v>1016</v>
      </c>
      <c r="AM265" s="20">
        <v>37.051372000000001</v>
      </c>
    </row>
    <row r="266" spans="1:39" x14ac:dyDescent="0.2">
      <c r="A266" s="12"/>
      <c r="B266" s="12"/>
      <c r="C266" s="29"/>
      <c r="D266" s="12"/>
      <c r="E266" s="12">
        <v>264</v>
      </c>
      <c r="F266" s="12" t="s">
        <v>301</v>
      </c>
      <c r="G266" s="29">
        <v>15.638999999999999</v>
      </c>
      <c r="Z266" s="16" t="s">
        <v>985</v>
      </c>
      <c r="AA266" s="20">
        <v>7.6574590000000002</v>
      </c>
      <c r="AC266" s="16" t="s">
        <v>995</v>
      </c>
      <c r="AD266" s="20">
        <v>13.026592000000001</v>
      </c>
      <c r="AG266" s="16" t="s">
        <v>1017</v>
      </c>
      <c r="AH266" s="20">
        <v>26.230768999999999</v>
      </c>
      <c r="AL266" s="16" t="s">
        <v>1016</v>
      </c>
      <c r="AM266" s="20">
        <v>33.517893999999998</v>
      </c>
    </row>
    <row r="267" spans="1:39" x14ac:dyDescent="0.2">
      <c r="A267" s="12"/>
      <c r="B267" s="12"/>
      <c r="C267" s="29"/>
      <c r="D267" s="12"/>
      <c r="E267" s="12">
        <v>265</v>
      </c>
      <c r="F267" s="12" t="s">
        <v>301</v>
      </c>
      <c r="G267" s="29">
        <v>45.47</v>
      </c>
      <c r="Z267" s="16" t="s">
        <v>985</v>
      </c>
      <c r="AA267" s="20">
        <v>7.6236189999999997</v>
      </c>
      <c r="AC267" s="16" t="s">
        <v>995</v>
      </c>
      <c r="AD267" s="20">
        <v>11.776941000000001</v>
      </c>
      <c r="AG267" s="16" t="s">
        <v>1017</v>
      </c>
      <c r="AH267" s="20">
        <v>25.298507000000001</v>
      </c>
      <c r="AL267" s="16" t="s">
        <v>1016</v>
      </c>
      <c r="AM267" s="20">
        <v>43.956015999999998</v>
      </c>
    </row>
    <row r="268" spans="1:39" x14ac:dyDescent="0.2">
      <c r="A268" s="12"/>
      <c r="B268" s="12"/>
      <c r="C268" s="29"/>
      <c r="D268" s="12"/>
      <c r="E268" s="12">
        <v>266</v>
      </c>
      <c r="F268" s="12" t="s">
        <v>301</v>
      </c>
      <c r="G268" s="29">
        <v>84.956999999999994</v>
      </c>
      <c r="Z268" s="16" t="s">
        <v>985</v>
      </c>
      <c r="AA268" s="20">
        <v>7.7221109999999999</v>
      </c>
      <c r="AC268" s="16" t="s">
        <v>995</v>
      </c>
      <c r="AD268" s="20">
        <v>10.980677</v>
      </c>
      <c r="AG268" s="16" t="s">
        <v>1017</v>
      </c>
      <c r="AH268" s="20">
        <v>25.812622000000001</v>
      </c>
      <c r="AL268" s="16" t="s">
        <v>1016</v>
      </c>
      <c r="AM268" s="20">
        <v>51.169187999999998</v>
      </c>
    </row>
    <row r="269" spans="1:39" x14ac:dyDescent="0.2">
      <c r="Z269" s="16" t="s">
        <v>985</v>
      </c>
      <c r="AA269" s="20">
        <v>7.6171490000000004</v>
      </c>
      <c r="AC269" s="16" t="s">
        <v>995</v>
      </c>
      <c r="AD269" s="20">
        <v>10.013356999999999</v>
      </c>
      <c r="AG269" s="16" t="s">
        <v>1017</v>
      </c>
      <c r="AH269" s="20">
        <v>21.455279000000001</v>
      </c>
      <c r="AL269" s="16" t="s">
        <v>1016</v>
      </c>
      <c r="AM269" s="20">
        <v>35.406075000000001</v>
      </c>
    </row>
    <row r="270" spans="1:39" x14ac:dyDescent="0.2">
      <c r="Z270" s="16" t="s">
        <v>985</v>
      </c>
      <c r="AA270" s="20">
        <v>7.5470519999999999</v>
      </c>
      <c r="AC270" s="16" t="s">
        <v>995</v>
      </c>
      <c r="AD270" s="20">
        <v>9.9722279999999994</v>
      </c>
      <c r="AG270" s="16" t="s">
        <v>1017</v>
      </c>
      <c r="AH270" s="20">
        <v>19.564007</v>
      </c>
      <c r="AL270" s="16" t="s">
        <v>1016</v>
      </c>
      <c r="AM270" s="20">
        <v>31.626836000000001</v>
      </c>
    </row>
    <row r="271" spans="1:39" x14ac:dyDescent="0.2">
      <c r="Z271" s="16" t="s">
        <v>985</v>
      </c>
      <c r="AA271" s="20">
        <v>12.515613999999999</v>
      </c>
      <c r="AC271" s="16" t="s">
        <v>995</v>
      </c>
      <c r="AD271" s="20">
        <v>9.7830770000000005</v>
      </c>
      <c r="AG271" s="16" t="s">
        <v>1017</v>
      </c>
      <c r="AH271" s="20">
        <v>19.260480999999999</v>
      </c>
      <c r="AL271" s="16" t="s">
        <v>1016</v>
      </c>
      <c r="AM271" s="20">
        <v>29.866337000000001</v>
      </c>
    </row>
    <row r="272" spans="1:39" x14ac:dyDescent="0.2">
      <c r="Z272" s="16" t="s">
        <v>985</v>
      </c>
      <c r="AA272" s="20">
        <v>9.8793050000000004</v>
      </c>
      <c r="AC272" s="16" t="s">
        <v>995</v>
      </c>
      <c r="AD272" s="20">
        <v>9.4371460000000003</v>
      </c>
      <c r="AG272" s="16" t="s">
        <v>1017</v>
      </c>
      <c r="AH272" s="20">
        <v>19.80819</v>
      </c>
      <c r="AL272" s="16" t="s">
        <v>1016</v>
      </c>
      <c r="AM272" s="20">
        <v>28.190107000000001</v>
      </c>
    </row>
    <row r="273" spans="26:39" x14ac:dyDescent="0.2">
      <c r="Z273" s="16" t="s">
        <v>985</v>
      </c>
      <c r="AA273" s="20">
        <v>9.2304469999999998</v>
      </c>
      <c r="AC273" s="16" t="s">
        <v>995</v>
      </c>
      <c r="AD273" s="20">
        <v>9.2519810000000007</v>
      </c>
      <c r="AG273" s="16" t="s">
        <v>1017</v>
      </c>
      <c r="AH273" s="20">
        <v>24.705292</v>
      </c>
      <c r="AL273" s="16" t="s">
        <v>1016</v>
      </c>
      <c r="AM273" s="20">
        <v>32.442191000000001</v>
      </c>
    </row>
    <row r="274" spans="26:39" x14ac:dyDescent="0.2">
      <c r="Z274" s="16" t="s">
        <v>985</v>
      </c>
      <c r="AA274" s="20">
        <v>8.5725189999999998</v>
      </c>
      <c r="AC274" s="16" t="s">
        <v>995</v>
      </c>
      <c r="AD274" s="20">
        <v>9.1565410000000007</v>
      </c>
      <c r="AG274" s="16" t="s">
        <v>1017</v>
      </c>
      <c r="AH274" s="20">
        <v>21.223929999999999</v>
      </c>
      <c r="AL274" s="16" t="s">
        <v>1016</v>
      </c>
      <c r="AM274" s="20">
        <v>48.712032999999998</v>
      </c>
    </row>
    <row r="275" spans="26:39" x14ac:dyDescent="0.2">
      <c r="Z275" s="16" t="s">
        <v>985</v>
      </c>
      <c r="AA275" s="20">
        <v>8.2355579999999993</v>
      </c>
      <c r="AC275" s="16" t="s">
        <v>995</v>
      </c>
      <c r="AD275" s="20">
        <v>9.0060500000000001</v>
      </c>
      <c r="AG275" s="16" t="s">
        <v>1017</v>
      </c>
      <c r="AH275" s="20">
        <v>23.464763000000001</v>
      </c>
      <c r="AL275" s="16" t="s">
        <v>1016</v>
      </c>
      <c r="AM275" s="20">
        <v>35.111626000000001</v>
      </c>
    </row>
    <row r="276" spans="26:39" x14ac:dyDescent="0.2">
      <c r="Z276" s="16" t="s">
        <v>985</v>
      </c>
      <c r="AA276" s="20">
        <v>8.3190349999999995</v>
      </c>
      <c r="AC276" s="16" t="s">
        <v>995</v>
      </c>
      <c r="AD276" s="20">
        <v>8.8080289999999994</v>
      </c>
      <c r="AG276" s="16" t="s">
        <v>1017</v>
      </c>
      <c r="AH276" s="20">
        <v>21.842651</v>
      </c>
      <c r="AL276" s="16" t="s">
        <v>1016</v>
      </c>
      <c r="AM276" s="20">
        <v>43.853603999999997</v>
      </c>
    </row>
    <row r="277" spans="26:39" x14ac:dyDescent="0.2">
      <c r="Z277" s="16" t="s">
        <v>985</v>
      </c>
      <c r="AA277" s="20">
        <v>9.9025160000000003</v>
      </c>
      <c r="AC277" s="16" t="s">
        <v>995</v>
      </c>
      <c r="AD277" s="20">
        <v>8.6636810000000004</v>
      </c>
      <c r="AG277" s="16" t="s">
        <v>1017</v>
      </c>
      <c r="AH277" s="20">
        <v>21.426185</v>
      </c>
      <c r="AL277" s="16" t="s">
        <v>1016</v>
      </c>
      <c r="AM277" s="20">
        <v>31.578257000000001</v>
      </c>
    </row>
    <row r="278" spans="26:39" x14ac:dyDescent="0.2">
      <c r="Z278" s="16" t="s">
        <v>985</v>
      </c>
      <c r="AA278" s="20">
        <v>8.5309310000000007</v>
      </c>
      <c r="AC278" s="16" t="s">
        <v>995</v>
      </c>
      <c r="AD278" s="20">
        <v>8.6151180000000007</v>
      </c>
      <c r="AG278" s="16" t="s">
        <v>1017</v>
      </c>
      <c r="AH278" s="20">
        <v>28.587865000000001</v>
      </c>
      <c r="AL278" s="16" t="s">
        <v>1016</v>
      </c>
      <c r="AM278" s="20">
        <v>40.142071000000001</v>
      </c>
    </row>
    <row r="279" spans="26:39" x14ac:dyDescent="0.2">
      <c r="Z279" s="16" t="s">
        <v>985</v>
      </c>
      <c r="AA279" s="20">
        <v>8.2300810000000002</v>
      </c>
      <c r="AC279" s="16" t="s">
        <v>995</v>
      </c>
      <c r="AD279" s="20">
        <v>8.7378319999999992</v>
      </c>
      <c r="AG279" s="16" t="s">
        <v>1017</v>
      </c>
      <c r="AH279" s="20">
        <v>31.442453</v>
      </c>
      <c r="AL279" s="16" t="s">
        <v>1018</v>
      </c>
      <c r="AM279" s="20">
        <v>37.499014000000003</v>
      </c>
    </row>
    <row r="280" spans="26:39" x14ac:dyDescent="0.2">
      <c r="Z280" s="16" t="s">
        <v>985</v>
      </c>
      <c r="AA280" s="20">
        <v>7.5216609999999999</v>
      </c>
      <c r="AC280" s="16" t="s">
        <v>995</v>
      </c>
      <c r="AD280" s="20">
        <v>8.5360429999999994</v>
      </c>
      <c r="AG280" s="16" t="s">
        <v>1017</v>
      </c>
      <c r="AH280" s="20">
        <v>23.353945</v>
      </c>
      <c r="AL280" s="16" t="s">
        <v>1018</v>
      </c>
      <c r="AM280" s="20">
        <v>47.982889</v>
      </c>
    </row>
    <row r="281" spans="26:39" x14ac:dyDescent="0.2">
      <c r="Z281" s="16" t="s">
        <v>985</v>
      </c>
      <c r="AA281" s="20">
        <v>7.0956999999999999</v>
      </c>
      <c r="AC281" s="16" t="s">
        <v>995</v>
      </c>
      <c r="AD281" s="20">
        <v>8.4997089999999993</v>
      </c>
      <c r="AG281" s="16" t="s">
        <v>1017</v>
      </c>
      <c r="AH281" s="20">
        <v>21.670773000000001</v>
      </c>
      <c r="AL281" s="16" t="s">
        <v>1018</v>
      </c>
      <c r="AM281" s="20">
        <v>38.978662</v>
      </c>
    </row>
    <row r="282" spans="26:39" x14ac:dyDescent="0.2">
      <c r="AC282" s="16" t="s">
        <v>995</v>
      </c>
      <c r="AD282" s="20">
        <v>8.5151710000000005</v>
      </c>
      <c r="AG282" s="16" t="s">
        <v>1017</v>
      </c>
      <c r="AH282" s="20">
        <v>30.949884000000001</v>
      </c>
      <c r="AL282" s="16" t="s">
        <v>1018</v>
      </c>
      <c r="AM282" s="20">
        <v>35.167475000000003</v>
      </c>
    </row>
    <row r="283" spans="26:39" x14ac:dyDescent="0.2">
      <c r="AC283" s="16" t="s">
        <v>995</v>
      </c>
      <c r="AD283" s="20">
        <v>8.670947</v>
      </c>
      <c r="AG283" s="16" t="s">
        <v>1017</v>
      </c>
      <c r="AH283" s="20">
        <v>32.042552999999998</v>
      </c>
      <c r="AL283" s="16" t="s">
        <v>1018</v>
      </c>
      <c r="AM283" s="20">
        <v>46.056497</v>
      </c>
    </row>
    <row r="284" spans="26:39" x14ac:dyDescent="0.2">
      <c r="AC284" s="16" t="s">
        <v>995</v>
      </c>
      <c r="AD284" s="20">
        <v>8.4872999999999994</v>
      </c>
      <c r="AG284" s="16" t="s">
        <v>1017</v>
      </c>
      <c r="AH284" s="20">
        <v>28.461407999999999</v>
      </c>
      <c r="AL284" s="16" t="s">
        <v>1018</v>
      </c>
      <c r="AM284" s="20">
        <v>67.171165999999999</v>
      </c>
    </row>
    <row r="285" spans="26:39" x14ac:dyDescent="0.2">
      <c r="AC285" s="16" t="s">
        <v>995</v>
      </c>
      <c r="AD285" s="20">
        <v>21.357012999999998</v>
      </c>
      <c r="AG285" s="16" t="s">
        <v>1017</v>
      </c>
      <c r="AH285" s="20">
        <v>28.524401999999998</v>
      </c>
      <c r="AL285" s="16" t="s">
        <v>1018</v>
      </c>
      <c r="AM285" s="20">
        <v>35.753529</v>
      </c>
    </row>
    <row r="286" spans="26:39" x14ac:dyDescent="0.2">
      <c r="AC286" s="16" t="s">
        <v>995</v>
      </c>
      <c r="AD286" s="20">
        <v>14.066096999999999</v>
      </c>
      <c r="AG286" s="16" t="s">
        <v>1017</v>
      </c>
      <c r="AH286" s="20">
        <v>23.850883</v>
      </c>
      <c r="AL286" s="16" t="s">
        <v>1018</v>
      </c>
      <c r="AM286" s="20">
        <v>35.171250999999998</v>
      </c>
    </row>
    <row r="287" spans="26:39" x14ac:dyDescent="0.2">
      <c r="AC287" s="16" t="s">
        <v>995</v>
      </c>
      <c r="AD287" s="20">
        <v>13.146390999999999</v>
      </c>
      <c r="AG287" s="16" t="s">
        <v>1017</v>
      </c>
      <c r="AH287" s="20">
        <v>27.863432</v>
      </c>
      <c r="AL287" s="16" t="s">
        <v>1018</v>
      </c>
      <c r="AM287" s="20">
        <v>57.793213999999999</v>
      </c>
    </row>
    <row r="288" spans="26:39" x14ac:dyDescent="0.2">
      <c r="AC288" s="16" t="s">
        <v>995</v>
      </c>
      <c r="AD288" s="20">
        <v>12.751034000000001</v>
      </c>
      <c r="AG288" s="16" t="s">
        <v>1017</v>
      </c>
      <c r="AH288" s="20">
        <v>31.902978999999998</v>
      </c>
      <c r="AL288" s="16" t="s">
        <v>1018</v>
      </c>
      <c r="AM288" s="20">
        <v>39.052227999999999</v>
      </c>
    </row>
    <row r="289" spans="29:39" x14ac:dyDescent="0.2">
      <c r="AC289" s="16" t="s">
        <v>995</v>
      </c>
      <c r="AD289" s="20">
        <v>11.119301</v>
      </c>
      <c r="AG289" s="16" t="s">
        <v>1017</v>
      </c>
      <c r="AH289" s="20">
        <v>26.1173</v>
      </c>
      <c r="AL289" s="16" t="s">
        <v>1018</v>
      </c>
      <c r="AM289" s="20">
        <v>37.122449000000003</v>
      </c>
    </row>
    <row r="290" spans="29:39" x14ac:dyDescent="0.2">
      <c r="AC290" s="16" t="s">
        <v>995</v>
      </c>
      <c r="AD290" s="20">
        <v>10.275309999999999</v>
      </c>
      <c r="AG290" s="16" t="s">
        <v>1017</v>
      </c>
      <c r="AH290" s="20">
        <v>36.837470000000003</v>
      </c>
      <c r="AL290" s="16" t="s">
        <v>1018</v>
      </c>
      <c r="AM290" s="20">
        <v>35.343882000000001</v>
      </c>
    </row>
    <row r="291" spans="29:39" x14ac:dyDescent="0.2">
      <c r="AC291" s="16" t="s">
        <v>995</v>
      </c>
      <c r="AD291" s="20">
        <v>10.166712</v>
      </c>
      <c r="AG291" s="16" t="s">
        <v>1017</v>
      </c>
      <c r="AH291" s="20">
        <v>31.661055000000001</v>
      </c>
      <c r="AL291" s="16" t="s">
        <v>1018</v>
      </c>
      <c r="AM291" s="20">
        <v>35.075175000000002</v>
      </c>
    </row>
    <row r="292" spans="29:39" x14ac:dyDescent="0.2">
      <c r="AC292" s="16" t="s">
        <v>995</v>
      </c>
      <c r="AD292" s="20">
        <v>9.8370099999999994</v>
      </c>
      <c r="AG292" s="16" t="s">
        <v>1017</v>
      </c>
      <c r="AH292" s="20">
        <v>29.096647999999998</v>
      </c>
      <c r="AL292" s="16" t="s">
        <v>1018</v>
      </c>
      <c r="AM292" s="20">
        <v>34.888055000000001</v>
      </c>
    </row>
    <row r="293" spans="29:39" x14ac:dyDescent="0.2">
      <c r="AC293" s="16" t="s">
        <v>995</v>
      </c>
      <c r="AD293" s="20">
        <v>9.6512550000000008</v>
      </c>
      <c r="AG293" s="16" t="s">
        <v>1017</v>
      </c>
      <c r="AH293" s="20">
        <v>25.015211000000001</v>
      </c>
      <c r="AL293" s="16" t="s">
        <v>1018</v>
      </c>
      <c r="AM293" s="20">
        <v>36.121330999999998</v>
      </c>
    </row>
    <row r="294" spans="29:39" x14ac:dyDescent="0.2">
      <c r="AC294" s="16" t="s">
        <v>995</v>
      </c>
      <c r="AD294" s="20">
        <v>9.5092140000000001</v>
      </c>
      <c r="AG294" s="16" t="s">
        <v>1017</v>
      </c>
      <c r="AH294" s="20">
        <v>24.670093999999999</v>
      </c>
      <c r="AL294" s="16" t="s">
        <v>1018</v>
      </c>
      <c r="AM294" s="20">
        <v>34.579799000000001</v>
      </c>
    </row>
    <row r="295" spans="29:39" x14ac:dyDescent="0.2">
      <c r="AC295" s="16" t="s">
        <v>995</v>
      </c>
      <c r="AD295" s="20">
        <v>9.4734680000000004</v>
      </c>
      <c r="AG295" s="16" t="s">
        <v>1017</v>
      </c>
      <c r="AH295" s="20">
        <v>22.420721</v>
      </c>
      <c r="AL295" s="16" t="s">
        <v>1018</v>
      </c>
      <c r="AM295" s="20">
        <v>44.320374000000001</v>
      </c>
    </row>
    <row r="296" spans="29:39" x14ac:dyDescent="0.2">
      <c r="AC296" s="16" t="s">
        <v>995</v>
      </c>
      <c r="AD296" s="20">
        <v>9.3359500000000004</v>
      </c>
      <c r="AG296" s="16" t="s">
        <v>1017</v>
      </c>
      <c r="AH296" s="20">
        <v>30.502576999999999</v>
      </c>
      <c r="AL296" s="16" t="s">
        <v>1018</v>
      </c>
      <c r="AM296" s="20">
        <v>36.830753000000001</v>
      </c>
    </row>
    <row r="297" spans="29:39" x14ac:dyDescent="0.2">
      <c r="AC297" s="16" t="s">
        <v>995</v>
      </c>
      <c r="AD297" s="20">
        <v>9.1035769999999996</v>
      </c>
      <c r="AG297" s="16" t="s">
        <v>1017</v>
      </c>
      <c r="AH297" s="20">
        <v>30.182544</v>
      </c>
      <c r="AL297" s="16" t="s">
        <v>1018</v>
      </c>
      <c r="AM297" s="20">
        <v>36.350530999999997</v>
      </c>
    </row>
    <row r="298" spans="29:39" x14ac:dyDescent="0.2">
      <c r="AC298" s="16" t="s">
        <v>996</v>
      </c>
      <c r="AD298" s="20">
        <v>11.009352</v>
      </c>
      <c r="AG298" s="16" t="s">
        <v>1017</v>
      </c>
      <c r="AH298" s="20">
        <v>37.32347</v>
      </c>
      <c r="AL298" s="16" t="s">
        <v>1018</v>
      </c>
      <c r="AM298" s="20">
        <v>34.990980999999998</v>
      </c>
    </row>
    <row r="299" spans="29:39" x14ac:dyDescent="0.2">
      <c r="AC299" s="16" t="s">
        <v>996</v>
      </c>
      <c r="AD299" s="20">
        <v>9.1321940000000001</v>
      </c>
      <c r="AG299" s="16"/>
      <c r="AH299" s="20"/>
      <c r="AL299" s="16" t="s">
        <v>1018</v>
      </c>
      <c r="AM299" s="20">
        <v>34.581108999999998</v>
      </c>
    </row>
    <row r="300" spans="29:39" x14ac:dyDescent="0.2">
      <c r="AC300" s="16" t="s">
        <v>996</v>
      </c>
      <c r="AD300" s="20">
        <v>8.7577909999999992</v>
      </c>
      <c r="AG300" s="16"/>
      <c r="AH300" s="20"/>
      <c r="AL300" s="16" t="s">
        <v>1018</v>
      </c>
      <c r="AM300" s="20">
        <v>49.400132999999997</v>
      </c>
    </row>
    <row r="301" spans="29:39" x14ac:dyDescent="0.2">
      <c r="AC301" s="16" t="s">
        <v>996</v>
      </c>
      <c r="AD301" s="20">
        <v>8.326079</v>
      </c>
      <c r="AL301" s="16"/>
      <c r="AM301" s="20"/>
    </row>
    <row r="302" spans="29:39" x14ac:dyDescent="0.2">
      <c r="AC302" s="16" t="s">
        <v>996</v>
      </c>
      <c r="AD302" s="20">
        <v>9.0804019999999994</v>
      </c>
      <c r="AL302" s="16"/>
      <c r="AM302" s="20"/>
    </row>
    <row r="303" spans="29:39" x14ac:dyDescent="0.2">
      <c r="AC303" s="16" t="s">
        <v>996</v>
      </c>
      <c r="AD303" s="20">
        <v>8.1286369999999994</v>
      </c>
    </row>
    <row r="304" spans="29:39" x14ac:dyDescent="0.2">
      <c r="AC304" s="16" t="s">
        <v>996</v>
      </c>
      <c r="AD304" s="20">
        <v>7.8932929999999999</v>
      </c>
    </row>
    <row r="305" spans="29:30" x14ac:dyDescent="0.2">
      <c r="AC305" s="16" t="s">
        <v>996</v>
      </c>
      <c r="AD305" s="20">
        <v>7.834009</v>
      </c>
    </row>
    <row r="306" spans="29:30" x14ac:dyDescent="0.2">
      <c r="AC306" s="16" t="s">
        <v>996</v>
      </c>
      <c r="AD306" s="20">
        <v>9.8780669999999997</v>
      </c>
    </row>
    <row r="307" spans="29:30" x14ac:dyDescent="0.2">
      <c r="AC307" s="16" t="s">
        <v>996</v>
      </c>
      <c r="AD307" s="20">
        <v>7.5736039999999996</v>
      </c>
    </row>
    <row r="308" spans="29:30" x14ac:dyDescent="0.2">
      <c r="AC308" s="16" t="s">
        <v>996</v>
      </c>
      <c r="AD308" s="20">
        <v>7.1130940000000002</v>
      </c>
    </row>
    <row r="309" spans="29:30" x14ac:dyDescent="0.2">
      <c r="AC309" s="16" t="s">
        <v>996</v>
      </c>
      <c r="AD309" s="20">
        <v>9.7824159999999996</v>
      </c>
    </row>
    <row r="310" spans="29:30" x14ac:dyDescent="0.2">
      <c r="AC310" s="16" t="s">
        <v>996</v>
      </c>
      <c r="AD310" s="20">
        <v>7.7955480000000001</v>
      </c>
    </row>
    <row r="311" spans="29:30" x14ac:dyDescent="0.2">
      <c r="AC311" s="16" t="s">
        <v>996</v>
      </c>
      <c r="AD311" s="20">
        <v>7.3137059999999998</v>
      </c>
    </row>
    <row r="312" spans="29:30" x14ac:dyDescent="0.2">
      <c r="AC312" s="16" t="s">
        <v>996</v>
      </c>
      <c r="AD312" s="20">
        <v>6.3909609999999999</v>
      </c>
    </row>
    <row r="313" spans="29:30" x14ac:dyDescent="0.2">
      <c r="AC313" s="16" t="s">
        <v>996</v>
      </c>
      <c r="AD313" s="20">
        <v>6.4015250000000004</v>
      </c>
    </row>
    <row r="314" spans="29:30" x14ac:dyDescent="0.2">
      <c r="AC314" s="16" t="s">
        <v>996</v>
      </c>
      <c r="AD314" s="20">
        <v>6.0717569999999998</v>
      </c>
    </row>
    <row r="315" spans="29:30" x14ac:dyDescent="0.2">
      <c r="AC315" s="16" t="s">
        <v>996</v>
      </c>
      <c r="AD315" s="20">
        <v>5.9674500000000004</v>
      </c>
    </row>
    <row r="316" spans="29:30" x14ac:dyDescent="0.2">
      <c r="AC316" s="16" t="s">
        <v>996</v>
      </c>
      <c r="AD316" s="20">
        <v>5.9768499999999998</v>
      </c>
    </row>
    <row r="317" spans="29:30" x14ac:dyDescent="0.2">
      <c r="AC317" s="16" t="s">
        <v>996</v>
      </c>
      <c r="AD317" s="20">
        <v>5.8262830000000001</v>
      </c>
    </row>
    <row r="318" spans="29:30" x14ac:dyDescent="0.2">
      <c r="AC318" s="16" t="s">
        <v>996</v>
      </c>
      <c r="AD318" s="20">
        <v>5.7619530000000001</v>
      </c>
    </row>
    <row r="319" spans="29:30" x14ac:dyDescent="0.2">
      <c r="AC319" s="16" t="s">
        <v>996</v>
      </c>
      <c r="AD319" s="20">
        <v>8.8466199999999997</v>
      </c>
    </row>
    <row r="320" spans="29:30" x14ac:dyDescent="0.2">
      <c r="AC320" s="16" t="s">
        <v>996</v>
      </c>
      <c r="AD320" s="20">
        <v>6.7577499999999997</v>
      </c>
    </row>
    <row r="321" spans="29:30" x14ac:dyDescent="0.2">
      <c r="AC321" s="16" t="s">
        <v>996</v>
      </c>
      <c r="AD321" s="20">
        <v>6.0089420000000002</v>
      </c>
    </row>
    <row r="322" spans="29:30" x14ac:dyDescent="0.2">
      <c r="AC322" s="16" t="s">
        <v>996</v>
      </c>
      <c r="AD322" s="20">
        <v>5.8006440000000001</v>
      </c>
    </row>
    <row r="323" spans="29:30" x14ac:dyDescent="0.2">
      <c r="AC323" s="16" t="s">
        <v>996</v>
      </c>
      <c r="AD323" s="20">
        <v>5.5628799999999998</v>
      </c>
    </row>
    <row r="324" spans="29:30" x14ac:dyDescent="0.2">
      <c r="AC324" s="16" t="s">
        <v>996</v>
      </c>
      <c r="AD324" s="20">
        <v>5.320773</v>
      </c>
    </row>
    <row r="325" spans="29:30" x14ac:dyDescent="0.2">
      <c r="AC325" s="16" t="s">
        <v>997</v>
      </c>
      <c r="AD325" s="20">
        <v>8.4739059999999995</v>
      </c>
    </row>
    <row r="326" spans="29:30" x14ac:dyDescent="0.2">
      <c r="AC326" s="16" t="s">
        <v>997</v>
      </c>
      <c r="AD326" s="20">
        <v>7.0171950000000001</v>
      </c>
    </row>
    <row r="327" spans="29:30" x14ac:dyDescent="0.2">
      <c r="AC327" s="16" t="s">
        <v>997</v>
      </c>
      <c r="AD327" s="20">
        <v>5.7372649999999998</v>
      </c>
    </row>
    <row r="328" spans="29:30" x14ac:dyDescent="0.2">
      <c r="AC328" s="16" t="s">
        <v>997</v>
      </c>
      <c r="AD328" s="20">
        <v>5.3634170000000001</v>
      </c>
    </row>
    <row r="329" spans="29:30" x14ac:dyDescent="0.2">
      <c r="AC329" s="16" t="s">
        <v>997</v>
      </c>
      <c r="AD329" s="20">
        <v>5.0323370000000001</v>
      </c>
    </row>
    <row r="330" spans="29:30" x14ac:dyDescent="0.2">
      <c r="AC330" s="16" t="s">
        <v>997</v>
      </c>
      <c r="AD330" s="20">
        <v>5.031282</v>
      </c>
    </row>
    <row r="331" spans="29:30" x14ac:dyDescent="0.2">
      <c r="AC331" s="16" t="s">
        <v>997</v>
      </c>
      <c r="AD331" s="20">
        <v>4.8407460000000002</v>
      </c>
    </row>
    <row r="332" spans="29:30" x14ac:dyDescent="0.2">
      <c r="AC332" s="16" t="s">
        <v>997</v>
      </c>
      <c r="AD332" s="20">
        <v>4.7803120000000003</v>
      </c>
    </row>
    <row r="333" spans="29:30" x14ac:dyDescent="0.2">
      <c r="AC333" s="16" t="s">
        <v>997</v>
      </c>
      <c r="AD333" s="20">
        <v>4.7608009999999998</v>
      </c>
    </row>
    <row r="334" spans="29:30" x14ac:dyDescent="0.2">
      <c r="AC334" s="16" t="s">
        <v>997</v>
      </c>
      <c r="AD334" s="20">
        <v>4.8542420000000002</v>
      </c>
    </row>
    <row r="335" spans="29:30" x14ac:dyDescent="0.2">
      <c r="AC335" s="16" t="s">
        <v>997</v>
      </c>
      <c r="AD335" s="20">
        <v>4.6829470000000004</v>
      </c>
    </row>
    <row r="336" spans="29:30" x14ac:dyDescent="0.2">
      <c r="AC336" s="16" t="s">
        <v>997</v>
      </c>
      <c r="AD336" s="20">
        <v>4.92056</v>
      </c>
    </row>
    <row r="337" spans="29:30" x14ac:dyDescent="0.2">
      <c r="AC337" s="16" t="s">
        <v>997</v>
      </c>
      <c r="AD337" s="20">
        <v>4.8298240000000003</v>
      </c>
    </row>
    <row r="338" spans="29:30" x14ac:dyDescent="0.2">
      <c r="AC338" s="16" t="s">
        <v>997</v>
      </c>
      <c r="AD338" s="20">
        <v>4.6997640000000001</v>
      </c>
    </row>
    <row r="339" spans="29:30" x14ac:dyDescent="0.2">
      <c r="AC339" s="16" t="s">
        <v>997</v>
      </c>
      <c r="AD339" s="20">
        <v>4.6773829999999998</v>
      </c>
    </row>
    <row r="340" spans="29:30" x14ac:dyDescent="0.2">
      <c r="AC340" s="16" t="s">
        <v>997</v>
      </c>
      <c r="AD340" s="20">
        <v>4.8877240000000004</v>
      </c>
    </row>
    <row r="341" spans="29:30" x14ac:dyDescent="0.2">
      <c r="AC341" s="16" t="s">
        <v>997</v>
      </c>
      <c r="AD341" s="20">
        <v>4.9322699999999999</v>
      </c>
    </row>
    <row r="342" spans="29:30" x14ac:dyDescent="0.2">
      <c r="AC342" s="16" t="s">
        <v>997</v>
      </c>
      <c r="AD342" s="20">
        <v>5.1216860000000004</v>
      </c>
    </row>
    <row r="343" spans="29:30" x14ac:dyDescent="0.2">
      <c r="AC343" s="16" t="s">
        <v>997</v>
      </c>
      <c r="AD343" s="20">
        <v>5.0988449999999998</v>
      </c>
    </row>
    <row r="344" spans="29:30" x14ac:dyDescent="0.2">
      <c r="AC344" s="16" t="s">
        <v>997</v>
      </c>
      <c r="AD344" s="20">
        <v>5.1507529999999999</v>
      </c>
    </row>
    <row r="345" spans="29:30" x14ac:dyDescent="0.2">
      <c r="AC345" s="16" t="s">
        <v>997</v>
      </c>
      <c r="AD345" s="20">
        <v>5.1238429999999999</v>
      </c>
    </row>
    <row r="346" spans="29:30" x14ac:dyDescent="0.2">
      <c r="AC346" s="16" t="s">
        <v>997</v>
      </c>
      <c r="AD346" s="20">
        <v>6.5455909999999999</v>
      </c>
    </row>
    <row r="347" spans="29:30" x14ac:dyDescent="0.2">
      <c r="AC347" s="16" t="s">
        <v>997</v>
      </c>
      <c r="AD347" s="20">
        <v>5.8469509999999998</v>
      </c>
    </row>
    <row r="348" spans="29:30" x14ac:dyDescent="0.2">
      <c r="AC348" s="16" t="s">
        <v>997</v>
      </c>
      <c r="AD348" s="20">
        <v>5.1812069999999997</v>
      </c>
    </row>
    <row r="349" spans="29:30" x14ac:dyDescent="0.2">
      <c r="AC349" s="16" t="s">
        <v>997</v>
      </c>
      <c r="AD349" s="20">
        <v>4.9653090000000004</v>
      </c>
    </row>
    <row r="350" spans="29:30" x14ac:dyDescent="0.2">
      <c r="AC350" s="16" t="s">
        <v>997</v>
      </c>
      <c r="AD350" s="20">
        <v>5.0585899999999997</v>
      </c>
    </row>
    <row r="351" spans="29:30" x14ac:dyDescent="0.2">
      <c r="AC351" s="16" t="s">
        <v>997</v>
      </c>
      <c r="AD351" s="20">
        <v>4.8065110000000004</v>
      </c>
    </row>
    <row r="352" spans="29:30" x14ac:dyDescent="0.2">
      <c r="AC352" s="16" t="s">
        <v>997</v>
      </c>
      <c r="AD352" s="20">
        <v>4.891108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314E4-F444-1442-8A86-673EB4EEE9C5}">
  <dimension ref="A1:U639"/>
  <sheetViews>
    <sheetView workbookViewId="0">
      <selection activeCell="O10" sqref="O10"/>
    </sheetView>
  </sheetViews>
  <sheetFormatPr baseColWidth="10" defaultRowHeight="16" x14ac:dyDescent="0.2"/>
  <cols>
    <col min="3" max="3" width="10.83203125" style="6"/>
    <col min="11" max="11" width="10.83203125" style="6"/>
    <col min="15" max="15" width="40.33203125" bestFit="1" customWidth="1"/>
    <col min="16" max="16" width="10.83203125" style="6"/>
    <col min="21" max="21" width="10.83203125" style="6"/>
  </cols>
  <sheetData>
    <row r="1" spans="1:21" x14ac:dyDescent="0.2">
      <c r="A1" s="12">
        <v>170714</v>
      </c>
      <c r="B1" s="12"/>
      <c r="C1" s="29"/>
      <c r="D1" s="12"/>
      <c r="E1" s="12"/>
      <c r="F1" s="12"/>
      <c r="G1" s="12"/>
      <c r="H1" s="12"/>
      <c r="I1" s="12"/>
      <c r="J1" s="12"/>
      <c r="K1" s="29"/>
      <c r="L1" s="12"/>
      <c r="M1" s="12"/>
      <c r="O1">
        <v>170714</v>
      </c>
    </row>
    <row r="2" spans="1:21" x14ac:dyDescent="0.2">
      <c r="A2" s="12"/>
      <c r="B2" s="12" t="s">
        <v>212</v>
      </c>
      <c r="C2" s="29" t="s">
        <v>213</v>
      </c>
      <c r="D2" s="12" t="s">
        <v>326</v>
      </c>
      <c r="E2" s="12" t="s">
        <v>627</v>
      </c>
      <c r="F2" s="12"/>
      <c r="G2" s="12"/>
      <c r="H2" s="12"/>
      <c r="I2" s="12"/>
      <c r="J2" s="12" t="s">
        <v>212</v>
      </c>
      <c r="K2" s="29" t="s">
        <v>213</v>
      </c>
      <c r="L2" s="12" t="s">
        <v>326</v>
      </c>
      <c r="M2" s="12" t="s">
        <v>627</v>
      </c>
      <c r="P2" s="6" t="s">
        <v>277</v>
      </c>
      <c r="U2" s="6" t="s">
        <v>277</v>
      </c>
    </row>
    <row r="3" spans="1:21" x14ac:dyDescent="0.2">
      <c r="A3" s="12" t="s">
        <v>1019</v>
      </c>
      <c r="B3" s="12">
        <v>18.175999999999998</v>
      </c>
      <c r="C3" s="29">
        <v>22.155000000000001</v>
      </c>
      <c r="D3" s="12">
        <v>19.353999999999999</v>
      </c>
      <c r="E3" s="12">
        <v>12.468</v>
      </c>
      <c r="F3" s="12"/>
      <c r="G3" s="12"/>
      <c r="H3" s="12"/>
      <c r="I3" s="12" t="s">
        <v>1020</v>
      </c>
      <c r="J3" s="12">
        <v>9.6329999999999991</v>
      </c>
      <c r="K3" s="29">
        <v>13.858000000000001</v>
      </c>
      <c r="L3" s="12">
        <v>19.869</v>
      </c>
      <c r="M3" s="12">
        <v>3.7349999999999999</v>
      </c>
      <c r="O3" t="s">
        <v>1031</v>
      </c>
      <c r="P3" s="6">
        <v>58.436999999999998</v>
      </c>
      <c r="T3" t="s">
        <v>1032</v>
      </c>
      <c r="U3" s="6">
        <v>49.238999999999997</v>
      </c>
    </row>
    <row r="4" spans="1:21" x14ac:dyDescent="0.2">
      <c r="A4" s="12" t="s">
        <v>1019</v>
      </c>
      <c r="B4" s="12">
        <v>13.268000000000001</v>
      </c>
      <c r="C4" s="29">
        <v>33.542000000000002</v>
      </c>
      <c r="D4" s="12">
        <v>44.542000000000002</v>
      </c>
      <c r="E4" s="12">
        <v>15.128</v>
      </c>
      <c r="F4" s="12"/>
      <c r="G4" s="12"/>
      <c r="H4" s="12"/>
      <c r="I4" s="12" t="s">
        <v>1020</v>
      </c>
      <c r="J4" s="12">
        <v>9.2650000000000006</v>
      </c>
      <c r="K4" s="29">
        <v>17.899999999999999</v>
      </c>
      <c r="L4" s="12">
        <v>25.341000000000001</v>
      </c>
      <c r="M4" s="12">
        <v>4.6360000000000001</v>
      </c>
      <c r="O4" t="s">
        <v>1031</v>
      </c>
      <c r="P4" s="6">
        <v>69.673000000000002</v>
      </c>
      <c r="T4" t="s">
        <v>1032</v>
      </c>
      <c r="U4" s="6">
        <v>42.03</v>
      </c>
    </row>
    <row r="5" spans="1:21" x14ac:dyDescent="0.2">
      <c r="A5" s="12" t="s">
        <v>1019</v>
      </c>
      <c r="B5" s="12">
        <v>15.711</v>
      </c>
      <c r="C5" s="29">
        <v>18.564</v>
      </c>
      <c r="D5" s="12">
        <v>31.117999999999999</v>
      </c>
      <c r="E5" s="12">
        <v>17.786000000000001</v>
      </c>
      <c r="F5" s="12"/>
      <c r="G5" s="12"/>
      <c r="H5" s="12"/>
      <c r="I5" s="12" t="s">
        <v>1020</v>
      </c>
      <c r="J5" s="12">
        <v>9.5470000000000006</v>
      </c>
      <c r="K5" s="29">
        <v>18.225999999999999</v>
      </c>
      <c r="L5" s="12">
        <v>26.777999999999999</v>
      </c>
      <c r="M5" s="12">
        <v>4.157</v>
      </c>
      <c r="O5" t="s">
        <v>1031</v>
      </c>
      <c r="P5" s="6">
        <v>47.845999999999997</v>
      </c>
      <c r="T5" t="s">
        <v>1032</v>
      </c>
      <c r="U5" s="6">
        <v>55.725000000000001</v>
      </c>
    </row>
    <row r="6" spans="1:21" x14ac:dyDescent="0.2">
      <c r="A6" s="12" t="s">
        <v>1019</v>
      </c>
      <c r="B6" s="12">
        <v>13.212999999999999</v>
      </c>
      <c r="C6" s="29">
        <v>12.808999999999999</v>
      </c>
      <c r="D6" s="12">
        <v>30.207999999999998</v>
      </c>
      <c r="E6" s="12">
        <v>13.548999999999999</v>
      </c>
      <c r="F6" s="12"/>
      <c r="G6" s="12"/>
      <c r="H6" s="12"/>
      <c r="I6" s="12" t="s">
        <v>1020</v>
      </c>
      <c r="J6" s="12">
        <v>8.5690000000000008</v>
      </c>
      <c r="K6" s="29">
        <v>14.696999999999999</v>
      </c>
      <c r="L6" s="12">
        <v>25.747</v>
      </c>
      <c r="M6" s="12">
        <v>4.8899999999999997</v>
      </c>
      <c r="O6" t="s">
        <v>1031</v>
      </c>
      <c r="P6" s="6">
        <v>64.323999999999998</v>
      </c>
      <c r="T6" t="s">
        <v>1032</v>
      </c>
      <c r="U6" s="6">
        <v>50.191000000000003</v>
      </c>
    </row>
    <row r="7" spans="1:21" x14ac:dyDescent="0.2">
      <c r="A7" s="12" t="s">
        <v>1019</v>
      </c>
      <c r="B7" s="12">
        <v>13.157</v>
      </c>
      <c r="C7" s="29">
        <v>10.573</v>
      </c>
      <c r="D7" s="12">
        <v>25.402000000000001</v>
      </c>
      <c r="E7" s="12">
        <v>14.922000000000001</v>
      </c>
      <c r="F7" s="12"/>
      <c r="G7" s="12"/>
      <c r="H7" s="12"/>
      <c r="I7" s="12" t="s">
        <v>1020</v>
      </c>
      <c r="J7" s="12">
        <v>9.5540000000000003</v>
      </c>
      <c r="K7" s="29">
        <v>22.033999999999999</v>
      </c>
      <c r="L7" s="12">
        <v>33.113999999999997</v>
      </c>
      <c r="M7" s="12">
        <v>4.5259999999999998</v>
      </c>
      <c r="O7" t="s">
        <v>1031</v>
      </c>
      <c r="P7" s="6">
        <v>51.140999999999998</v>
      </c>
      <c r="T7" t="s">
        <v>1032</v>
      </c>
      <c r="U7" s="6">
        <v>58.311999999999998</v>
      </c>
    </row>
    <row r="8" spans="1:21" x14ac:dyDescent="0.2">
      <c r="A8" s="12" t="s">
        <v>1019</v>
      </c>
      <c r="B8" s="12">
        <v>14.391</v>
      </c>
      <c r="C8" s="29">
        <v>11.779</v>
      </c>
      <c r="D8" s="12">
        <v>27.829000000000001</v>
      </c>
      <c r="E8" s="12">
        <v>16.634</v>
      </c>
      <c r="F8" s="12"/>
      <c r="G8" s="12"/>
      <c r="H8" s="12"/>
      <c r="I8" s="12" t="s">
        <v>1020</v>
      </c>
      <c r="J8" s="12">
        <v>9.0310000000000006</v>
      </c>
      <c r="K8" s="29">
        <v>18.795000000000002</v>
      </c>
      <c r="L8" s="12">
        <v>28.547999999999998</v>
      </c>
      <c r="M8" s="12">
        <v>4.3239999999999998</v>
      </c>
      <c r="O8" t="s">
        <v>1031</v>
      </c>
      <c r="P8" s="6">
        <v>96.503</v>
      </c>
      <c r="T8" t="s">
        <v>1032</v>
      </c>
      <c r="U8" s="6">
        <v>33.246000000000002</v>
      </c>
    </row>
    <row r="9" spans="1:21" x14ac:dyDescent="0.2">
      <c r="A9" s="12" t="s">
        <v>1019</v>
      </c>
      <c r="B9" s="12">
        <v>14.318</v>
      </c>
      <c r="C9" s="29">
        <v>11.159000000000001</v>
      </c>
      <c r="D9" s="12">
        <v>26.91</v>
      </c>
      <c r="E9" s="12">
        <v>17.420000000000002</v>
      </c>
      <c r="F9" s="12"/>
      <c r="G9" s="12"/>
      <c r="H9" s="12"/>
      <c r="I9" s="12" t="s">
        <v>1020</v>
      </c>
      <c r="J9" s="12">
        <v>9.14</v>
      </c>
      <c r="K9" s="29">
        <v>17.327999999999999</v>
      </c>
      <c r="L9" s="12">
        <v>27.024999999999999</v>
      </c>
      <c r="M9" s="12">
        <v>4.3579999999999997</v>
      </c>
      <c r="O9" t="s">
        <v>1031</v>
      </c>
      <c r="P9" s="6">
        <v>83.174999999999997</v>
      </c>
      <c r="T9" t="s">
        <v>1032</v>
      </c>
      <c r="U9" s="6">
        <v>47.27</v>
      </c>
    </row>
    <row r="10" spans="1:21" x14ac:dyDescent="0.2">
      <c r="A10" s="12" t="s">
        <v>1019</v>
      </c>
      <c r="B10" s="12">
        <v>15.587999999999999</v>
      </c>
      <c r="C10" s="29">
        <v>11.87</v>
      </c>
      <c r="D10" s="12">
        <v>27.884</v>
      </c>
      <c r="E10" s="12">
        <v>18.41</v>
      </c>
      <c r="F10" s="12"/>
      <c r="G10" s="12"/>
      <c r="H10" s="12"/>
      <c r="I10" s="12" t="s">
        <v>1020</v>
      </c>
      <c r="J10" s="12">
        <v>9.6140000000000008</v>
      </c>
      <c r="K10" s="29">
        <v>20.010000000000002</v>
      </c>
      <c r="L10" s="12">
        <v>27.544</v>
      </c>
      <c r="M10" s="12">
        <v>4.6440000000000001</v>
      </c>
      <c r="O10" t="s">
        <v>1031</v>
      </c>
      <c r="P10" s="6">
        <v>53.01</v>
      </c>
      <c r="T10" t="s">
        <v>1032</v>
      </c>
      <c r="U10" s="6">
        <v>48.191000000000003</v>
      </c>
    </row>
    <row r="11" spans="1:21" x14ac:dyDescent="0.2">
      <c r="A11" s="12" t="s">
        <v>1019</v>
      </c>
      <c r="B11" s="12">
        <v>15.329000000000001</v>
      </c>
      <c r="C11" s="29">
        <v>11.5</v>
      </c>
      <c r="D11" s="12">
        <v>27.568000000000001</v>
      </c>
      <c r="E11" s="12">
        <v>18.690999999999999</v>
      </c>
      <c r="F11" s="12"/>
      <c r="G11" s="12"/>
      <c r="H11" s="12"/>
      <c r="I11" s="12" t="s">
        <v>1020</v>
      </c>
      <c r="J11" s="12">
        <v>9.2469999999999999</v>
      </c>
      <c r="K11" s="29">
        <v>15.363</v>
      </c>
      <c r="L11" s="12">
        <v>25.895</v>
      </c>
      <c r="M11" s="12">
        <v>5.2839999999999998</v>
      </c>
      <c r="O11" t="s">
        <v>1031</v>
      </c>
      <c r="P11" s="6">
        <v>64.870999999999995</v>
      </c>
      <c r="T11" t="s">
        <v>1032</v>
      </c>
      <c r="U11" s="6">
        <v>50.383000000000003</v>
      </c>
    </row>
    <row r="12" spans="1:21" x14ac:dyDescent="0.2">
      <c r="A12" s="12" t="s">
        <v>1019</v>
      </c>
      <c r="B12" s="12">
        <v>15.055999999999999</v>
      </c>
      <c r="C12" s="29">
        <v>11.744</v>
      </c>
      <c r="D12" s="12">
        <v>28.434000000000001</v>
      </c>
      <c r="E12" s="12">
        <v>18.759</v>
      </c>
      <c r="F12" s="12"/>
      <c r="G12" s="12"/>
      <c r="H12" s="12"/>
      <c r="I12" s="12" t="s">
        <v>1020</v>
      </c>
      <c r="J12" s="12">
        <v>11.013</v>
      </c>
      <c r="K12" s="29">
        <v>25.07</v>
      </c>
      <c r="L12" s="12">
        <v>30.032</v>
      </c>
      <c r="M12" s="12">
        <v>4.5350000000000001</v>
      </c>
      <c r="O12" t="s">
        <v>1031</v>
      </c>
      <c r="P12" s="6">
        <v>34.161999999999999</v>
      </c>
      <c r="T12" t="s">
        <v>1032</v>
      </c>
      <c r="U12" s="6">
        <v>34.738999999999997</v>
      </c>
    </row>
    <row r="13" spans="1:21" x14ac:dyDescent="0.2">
      <c r="A13" s="12" t="s">
        <v>1019</v>
      </c>
      <c r="B13" s="12">
        <v>14.811</v>
      </c>
      <c r="C13" s="29">
        <v>11.324999999999999</v>
      </c>
      <c r="D13" s="12">
        <v>27.937000000000001</v>
      </c>
      <c r="E13" s="12">
        <v>18.940000000000001</v>
      </c>
      <c r="F13" s="12"/>
      <c r="G13" s="12"/>
      <c r="H13" s="12"/>
      <c r="I13" s="12" t="s">
        <v>1020</v>
      </c>
      <c r="J13" s="12">
        <v>10.815</v>
      </c>
      <c r="K13" s="29">
        <v>21.515000000000001</v>
      </c>
      <c r="L13" s="12">
        <v>29.221</v>
      </c>
      <c r="M13" s="12">
        <v>4.9379999999999997</v>
      </c>
      <c r="O13" t="s">
        <v>1031</v>
      </c>
      <c r="P13" s="6">
        <v>42.789000000000001</v>
      </c>
      <c r="T13" t="s">
        <v>1032</v>
      </c>
      <c r="U13" s="6">
        <v>50.069000000000003</v>
      </c>
    </row>
    <row r="14" spans="1:21" x14ac:dyDescent="0.2">
      <c r="A14" s="12" t="s">
        <v>1019</v>
      </c>
      <c r="B14" s="12">
        <v>14.66</v>
      </c>
      <c r="C14" s="29">
        <v>11.179</v>
      </c>
      <c r="D14" s="12">
        <v>28.829000000000001</v>
      </c>
      <c r="E14" s="12">
        <v>19.382000000000001</v>
      </c>
      <c r="F14" s="12"/>
      <c r="G14" s="12"/>
      <c r="H14" s="12"/>
      <c r="I14" s="12" t="s">
        <v>1020</v>
      </c>
      <c r="J14" s="12">
        <v>13.061999999999999</v>
      </c>
      <c r="K14" s="29">
        <v>23.437999999999999</v>
      </c>
      <c r="L14" s="12">
        <v>31.643000000000001</v>
      </c>
      <c r="M14" s="12">
        <v>4.76</v>
      </c>
      <c r="O14" t="s">
        <v>1031</v>
      </c>
      <c r="P14" s="6">
        <v>43.625</v>
      </c>
      <c r="T14" t="s">
        <v>1032</v>
      </c>
      <c r="U14" s="6">
        <v>46.502000000000002</v>
      </c>
    </row>
    <row r="15" spans="1:21" x14ac:dyDescent="0.2">
      <c r="A15" s="12" t="s">
        <v>1019</v>
      </c>
      <c r="B15" s="12">
        <v>14.622999999999999</v>
      </c>
      <c r="C15" s="29">
        <v>10.9</v>
      </c>
      <c r="D15" s="12">
        <v>28.584</v>
      </c>
      <c r="E15" s="12">
        <v>19.523</v>
      </c>
      <c r="F15" s="12"/>
      <c r="G15" s="12"/>
      <c r="H15" s="12"/>
      <c r="I15" s="12" t="s">
        <v>1020</v>
      </c>
      <c r="J15" s="12">
        <v>12.09</v>
      </c>
      <c r="K15" s="29">
        <v>19.411000000000001</v>
      </c>
      <c r="L15" s="12">
        <v>29.640999999999998</v>
      </c>
      <c r="M15" s="12">
        <v>4.9969999999999999</v>
      </c>
      <c r="O15" t="s">
        <v>1031</v>
      </c>
      <c r="P15" s="6">
        <v>43.014000000000003</v>
      </c>
      <c r="T15" t="s">
        <v>1032</v>
      </c>
      <c r="U15" s="6">
        <v>35.069000000000003</v>
      </c>
    </row>
    <row r="16" spans="1:21" x14ac:dyDescent="0.2">
      <c r="A16" s="12" t="s">
        <v>1019</v>
      </c>
      <c r="B16" s="12">
        <v>18.39</v>
      </c>
      <c r="C16" s="29">
        <v>23.253</v>
      </c>
      <c r="D16" s="12">
        <v>29.106999999999999</v>
      </c>
      <c r="E16" s="12">
        <v>16.661000000000001</v>
      </c>
      <c r="F16" s="12"/>
      <c r="G16" s="12"/>
      <c r="H16" s="12"/>
      <c r="I16" s="12" t="s">
        <v>1020</v>
      </c>
      <c r="J16" s="12">
        <v>11.888</v>
      </c>
      <c r="K16" s="29">
        <v>19.427</v>
      </c>
      <c r="L16" s="12">
        <v>34.840000000000003</v>
      </c>
      <c r="M16" s="12">
        <v>5.2380000000000004</v>
      </c>
      <c r="O16" t="s">
        <v>1031</v>
      </c>
      <c r="P16" s="6">
        <v>50.283000000000001</v>
      </c>
      <c r="T16" t="s">
        <v>1032</v>
      </c>
      <c r="U16" s="6">
        <v>33.792000000000002</v>
      </c>
    </row>
    <row r="17" spans="1:21" x14ac:dyDescent="0.2">
      <c r="A17" s="12" t="s">
        <v>1019</v>
      </c>
      <c r="B17" s="12">
        <v>21.908000000000001</v>
      </c>
      <c r="C17" s="29">
        <v>18.317</v>
      </c>
      <c r="D17" s="12">
        <v>30.975999999999999</v>
      </c>
      <c r="E17" s="12">
        <v>17.852</v>
      </c>
      <c r="F17" s="12"/>
      <c r="G17" s="12"/>
      <c r="H17" s="12"/>
      <c r="I17" s="12" t="s">
        <v>1020</v>
      </c>
      <c r="J17" s="12">
        <v>9.2620000000000005</v>
      </c>
      <c r="K17" s="29">
        <v>15.135999999999999</v>
      </c>
      <c r="L17" s="12">
        <v>44.375</v>
      </c>
      <c r="M17" s="12">
        <v>6.6289999999999996</v>
      </c>
      <c r="O17" t="s">
        <v>1031</v>
      </c>
      <c r="P17" s="6">
        <v>41.058</v>
      </c>
      <c r="T17" t="s">
        <v>1032</v>
      </c>
      <c r="U17" s="6">
        <v>53.406999999999996</v>
      </c>
    </row>
    <row r="18" spans="1:21" x14ac:dyDescent="0.2">
      <c r="A18" s="12" t="s">
        <v>1019</v>
      </c>
      <c r="B18" s="12">
        <v>20.774999999999999</v>
      </c>
      <c r="C18" s="29">
        <v>18.908000000000001</v>
      </c>
      <c r="D18" s="12">
        <v>33.231999999999999</v>
      </c>
      <c r="E18" s="12">
        <v>18.983000000000001</v>
      </c>
      <c r="F18" s="12"/>
      <c r="G18" s="12"/>
      <c r="H18" s="12"/>
      <c r="I18" s="12" t="s">
        <v>1020</v>
      </c>
      <c r="J18" s="12">
        <v>9.9819999999999993</v>
      </c>
      <c r="K18" s="29">
        <v>16.45</v>
      </c>
      <c r="L18" s="12">
        <v>24.78</v>
      </c>
      <c r="M18" s="12">
        <v>5.0460000000000003</v>
      </c>
      <c r="O18" t="s">
        <v>1031</v>
      </c>
      <c r="P18" s="6">
        <v>46.155999999999999</v>
      </c>
      <c r="T18" t="s">
        <v>1032</v>
      </c>
      <c r="U18" s="6">
        <v>39.750999999999998</v>
      </c>
    </row>
    <row r="19" spans="1:21" x14ac:dyDescent="0.2">
      <c r="A19" s="12" t="s">
        <v>1019</v>
      </c>
      <c r="B19" s="12">
        <v>20.733000000000001</v>
      </c>
      <c r="C19" s="29">
        <v>17.669</v>
      </c>
      <c r="D19" s="12">
        <v>28.908999999999999</v>
      </c>
      <c r="E19" s="12">
        <v>18.093</v>
      </c>
      <c r="F19" s="12"/>
      <c r="G19" s="12"/>
      <c r="H19" s="12"/>
      <c r="I19" s="12" t="s">
        <v>1020</v>
      </c>
      <c r="J19" s="12">
        <v>9.7520000000000007</v>
      </c>
      <c r="K19" s="29">
        <v>19.077999999999999</v>
      </c>
      <c r="L19" s="12">
        <v>35.999000000000002</v>
      </c>
      <c r="M19" s="12">
        <v>5.6219999999999999</v>
      </c>
      <c r="O19" t="s">
        <v>1031</v>
      </c>
      <c r="P19" s="6">
        <v>57.475999999999999</v>
      </c>
      <c r="T19" t="s">
        <v>1032</v>
      </c>
      <c r="U19" s="6">
        <v>48.743000000000002</v>
      </c>
    </row>
    <row r="20" spans="1:21" x14ac:dyDescent="0.2">
      <c r="A20" s="12" t="s">
        <v>1019</v>
      </c>
      <c r="B20" s="12">
        <v>19.928999999999998</v>
      </c>
      <c r="C20" s="29">
        <v>25.741</v>
      </c>
      <c r="D20" s="12">
        <v>36.308</v>
      </c>
      <c r="E20" s="12">
        <v>11.404</v>
      </c>
      <c r="F20" s="12"/>
      <c r="G20" s="12"/>
      <c r="H20" s="12"/>
      <c r="I20" s="12" t="s">
        <v>1020</v>
      </c>
      <c r="J20" s="12">
        <v>9.8740000000000006</v>
      </c>
      <c r="K20" s="29">
        <v>22.178000000000001</v>
      </c>
      <c r="L20" s="12">
        <v>44.304000000000002</v>
      </c>
      <c r="M20" s="12">
        <v>5.415</v>
      </c>
      <c r="O20" t="s">
        <v>1031</v>
      </c>
      <c r="P20" s="6">
        <v>45.063000000000002</v>
      </c>
      <c r="T20" t="s">
        <v>1032</v>
      </c>
      <c r="U20" s="6">
        <v>63.014000000000003</v>
      </c>
    </row>
    <row r="21" spans="1:21" x14ac:dyDescent="0.2">
      <c r="A21" s="12" t="s">
        <v>1019</v>
      </c>
      <c r="B21" s="12">
        <v>22.640999999999998</v>
      </c>
      <c r="C21" s="29">
        <v>19.824999999999999</v>
      </c>
      <c r="D21" s="12">
        <v>29.239000000000001</v>
      </c>
      <c r="E21" s="12">
        <v>15.154999999999999</v>
      </c>
      <c r="F21" s="12"/>
      <c r="G21" s="12"/>
      <c r="H21" s="12"/>
      <c r="I21" s="12" t="s">
        <v>1020</v>
      </c>
      <c r="J21" s="12">
        <v>12.026999999999999</v>
      </c>
      <c r="K21" s="29">
        <v>22.242999999999999</v>
      </c>
      <c r="L21" s="12">
        <v>28.818999999999999</v>
      </c>
      <c r="M21" s="12">
        <v>4.694</v>
      </c>
      <c r="O21" t="s">
        <v>1031</v>
      </c>
      <c r="P21" s="6">
        <v>31.725999999999999</v>
      </c>
      <c r="T21" t="s">
        <v>1032</v>
      </c>
      <c r="U21" s="6">
        <v>39.411999999999999</v>
      </c>
    </row>
    <row r="22" spans="1:21" x14ac:dyDescent="0.2">
      <c r="A22" s="12" t="s">
        <v>1019</v>
      </c>
      <c r="B22" s="12">
        <v>26.172999999999998</v>
      </c>
      <c r="C22" s="29">
        <v>23.678000000000001</v>
      </c>
      <c r="D22" s="12">
        <v>31.611999999999998</v>
      </c>
      <c r="E22" s="12">
        <v>14.972</v>
      </c>
      <c r="F22" s="12"/>
      <c r="G22" s="12"/>
      <c r="H22" s="12"/>
      <c r="I22" s="12" t="s">
        <v>1020</v>
      </c>
      <c r="J22" s="12">
        <v>11.342000000000001</v>
      </c>
      <c r="K22" s="29">
        <v>21.584</v>
      </c>
      <c r="L22" s="12">
        <v>41.305</v>
      </c>
      <c r="M22" s="12">
        <v>6.2489999999999997</v>
      </c>
      <c r="O22" t="s">
        <v>1031</v>
      </c>
      <c r="P22" s="6">
        <v>28.81</v>
      </c>
      <c r="T22" t="s">
        <v>1032</v>
      </c>
      <c r="U22" s="6">
        <v>34.142000000000003</v>
      </c>
    </row>
    <row r="23" spans="1:21" x14ac:dyDescent="0.2">
      <c r="A23" s="12" t="s">
        <v>1019</v>
      </c>
      <c r="B23" s="12">
        <v>25.050999999999998</v>
      </c>
      <c r="C23" s="29">
        <v>28.765000000000001</v>
      </c>
      <c r="D23" s="12">
        <v>28.686</v>
      </c>
      <c r="E23" s="12">
        <v>14.016</v>
      </c>
      <c r="F23" s="12"/>
      <c r="G23" s="12"/>
      <c r="H23" s="12"/>
      <c r="I23" s="12" t="s">
        <v>1020</v>
      </c>
      <c r="J23" s="12">
        <v>10.417999999999999</v>
      </c>
      <c r="K23" s="29">
        <v>22.085000000000001</v>
      </c>
      <c r="L23" s="12">
        <v>31.814</v>
      </c>
      <c r="M23" s="12">
        <v>6.1429999999999998</v>
      </c>
      <c r="O23" t="s">
        <v>1031</v>
      </c>
      <c r="P23" s="6">
        <v>63.398000000000003</v>
      </c>
      <c r="T23" t="s">
        <v>1032</v>
      </c>
      <c r="U23" s="6">
        <v>51.395000000000003</v>
      </c>
    </row>
    <row r="24" spans="1:21" x14ac:dyDescent="0.2">
      <c r="A24" s="12" t="s">
        <v>1019</v>
      </c>
      <c r="B24" s="12">
        <v>23.308</v>
      </c>
      <c r="C24" s="29">
        <v>24.847999999999999</v>
      </c>
      <c r="D24" s="12">
        <v>31.484999999999999</v>
      </c>
      <c r="E24" s="12">
        <v>16.256</v>
      </c>
      <c r="F24" s="12"/>
      <c r="G24" s="12"/>
      <c r="H24" s="12"/>
      <c r="I24" s="12" t="s">
        <v>1020</v>
      </c>
      <c r="J24" s="12">
        <v>10.29</v>
      </c>
      <c r="K24" s="29">
        <v>21.937000000000001</v>
      </c>
      <c r="L24" s="12">
        <v>47.451000000000001</v>
      </c>
      <c r="M24" s="12">
        <v>5.5549999999999997</v>
      </c>
      <c r="O24" t="s">
        <v>1031</v>
      </c>
      <c r="P24" s="6">
        <v>34.008000000000003</v>
      </c>
      <c r="T24" t="s">
        <v>1032</v>
      </c>
      <c r="U24" s="6">
        <v>65.239999999999995</v>
      </c>
    </row>
    <row r="25" spans="1:21" x14ac:dyDescent="0.2">
      <c r="A25" s="12" t="s">
        <v>1019</v>
      </c>
      <c r="B25" s="12">
        <v>21.452000000000002</v>
      </c>
      <c r="C25" s="29">
        <v>20.178999999999998</v>
      </c>
      <c r="D25" s="12">
        <v>29.885999999999999</v>
      </c>
      <c r="E25" s="12">
        <v>19.664000000000001</v>
      </c>
      <c r="F25" s="12"/>
      <c r="G25" s="12"/>
      <c r="H25" s="12"/>
      <c r="I25" s="12" t="s">
        <v>1020</v>
      </c>
      <c r="J25" s="12">
        <v>10.981999999999999</v>
      </c>
      <c r="K25" s="29">
        <v>23.911000000000001</v>
      </c>
      <c r="L25" s="12">
        <v>35.319000000000003</v>
      </c>
      <c r="M25" s="12">
        <v>5.5860000000000003</v>
      </c>
      <c r="O25" t="s">
        <v>1031</v>
      </c>
      <c r="P25" s="6">
        <v>26.988</v>
      </c>
      <c r="T25" t="s">
        <v>1032</v>
      </c>
      <c r="U25" s="6">
        <v>40.735999999999997</v>
      </c>
    </row>
    <row r="26" spans="1:21" x14ac:dyDescent="0.2">
      <c r="A26" s="12" t="s">
        <v>1019</v>
      </c>
      <c r="B26" s="12">
        <v>16.77</v>
      </c>
      <c r="C26" s="29">
        <v>17.757000000000001</v>
      </c>
      <c r="D26" s="12">
        <v>27.084</v>
      </c>
      <c r="E26" s="12">
        <v>25.039000000000001</v>
      </c>
      <c r="F26" s="12"/>
      <c r="G26" s="12"/>
      <c r="H26" s="12"/>
      <c r="I26" s="12" t="s">
        <v>1020</v>
      </c>
      <c r="J26" s="12">
        <v>9.4879999999999995</v>
      </c>
      <c r="K26" s="29">
        <v>17.026</v>
      </c>
      <c r="L26" s="12">
        <v>41.404000000000003</v>
      </c>
      <c r="M26" s="12">
        <v>7.399</v>
      </c>
      <c r="O26" t="s">
        <v>1031</v>
      </c>
      <c r="P26" s="6">
        <v>25.888999999999999</v>
      </c>
      <c r="T26" t="s">
        <v>1032</v>
      </c>
      <c r="U26" s="6">
        <v>27.024000000000001</v>
      </c>
    </row>
    <row r="27" spans="1:21" x14ac:dyDescent="0.2">
      <c r="A27" s="12" t="s">
        <v>1019</v>
      </c>
      <c r="B27" s="12">
        <v>22.538</v>
      </c>
      <c r="C27" s="29">
        <v>31.49</v>
      </c>
      <c r="D27" s="12">
        <v>32.002000000000002</v>
      </c>
      <c r="E27" s="12">
        <v>17.795000000000002</v>
      </c>
      <c r="F27" s="12"/>
      <c r="G27" s="12"/>
      <c r="H27" s="12"/>
      <c r="I27" s="12" t="s">
        <v>1020</v>
      </c>
      <c r="J27" s="12">
        <v>9.3699999999999992</v>
      </c>
      <c r="K27" s="29">
        <v>18.841999999999999</v>
      </c>
      <c r="L27" s="12">
        <v>38.755000000000003</v>
      </c>
      <c r="M27" s="12">
        <v>8.5410000000000004</v>
      </c>
      <c r="O27" t="s">
        <v>1031</v>
      </c>
      <c r="P27" s="6">
        <v>42.5</v>
      </c>
      <c r="T27" t="s">
        <v>1032</v>
      </c>
      <c r="U27" s="6">
        <v>38.863</v>
      </c>
    </row>
    <row r="28" spans="1:21" x14ac:dyDescent="0.2">
      <c r="A28" s="12" t="s">
        <v>1019</v>
      </c>
      <c r="B28" s="12">
        <v>22.411999999999999</v>
      </c>
      <c r="C28" s="29">
        <v>28.111000000000001</v>
      </c>
      <c r="D28" s="12">
        <v>32.840000000000003</v>
      </c>
      <c r="E28" s="12">
        <v>18.172999999999998</v>
      </c>
      <c r="F28" s="12"/>
      <c r="G28" s="12"/>
      <c r="H28" s="12"/>
      <c r="I28" s="12" t="s">
        <v>1020</v>
      </c>
      <c r="J28" s="12">
        <v>13.397</v>
      </c>
      <c r="K28" s="29">
        <v>21.303000000000001</v>
      </c>
      <c r="L28" s="12">
        <v>40.942</v>
      </c>
      <c r="M28" s="12">
        <v>5.5919999999999996</v>
      </c>
      <c r="O28" t="s">
        <v>1031</v>
      </c>
      <c r="P28" s="6">
        <v>34.414999999999999</v>
      </c>
      <c r="T28" t="s">
        <v>1032</v>
      </c>
      <c r="U28" s="6">
        <v>33.765999999999998</v>
      </c>
    </row>
    <row r="29" spans="1:21" x14ac:dyDescent="0.2">
      <c r="A29" s="12" t="s">
        <v>1019</v>
      </c>
      <c r="B29" s="12">
        <v>21.385000000000002</v>
      </c>
      <c r="C29" s="29">
        <v>23.89</v>
      </c>
      <c r="D29" s="12">
        <v>33.826999999999998</v>
      </c>
      <c r="E29" s="12">
        <v>23.236000000000001</v>
      </c>
      <c r="F29" s="12"/>
      <c r="G29" s="12"/>
      <c r="H29" s="12"/>
      <c r="I29" s="12" t="s">
        <v>1020</v>
      </c>
      <c r="J29" s="12">
        <v>10.257</v>
      </c>
      <c r="K29" s="29">
        <v>23.727</v>
      </c>
      <c r="L29" s="12">
        <v>34.103999999999999</v>
      </c>
      <c r="M29" s="12">
        <v>6.758</v>
      </c>
      <c r="O29" t="s">
        <v>1031</v>
      </c>
      <c r="P29" s="6">
        <v>32.198999999999998</v>
      </c>
      <c r="T29" t="s">
        <v>1032</v>
      </c>
      <c r="U29" s="6">
        <v>29.513000000000002</v>
      </c>
    </row>
    <row r="30" spans="1:21" x14ac:dyDescent="0.2">
      <c r="A30" s="12" t="s">
        <v>1019</v>
      </c>
      <c r="B30" s="12">
        <v>15.477</v>
      </c>
      <c r="C30" s="29">
        <v>23.177</v>
      </c>
      <c r="D30" s="12">
        <v>34.18</v>
      </c>
      <c r="E30" s="12">
        <v>14.32</v>
      </c>
      <c r="F30" s="12"/>
      <c r="G30" s="12"/>
      <c r="H30" s="12"/>
      <c r="I30" s="12" t="s">
        <v>1020</v>
      </c>
      <c r="J30" s="12">
        <v>10.419</v>
      </c>
      <c r="K30" s="29">
        <v>22.824000000000002</v>
      </c>
      <c r="L30" s="12">
        <v>33.21</v>
      </c>
      <c r="M30" s="12">
        <v>6.6210000000000004</v>
      </c>
      <c r="O30" t="s">
        <v>1031</v>
      </c>
      <c r="P30" s="6">
        <v>38.241</v>
      </c>
      <c r="T30" t="s">
        <v>1032</v>
      </c>
      <c r="U30" s="6">
        <v>43.643000000000001</v>
      </c>
    </row>
    <row r="31" spans="1:21" x14ac:dyDescent="0.2">
      <c r="A31" s="12" t="s">
        <v>1019</v>
      </c>
      <c r="B31" s="12">
        <v>25.98</v>
      </c>
      <c r="C31" s="29">
        <v>21.481000000000002</v>
      </c>
      <c r="D31" s="12">
        <v>29.273</v>
      </c>
      <c r="E31" s="12">
        <v>13.218</v>
      </c>
      <c r="F31" s="12"/>
      <c r="G31" s="12"/>
      <c r="H31" s="12"/>
      <c r="I31" s="12" t="s">
        <v>1020</v>
      </c>
      <c r="J31" s="12">
        <v>12.157999999999999</v>
      </c>
      <c r="K31" s="29">
        <v>20.242000000000001</v>
      </c>
      <c r="L31" s="12">
        <v>44.183</v>
      </c>
      <c r="M31" s="12">
        <v>7.3659999999999997</v>
      </c>
      <c r="O31" t="s">
        <v>1031</v>
      </c>
      <c r="P31" s="6">
        <v>30.611999999999998</v>
      </c>
      <c r="T31" t="s">
        <v>1032</v>
      </c>
      <c r="U31" s="6">
        <v>50.286999999999999</v>
      </c>
    </row>
    <row r="32" spans="1:21" x14ac:dyDescent="0.2">
      <c r="A32" s="12" t="s">
        <v>1019</v>
      </c>
      <c r="B32" s="12">
        <v>25.742000000000001</v>
      </c>
      <c r="C32" s="29">
        <v>28.146000000000001</v>
      </c>
      <c r="D32" s="12">
        <v>35.886000000000003</v>
      </c>
      <c r="E32" s="12">
        <v>19.012</v>
      </c>
      <c r="F32" s="12"/>
      <c r="G32" s="12"/>
      <c r="H32" s="12"/>
      <c r="I32" s="12" t="s">
        <v>1020</v>
      </c>
      <c r="J32" s="12">
        <v>8.6029999999999998</v>
      </c>
      <c r="K32" s="29">
        <v>17.372</v>
      </c>
      <c r="L32" s="12">
        <v>43.530999999999999</v>
      </c>
      <c r="M32" s="12">
        <v>8.1989999999999998</v>
      </c>
      <c r="O32" t="s">
        <v>1031</v>
      </c>
      <c r="P32" s="6">
        <v>29.934000000000001</v>
      </c>
      <c r="T32" t="s">
        <v>1032</v>
      </c>
      <c r="U32" s="6">
        <v>40.938000000000002</v>
      </c>
    </row>
    <row r="33" spans="1:21" x14ac:dyDescent="0.2">
      <c r="A33" s="12" t="s">
        <v>1019</v>
      </c>
      <c r="B33" s="12">
        <v>25.263000000000002</v>
      </c>
      <c r="C33" s="29">
        <v>40.795000000000002</v>
      </c>
      <c r="D33" s="12">
        <v>23.509</v>
      </c>
      <c r="E33" s="12">
        <v>14.72</v>
      </c>
      <c r="F33" s="12"/>
      <c r="G33" s="12"/>
      <c r="H33" s="12"/>
      <c r="I33" s="12" t="s">
        <v>1020</v>
      </c>
      <c r="J33" s="12">
        <v>11.048</v>
      </c>
      <c r="K33" s="29">
        <v>21.521000000000001</v>
      </c>
      <c r="L33" s="12">
        <v>41.012</v>
      </c>
      <c r="M33" s="12">
        <v>6.4850000000000003</v>
      </c>
      <c r="O33" t="s">
        <v>1031</v>
      </c>
      <c r="P33" s="6">
        <v>45.411000000000001</v>
      </c>
      <c r="T33" t="s">
        <v>1032</v>
      </c>
      <c r="U33" s="6">
        <v>50.844000000000001</v>
      </c>
    </row>
    <row r="34" spans="1:21" x14ac:dyDescent="0.2">
      <c r="A34" s="12" t="s">
        <v>1019</v>
      </c>
      <c r="B34" s="12">
        <v>20.068000000000001</v>
      </c>
      <c r="C34" s="29">
        <v>38.688000000000002</v>
      </c>
      <c r="D34" s="12">
        <v>34.969000000000001</v>
      </c>
      <c r="E34" s="12">
        <v>12.432</v>
      </c>
      <c r="F34" s="12"/>
      <c r="G34" s="12"/>
      <c r="H34" s="12"/>
      <c r="I34" s="12" t="s">
        <v>1020</v>
      </c>
      <c r="J34" s="12">
        <v>8.5470000000000006</v>
      </c>
      <c r="K34" s="29">
        <v>19.704000000000001</v>
      </c>
      <c r="L34" s="12">
        <v>46.122</v>
      </c>
      <c r="M34" s="12">
        <v>8.1769999999999996</v>
      </c>
      <c r="O34" t="s">
        <v>1031</v>
      </c>
      <c r="P34" s="6">
        <v>34.292999999999999</v>
      </c>
      <c r="T34" t="s">
        <v>1032</v>
      </c>
      <c r="U34" s="6">
        <v>43.805999999999997</v>
      </c>
    </row>
    <row r="35" spans="1:21" x14ac:dyDescent="0.2">
      <c r="A35" s="12" t="s">
        <v>1019</v>
      </c>
      <c r="B35" s="12">
        <v>23.489000000000001</v>
      </c>
      <c r="C35" s="29">
        <v>28.783999999999999</v>
      </c>
      <c r="D35" s="12">
        <v>33.369</v>
      </c>
      <c r="E35" s="12">
        <v>11.538</v>
      </c>
      <c r="F35" s="12"/>
      <c r="G35" s="12"/>
      <c r="H35" s="12"/>
      <c r="I35" s="12" t="s">
        <v>1020</v>
      </c>
      <c r="J35" s="12">
        <v>9.9570000000000007</v>
      </c>
      <c r="K35" s="29">
        <v>19.056999999999999</v>
      </c>
      <c r="L35" s="12">
        <v>36.93</v>
      </c>
      <c r="M35" s="12">
        <v>6.5659999999999998</v>
      </c>
      <c r="O35" t="s">
        <v>1031</v>
      </c>
      <c r="P35" s="6">
        <v>26.486000000000001</v>
      </c>
      <c r="T35" t="s">
        <v>1032</v>
      </c>
      <c r="U35" s="6">
        <v>35.704000000000001</v>
      </c>
    </row>
    <row r="36" spans="1:21" x14ac:dyDescent="0.2">
      <c r="A36" s="12" t="s">
        <v>1019</v>
      </c>
      <c r="B36" s="12">
        <v>21.285</v>
      </c>
      <c r="C36" s="29">
        <v>29.33</v>
      </c>
      <c r="D36" s="12">
        <v>34.594000000000001</v>
      </c>
      <c r="E36" s="12">
        <v>17.940999999999999</v>
      </c>
      <c r="F36" s="12"/>
      <c r="G36" s="12"/>
      <c r="H36" s="12"/>
      <c r="I36" s="12" t="s">
        <v>1020</v>
      </c>
      <c r="J36" s="12">
        <v>11.68</v>
      </c>
      <c r="K36" s="29">
        <v>19.100999999999999</v>
      </c>
      <c r="L36" s="12">
        <v>63.31</v>
      </c>
      <c r="M36" s="12">
        <v>5.4249999999999998</v>
      </c>
      <c r="O36" t="s">
        <v>1031</v>
      </c>
      <c r="P36" s="6">
        <v>42.274999999999999</v>
      </c>
      <c r="T36" t="s">
        <v>1032</v>
      </c>
      <c r="U36" s="6">
        <v>36.789000000000001</v>
      </c>
    </row>
    <row r="37" spans="1:21" x14ac:dyDescent="0.2">
      <c r="A37" s="12" t="s">
        <v>1019</v>
      </c>
      <c r="B37" s="12">
        <v>21.827000000000002</v>
      </c>
      <c r="C37" s="29">
        <v>29.276</v>
      </c>
      <c r="D37" s="12">
        <v>33.835999999999999</v>
      </c>
      <c r="E37" s="12">
        <v>17.558</v>
      </c>
      <c r="F37" s="12"/>
      <c r="G37" s="12"/>
      <c r="H37" s="12"/>
      <c r="I37" s="12" t="s">
        <v>1020</v>
      </c>
      <c r="J37" s="12">
        <v>12.609</v>
      </c>
      <c r="K37" s="29">
        <v>18.074999999999999</v>
      </c>
      <c r="L37" s="12">
        <v>23.785</v>
      </c>
      <c r="M37" s="12">
        <v>4.5140000000000002</v>
      </c>
      <c r="O37" t="s">
        <v>1031</v>
      </c>
      <c r="P37" s="6">
        <v>44.497999999999998</v>
      </c>
      <c r="T37" t="s">
        <v>1032</v>
      </c>
      <c r="U37" s="6">
        <v>47.177999999999997</v>
      </c>
    </row>
    <row r="38" spans="1:21" x14ac:dyDescent="0.2">
      <c r="A38" s="12" t="s">
        <v>1019</v>
      </c>
      <c r="B38" s="12">
        <v>24.638000000000002</v>
      </c>
      <c r="C38" s="29">
        <v>27.975999999999999</v>
      </c>
      <c r="D38" s="12">
        <v>40.654000000000003</v>
      </c>
      <c r="E38" s="12">
        <v>19.95</v>
      </c>
      <c r="F38" s="12"/>
      <c r="G38" s="12"/>
      <c r="H38" s="12"/>
      <c r="I38" s="12" t="s">
        <v>1020</v>
      </c>
      <c r="J38" s="12">
        <v>11.786</v>
      </c>
      <c r="K38" s="29">
        <v>25.446000000000002</v>
      </c>
      <c r="L38" s="12">
        <v>50.158000000000001</v>
      </c>
      <c r="M38" s="12">
        <v>6.9610000000000003</v>
      </c>
      <c r="O38" t="s">
        <v>1031</v>
      </c>
      <c r="P38" s="6">
        <v>31.17</v>
      </c>
      <c r="T38" t="s">
        <v>1032</v>
      </c>
      <c r="U38" s="6">
        <v>41.71</v>
      </c>
    </row>
    <row r="39" spans="1:21" x14ac:dyDescent="0.2">
      <c r="A39" s="12" t="s">
        <v>1019</v>
      </c>
      <c r="B39" s="12">
        <v>22.433</v>
      </c>
      <c r="C39" s="29">
        <v>33.847000000000001</v>
      </c>
      <c r="D39" s="12">
        <v>30.218</v>
      </c>
      <c r="E39" s="12">
        <v>12.494</v>
      </c>
      <c r="F39" s="12"/>
      <c r="G39" s="12"/>
      <c r="H39" s="12"/>
      <c r="I39" s="12" t="s">
        <v>1020</v>
      </c>
      <c r="J39" s="12">
        <v>11.727</v>
      </c>
      <c r="K39" s="29">
        <v>25.361000000000001</v>
      </c>
      <c r="L39" s="12">
        <v>46.341000000000001</v>
      </c>
      <c r="M39" s="12">
        <v>7.49</v>
      </c>
      <c r="O39" t="s">
        <v>1031</v>
      </c>
      <c r="P39" s="6">
        <v>49.039000000000001</v>
      </c>
      <c r="T39" t="s">
        <v>1032</v>
      </c>
      <c r="U39" s="6">
        <v>41.881</v>
      </c>
    </row>
    <row r="40" spans="1:21" x14ac:dyDescent="0.2">
      <c r="A40" s="12" t="s">
        <v>1019</v>
      </c>
      <c r="B40" s="12">
        <v>23.053000000000001</v>
      </c>
      <c r="C40" s="29">
        <v>28.417000000000002</v>
      </c>
      <c r="D40" s="12">
        <v>28.88</v>
      </c>
      <c r="E40" s="12">
        <v>23.273</v>
      </c>
      <c r="F40" s="12"/>
      <c r="G40" s="12"/>
      <c r="H40" s="12"/>
      <c r="I40" s="12" t="s">
        <v>1020</v>
      </c>
      <c r="J40" s="12">
        <v>11.303000000000001</v>
      </c>
      <c r="K40" s="29">
        <v>29.948</v>
      </c>
      <c r="L40" s="12">
        <v>56.716999999999999</v>
      </c>
      <c r="M40" s="12">
        <v>6.351</v>
      </c>
      <c r="O40" t="s">
        <v>1031</v>
      </c>
      <c r="P40" s="6">
        <v>29.547999999999998</v>
      </c>
      <c r="T40" t="s">
        <v>1032</v>
      </c>
      <c r="U40" s="6">
        <v>38.097999999999999</v>
      </c>
    </row>
    <row r="41" spans="1:21" x14ac:dyDescent="0.2">
      <c r="A41" s="12" t="s">
        <v>1019</v>
      </c>
      <c r="B41" s="12">
        <v>25.292000000000002</v>
      </c>
      <c r="C41" s="29">
        <v>22.998999999999999</v>
      </c>
      <c r="D41" s="12">
        <v>29.123000000000001</v>
      </c>
      <c r="E41" s="12">
        <v>18.103000000000002</v>
      </c>
      <c r="F41" s="12"/>
      <c r="G41" s="12"/>
      <c r="H41" s="12"/>
      <c r="I41" s="12" t="s">
        <v>1020</v>
      </c>
      <c r="J41" s="12">
        <v>11.632</v>
      </c>
      <c r="K41" s="29">
        <v>22.94</v>
      </c>
      <c r="L41" s="12">
        <v>44.360999999999997</v>
      </c>
      <c r="M41" s="12">
        <v>6.2949999999999999</v>
      </c>
      <c r="O41" t="s">
        <v>1031</v>
      </c>
      <c r="P41" s="6">
        <v>28.114000000000001</v>
      </c>
      <c r="T41" t="s">
        <v>1032</v>
      </c>
      <c r="U41" s="6">
        <v>38.316000000000003</v>
      </c>
    </row>
    <row r="42" spans="1:21" x14ac:dyDescent="0.2">
      <c r="A42" s="12" t="s">
        <v>1019</v>
      </c>
      <c r="B42" s="12">
        <v>22.593</v>
      </c>
      <c r="C42" s="29">
        <v>28.408999999999999</v>
      </c>
      <c r="D42" s="12">
        <v>35.061999999999998</v>
      </c>
      <c r="E42" s="12">
        <v>18.928000000000001</v>
      </c>
      <c r="F42" s="12"/>
      <c r="G42" s="12"/>
      <c r="H42" s="12"/>
      <c r="I42" s="12" t="s">
        <v>1020</v>
      </c>
      <c r="J42" s="12">
        <v>12.647</v>
      </c>
      <c r="K42" s="29">
        <v>23.465</v>
      </c>
      <c r="L42" s="12">
        <v>36.613</v>
      </c>
      <c r="M42" s="12">
        <v>6.2519999999999998</v>
      </c>
      <c r="O42" t="s">
        <v>1031</v>
      </c>
      <c r="P42" s="6">
        <v>31.972000000000001</v>
      </c>
      <c r="T42" t="s">
        <v>1032</v>
      </c>
      <c r="U42" s="6">
        <v>28.616</v>
      </c>
    </row>
    <row r="43" spans="1:21" x14ac:dyDescent="0.2">
      <c r="A43" s="12" t="s">
        <v>1019</v>
      </c>
      <c r="B43" s="12">
        <v>25.068000000000001</v>
      </c>
      <c r="C43" s="29">
        <v>26.908999999999999</v>
      </c>
      <c r="D43" s="12">
        <v>29.637</v>
      </c>
      <c r="E43" s="12">
        <v>14.689</v>
      </c>
      <c r="F43" s="12"/>
      <c r="G43" s="12"/>
      <c r="H43" s="12"/>
      <c r="I43" s="12" t="s">
        <v>1020</v>
      </c>
      <c r="J43" s="12">
        <v>11.842000000000001</v>
      </c>
      <c r="K43" s="29">
        <v>22.908999999999999</v>
      </c>
      <c r="L43" s="12">
        <v>42.095999999999997</v>
      </c>
      <c r="M43" s="12">
        <v>7.6280000000000001</v>
      </c>
      <c r="O43" t="s">
        <v>1031</v>
      </c>
      <c r="P43" s="6">
        <v>25.202000000000002</v>
      </c>
      <c r="T43" t="s">
        <v>1032</v>
      </c>
      <c r="U43" s="6">
        <v>23.760999999999999</v>
      </c>
    </row>
    <row r="44" spans="1:21" x14ac:dyDescent="0.2">
      <c r="A44" s="12" t="s">
        <v>1019</v>
      </c>
      <c r="B44" s="12">
        <v>30.247</v>
      </c>
      <c r="C44" s="29">
        <v>20.5</v>
      </c>
      <c r="D44" s="12">
        <v>25.134</v>
      </c>
      <c r="E44" s="12">
        <v>16.992999999999999</v>
      </c>
      <c r="F44" s="12"/>
      <c r="G44" s="12"/>
      <c r="H44" s="12"/>
      <c r="I44" s="12" t="s">
        <v>1020</v>
      </c>
      <c r="J44" s="12">
        <v>12.57</v>
      </c>
      <c r="K44" s="29">
        <v>23.126999999999999</v>
      </c>
      <c r="L44" s="12">
        <v>43.383000000000003</v>
      </c>
      <c r="M44" s="12">
        <v>7.742</v>
      </c>
      <c r="O44" t="s">
        <v>1031</v>
      </c>
      <c r="P44" s="6">
        <v>41.192</v>
      </c>
      <c r="T44" t="s">
        <v>1032</v>
      </c>
      <c r="U44" s="6">
        <v>44.414000000000001</v>
      </c>
    </row>
    <row r="45" spans="1:21" x14ac:dyDescent="0.2">
      <c r="A45" s="12" t="s">
        <v>1019</v>
      </c>
      <c r="B45" s="12">
        <v>29.628</v>
      </c>
      <c r="C45" s="29">
        <v>20.309999999999999</v>
      </c>
      <c r="D45" s="12">
        <v>26.594999999999999</v>
      </c>
      <c r="E45" s="12">
        <v>12.657999999999999</v>
      </c>
      <c r="F45" s="12"/>
      <c r="G45" s="12"/>
      <c r="H45" s="12"/>
      <c r="I45" s="12" t="s">
        <v>1020</v>
      </c>
      <c r="J45" s="12">
        <v>11.792999999999999</v>
      </c>
      <c r="K45" s="29">
        <v>22.594999999999999</v>
      </c>
      <c r="L45" s="12">
        <v>46.652000000000001</v>
      </c>
      <c r="M45" s="12">
        <v>7.5430000000000001</v>
      </c>
      <c r="O45" t="s">
        <v>1031</v>
      </c>
      <c r="P45" s="6">
        <v>41.070999999999998</v>
      </c>
      <c r="T45" t="s">
        <v>1032</v>
      </c>
      <c r="U45" s="6">
        <v>37.820999999999998</v>
      </c>
    </row>
    <row r="46" spans="1:21" x14ac:dyDescent="0.2">
      <c r="A46" s="12" t="s">
        <v>1021</v>
      </c>
      <c r="B46" s="12">
        <v>17.437000000000001</v>
      </c>
      <c r="C46" s="29">
        <v>18.539000000000001</v>
      </c>
      <c r="D46" s="12">
        <v>29.33</v>
      </c>
      <c r="E46" s="12">
        <v>21.4</v>
      </c>
      <c r="F46" s="12"/>
      <c r="G46" s="12"/>
      <c r="H46" s="12"/>
      <c r="I46" s="12" t="s">
        <v>1020</v>
      </c>
      <c r="J46" s="12">
        <v>11.493</v>
      </c>
      <c r="K46" s="29">
        <v>23.468</v>
      </c>
      <c r="L46" s="12">
        <v>50.588999999999999</v>
      </c>
      <c r="M46" s="12">
        <v>7.1130000000000004</v>
      </c>
      <c r="O46" t="s">
        <v>1031</v>
      </c>
      <c r="P46" s="6">
        <v>35.744999999999997</v>
      </c>
      <c r="T46" t="s">
        <v>1032</v>
      </c>
      <c r="U46" s="6">
        <v>44.325000000000003</v>
      </c>
    </row>
    <row r="47" spans="1:21" x14ac:dyDescent="0.2">
      <c r="A47" s="12" t="s">
        <v>1021</v>
      </c>
      <c r="B47" s="12">
        <v>15.972</v>
      </c>
      <c r="C47" s="29">
        <v>18.956</v>
      </c>
      <c r="D47" s="12">
        <v>28.050999999999998</v>
      </c>
      <c r="E47" s="12">
        <v>19.908000000000001</v>
      </c>
      <c r="F47" s="12"/>
      <c r="G47" s="12"/>
      <c r="H47" s="12"/>
      <c r="I47" s="12" t="s">
        <v>1020</v>
      </c>
      <c r="J47" s="12">
        <v>12.281000000000001</v>
      </c>
      <c r="K47" s="29">
        <v>21.308</v>
      </c>
      <c r="L47" s="12">
        <v>40.255000000000003</v>
      </c>
      <c r="M47" s="12">
        <v>5.952</v>
      </c>
      <c r="O47" t="s">
        <v>1033</v>
      </c>
      <c r="P47" s="6">
        <v>69.12</v>
      </c>
      <c r="T47" t="s">
        <v>1032</v>
      </c>
      <c r="U47" s="6">
        <v>42.558999999999997</v>
      </c>
    </row>
    <row r="48" spans="1:21" x14ac:dyDescent="0.2">
      <c r="A48" s="12" t="s">
        <v>1021</v>
      </c>
      <c r="B48" s="12">
        <v>17.026</v>
      </c>
      <c r="C48" s="29">
        <v>17.896000000000001</v>
      </c>
      <c r="D48" s="12">
        <v>29.202000000000002</v>
      </c>
      <c r="E48" s="12">
        <v>21.373000000000001</v>
      </c>
      <c r="F48" s="12"/>
      <c r="G48" s="12"/>
      <c r="H48" s="12"/>
      <c r="I48" s="12" t="s">
        <v>1020</v>
      </c>
      <c r="J48" s="12">
        <v>11.894</v>
      </c>
      <c r="K48" s="29">
        <v>25.260999999999999</v>
      </c>
      <c r="L48" s="12">
        <v>52.283999999999999</v>
      </c>
      <c r="M48" s="12">
        <v>7.548</v>
      </c>
      <c r="O48" t="s">
        <v>1033</v>
      </c>
      <c r="P48" s="6">
        <v>50.098999999999997</v>
      </c>
      <c r="T48" t="s">
        <v>1032</v>
      </c>
      <c r="U48" s="6">
        <v>28.491</v>
      </c>
    </row>
    <row r="49" spans="1:21" x14ac:dyDescent="0.2">
      <c r="A49" s="12" t="s">
        <v>1021</v>
      </c>
      <c r="B49" s="12">
        <v>19.077999999999999</v>
      </c>
      <c r="C49" s="29">
        <v>39.573999999999998</v>
      </c>
      <c r="D49" s="12">
        <v>42.295999999999999</v>
      </c>
      <c r="E49" s="12">
        <v>10.581</v>
      </c>
      <c r="F49" s="12"/>
      <c r="G49" s="12"/>
      <c r="H49" s="12"/>
      <c r="I49" s="12" t="s">
        <v>1020</v>
      </c>
      <c r="J49" s="12">
        <v>11.891</v>
      </c>
      <c r="K49" s="29">
        <v>23.925999999999998</v>
      </c>
      <c r="L49" s="12">
        <v>49.779000000000003</v>
      </c>
      <c r="M49" s="12">
        <v>6.9160000000000004</v>
      </c>
      <c r="O49" t="s">
        <v>1033</v>
      </c>
      <c r="P49" s="6">
        <v>74.637</v>
      </c>
      <c r="T49" t="s">
        <v>1032</v>
      </c>
      <c r="U49" s="6">
        <v>25.337</v>
      </c>
    </row>
    <row r="50" spans="1:21" x14ac:dyDescent="0.2">
      <c r="A50" s="12" t="s">
        <v>1021</v>
      </c>
      <c r="B50" s="12">
        <v>15.894</v>
      </c>
      <c r="C50" s="29">
        <v>27.599</v>
      </c>
      <c r="D50" s="12">
        <v>32.662999999999997</v>
      </c>
      <c r="E50" s="12">
        <v>14.25</v>
      </c>
      <c r="F50" s="12"/>
      <c r="G50" s="12"/>
      <c r="H50" s="12"/>
      <c r="I50" s="12" t="s">
        <v>1020</v>
      </c>
      <c r="J50" s="12">
        <v>12.109</v>
      </c>
      <c r="K50" s="29">
        <v>24.169</v>
      </c>
      <c r="L50" s="12">
        <v>42.283999999999999</v>
      </c>
      <c r="M50" s="12">
        <v>6.2649999999999997</v>
      </c>
      <c r="O50" t="s">
        <v>1033</v>
      </c>
      <c r="P50" s="6">
        <v>75.718000000000004</v>
      </c>
      <c r="T50" t="s">
        <v>1032</v>
      </c>
      <c r="U50" s="6">
        <v>44.23</v>
      </c>
    </row>
    <row r="51" spans="1:21" x14ac:dyDescent="0.2">
      <c r="A51" s="12" t="s">
        <v>1021</v>
      </c>
      <c r="B51" s="12">
        <v>14.526</v>
      </c>
      <c r="C51" s="29">
        <v>19.832999999999998</v>
      </c>
      <c r="D51" s="12">
        <v>21.042999999999999</v>
      </c>
      <c r="E51" s="12">
        <v>14.271000000000001</v>
      </c>
      <c r="F51" s="12"/>
      <c r="G51" s="12"/>
      <c r="H51" s="12"/>
      <c r="I51" s="12" t="s">
        <v>1020</v>
      </c>
      <c r="J51" s="12">
        <v>11.173999999999999</v>
      </c>
      <c r="K51" s="29">
        <v>21.582000000000001</v>
      </c>
      <c r="L51" s="12">
        <v>48.45</v>
      </c>
      <c r="M51" s="12">
        <v>7.5270000000000001</v>
      </c>
      <c r="O51" t="s">
        <v>1033</v>
      </c>
      <c r="P51" s="6">
        <v>80.751999999999995</v>
      </c>
      <c r="T51" t="s">
        <v>1032</v>
      </c>
      <c r="U51" s="6">
        <v>42.895000000000003</v>
      </c>
    </row>
    <row r="52" spans="1:21" x14ac:dyDescent="0.2">
      <c r="A52" s="12" t="s">
        <v>1021</v>
      </c>
      <c r="B52" s="12">
        <v>13.167</v>
      </c>
      <c r="C52" s="29">
        <v>12.997</v>
      </c>
      <c r="D52" s="12">
        <v>24.669</v>
      </c>
      <c r="E52" s="12">
        <v>19.218</v>
      </c>
      <c r="F52" s="12"/>
      <c r="G52" s="12"/>
      <c r="H52" s="12"/>
      <c r="I52" s="12" t="s">
        <v>1020</v>
      </c>
      <c r="J52" s="12">
        <v>11.819000000000001</v>
      </c>
      <c r="K52" s="29">
        <v>23.187999999999999</v>
      </c>
      <c r="L52" s="12">
        <v>42.45</v>
      </c>
      <c r="M52" s="12">
        <v>6.8</v>
      </c>
      <c r="O52" t="s">
        <v>1033</v>
      </c>
      <c r="P52" s="6">
        <v>48.585000000000001</v>
      </c>
      <c r="T52" t="s">
        <v>1032</v>
      </c>
      <c r="U52" s="6">
        <v>37.308</v>
      </c>
    </row>
    <row r="53" spans="1:21" x14ac:dyDescent="0.2">
      <c r="A53" s="12" t="s">
        <v>1021</v>
      </c>
      <c r="B53" s="12">
        <v>12.585000000000001</v>
      </c>
      <c r="C53" s="29">
        <v>12.536</v>
      </c>
      <c r="D53" s="12">
        <v>25.654</v>
      </c>
      <c r="E53" s="12">
        <v>19.076000000000001</v>
      </c>
      <c r="F53" s="12"/>
      <c r="G53" s="12"/>
      <c r="H53" s="12"/>
      <c r="I53" s="12" t="s">
        <v>1020</v>
      </c>
      <c r="J53" s="12">
        <v>11.351000000000001</v>
      </c>
      <c r="K53" s="29">
        <v>21.215</v>
      </c>
      <c r="L53" s="12">
        <v>56.433</v>
      </c>
      <c r="M53" s="12">
        <v>6.8819999999999997</v>
      </c>
      <c r="O53" t="s">
        <v>1033</v>
      </c>
      <c r="P53" s="6">
        <v>46.948999999999998</v>
      </c>
      <c r="T53" t="s">
        <v>1032</v>
      </c>
      <c r="U53" s="6">
        <v>36.752000000000002</v>
      </c>
    </row>
    <row r="54" spans="1:21" x14ac:dyDescent="0.2">
      <c r="A54" s="12" t="s">
        <v>1021</v>
      </c>
      <c r="B54" s="12">
        <v>13.340999999999999</v>
      </c>
      <c r="C54" s="29">
        <v>14.667999999999999</v>
      </c>
      <c r="D54" s="12">
        <v>25.277000000000001</v>
      </c>
      <c r="E54" s="12">
        <v>17.274999999999999</v>
      </c>
      <c r="F54" s="12"/>
      <c r="G54" s="12"/>
      <c r="H54" s="12"/>
      <c r="I54" s="12" t="s">
        <v>1020</v>
      </c>
      <c r="J54" s="12">
        <v>11.324</v>
      </c>
      <c r="K54" s="29">
        <v>21.449000000000002</v>
      </c>
      <c r="L54" s="12">
        <v>56.892000000000003</v>
      </c>
      <c r="M54" s="12">
        <v>7.2460000000000004</v>
      </c>
      <c r="O54" t="s">
        <v>1033</v>
      </c>
      <c r="P54" s="6">
        <v>51.991999999999997</v>
      </c>
      <c r="T54" t="s">
        <v>1032</v>
      </c>
      <c r="U54" s="6">
        <v>30.841000000000001</v>
      </c>
    </row>
    <row r="55" spans="1:21" x14ac:dyDescent="0.2">
      <c r="A55" s="12" t="s">
        <v>1021</v>
      </c>
      <c r="B55" s="12">
        <v>13.065</v>
      </c>
      <c r="C55" s="29">
        <v>13.034000000000001</v>
      </c>
      <c r="D55" s="12">
        <v>25.62</v>
      </c>
      <c r="E55" s="12">
        <v>17.216000000000001</v>
      </c>
      <c r="F55" s="12"/>
      <c r="G55" s="12"/>
      <c r="H55" s="12"/>
      <c r="I55" s="12" t="s">
        <v>1020</v>
      </c>
      <c r="J55" s="12">
        <v>12.167</v>
      </c>
      <c r="K55" s="29">
        <v>20.402999999999999</v>
      </c>
      <c r="L55" s="12">
        <v>49.295999999999999</v>
      </c>
      <c r="M55" s="12">
        <v>6.4779999999999998</v>
      </c>
      <c r="O55" t="s">
        <v>1033</v>
      </c>
      <c r="P55" s="6">
        <v>39.39</v>
      </c>
      <c r="T55" t="s">
        <v>1032</v>
      </c>
      <c r="U55" s="6">
        <v>52.539000000000001</v>
      </c>
    </row>
    <row r="56" spans="1:21" x14ac:dyDescent="0.2">
      <c r="A56" s="12" t="s">
        <v>1021</v>
      </c>
      <c r="B56" s="12">
        <v>19.324999999999999</v>
      </c>
      <c r="C56" s="29">
        <v>22.152999999999999</v>
      </c>
      <c r="D56" s="12">
        <v>34.493000000000002</v>
      </c>
      <c r="E56" s="12">
        <v>23.74</v>
      </c>
      <c r="F56" s="12"/>
      <c r="G56" s="12"/>
      <c r="H56" s="12"/>
      <c r="I56" s="12" t="s">
        <v>1020</v>
      </c>
      <c r="J56" s="12">
        <v>15.536</v>
      </c>
      <c r="K56" s="29">
        <v>17.596</v>
      </c>
      <c r="L56" s="12">
        <v>39.145000000000003</v>
      </c>
      <c r="M56" s="12">
        <v>5.5720000000000001</v>
      </c>
      <c r="O56" t="s">
        <v>1033</v>
      </c>
      <c r="P56" s="6">
        <v>88.433000000000007</v>
      </c>
      <c r="T56" t="s">
        <v>1032</v>
      </c>
      <c r="U56" s="6">
        <v>30.152999999999999</v>
      </c>
    </row>
    <row r="57" spans="1:21" x14ac:dyDescent="0.2">
      <c r="A57" s="12" t="s">
        <v>1021</v>
      </c>
      <c r="B57" s="12">
        <v>13.887</v>
      </c>
      <c r="C57" s="29">
        <v>20.626000000000001</v>
      </c>
      <c r="D57" s="12">
        <v>25.683</v>
      </c>
      <c r="E57" s="12">
        <v>16.277000000000001</v>
      </c>
      <c r="F57" s="12"/>
      <c r="G57" s="12"/>
      <c r="H57" s="12"/>
      <c r="I57" s="12" t="s">
        <v>1020</v>
      </c>
      <c r="J57" s="12">
        <v>14.426</v>
      </c>
      <c r="K57" s="29">
        <v>20.161000000000001</v>
      </c>
      <c r="L57" s="12">
        <v>49.96</v>
      </c>
      <c r="M57" s="12">
        <v>5.5650000000000004</v>
      </c>
      <c r="O57" t="s">
        <v>1033</v>
      </c>
      <c r="P57" s="6">
        <v>82.094999999999999</v>
      </c>
      <c r="T57" t="s">
        <v>1032</v>
      </c>
      <c r="U57" s="6">
        <v>38.256999999999998</v>
      </c>
    </row>
    <row r="58" spans="1:21" x14ac:dyDescent="0.2">
      <c r="A58" s="12" t="s">
        <v>1021</v>
      </c>
      <c r="B58" s="12">
        <v>19.419</v>
      </c>
      <c r="C58" s="29">
        <v>20.471</v>
      </c>
      <c r="D58" s="12">
        <v>35.209000000000003</v>
      </c>
      <c r="E58" s="12">
        <v>26.277000000000001</v>
      </c>
      <c r="F58" s="12"/>
      <c r="G58" s="12"/>
      <c r="H58" s="12"/>
      <c r="I58" s="12" t="s">
        <v>1020</v>
      </c>
      <c r="J58" s="12">
        <v>13.297000000000001</v>
      </c>
      <c r="K58" s="29">
        <v>19.904</v>
      </c>
      <c r="L58" s="12">
        <v>48.284999999999997</v>
      </c>
      <c r="M58" s="12">
        <v>6.2519999999999998</v>
      </c>
      <c r="O58" t="s">
        <v>1033</v>
      </c>
      <c r="P58" s="6">
        <v>57.845999999999997</v>
      </c>
      <c r="T58" t="s">
        <v>1032</v>
      </c>
      <c r="U58" s="6">
        <v>38.095999999999997</v>
      </c>
    </row>
    <row r="59" spans="1:21" x14ac:dyDescent="0.2">
      <c r="A59" s="12" t="s">
        <v>1021</v>
      </c>
      <c r="B59" s="12">
        <v>16.475000000000001</v>
      </c>
      <c r="C59" s="29">
        <v>15.176</v>
      </c>
      <c r="D59" s="12">
        <v>31.898</v>
      </c>
      <c r="E59" s="12">
        <v>24.04</v>
      </c>
      <c r="F59" s="12"/>
      <c r="G59" s="12"/>
      <c r="H59" s="12"/>
      <c r="I59" s="12" t="s">
        <v>1020</v>
      </c>
      <c r="J59" s="12">
        <v>12.391999999999999</v>
      </c>
      <c r="K59" s="29">
        <v>17.413</v>
      </c>
      <c r="L59" s="12">
        <v>42.353000000000002</v>
      </c>
      <c r="M59" s="12">
        <v>6.0869999999999997</v>
      </c>
      <c r="O59" t="s">
        <v>1033</v>
      </c>
      <c r="P59" s="6">
        <v>79.938999999999993</v>
      </c>
      <c r="T59" t="s">
        <v>1032</v>
      </c>
      <c r="U59" s="6">
        <v>44.015000000000001</v>
      </c>
    </row>
    <row r="60" spans="1:21" x14ac:dyDescent="0.2">
      <c r="A60" s="12" t="s">
        <v>1021</v>
      </c>
      <c r="B60" s="12">
        <v>15.84</v>
      </c>
      <c r="C60" s="29">
        <v>14.852</v>
      </c>
      <c r="D60" s="12">
        <v>33.247</v>
      </c>
      <c r="E60" s="12">
        <v>23.526</v>
      </c>
      <c r="F60" s="12"/>
      <c r="G60" s="12"/>
      <c r="H60" s="12"/>
      <c r="I60" s="12" t="s">
        <v>1020</v>
      </c>
      <c r="J60" s="12">
        <v>12.427</v>
      </c>
      <c r="K60" s="29">
        <v>17.870999999999999</v>
      </c>
      <c r="L60" s="12">
        <v>41.914000000000001</v>
      </c>
      <c r="M60" s="12">
        <v>5.9829999999999997</v>
      </c>
      <c r="O60" t="s">
        <v>1033</v>
      </c>
      <c r="P60" s="6">
        <v>68.238</v>
      </c>
      <c r="T60" t="s">
        <v>1032</v>
      </c>
      <c r="U60" s="6">
        <v>44.808</v>
      </c>
    </row>
    <row r="61" spans="1:21" x14ac:dyDescent="0.2">
      <c r="A61" s="12" t="s">
        <v>1021</v>
      </c>
      <c r="B61" s="12">
        <v>17.395</v>
      </c>
      <c r="C61" s="29">
        <v>15.706</v>
      </c>
      <c r="D61" s="12">
        <v>32.899000000000001</v>
      </c>
      <c r="E61" s="12">
        <v>23.34</v>
      </c>
      <c r="F61" s="12"/>
      <c r="G61" s="12"/>
      <c r="H61" s="12"/>
      <c r="I61" s="12" t="s">
        <v>1020</v>
      </c>
      <c r="J61" s="12">
        <v>13.044</v>
      </c>
      <c r="K61" s="29">
        <v>21.245000000000001</v>
      </c>
      <c r="L61" s="12">
        <v>41.094000000000001</v>
      </c>
      <c r="M61" s="12">
        <v>6.31</v>
      </c>
      <c r="O61" t="s">
        <v>1033</v>
      </c>
      <c r="P61" s="6">
        <v>74.572999999999993</v>
      </c>
      <c r="T61" t="s">
        <v>1032</v>
      </c>
      <c r="U61" s="6">
        <v>42.439</v>
      </c>
    </row>
    <row r="62" spans="1:21" x14ac:dyDescent="0.2">
      <c r="A62" s="12" t="s">
        <v>1021</v>
      </c>
      <c r="B62" s="12">
        <v>19.175999999999998</v>
      </c>
      <c r="C62" s="29">
        <v>32.125</v>
      </c>
      <c r="D62" s="12">
        <v>36.134999999999998</v>
      </c>
      <c r="E62" s="12">
        <v>14.137</v>
      </c>
      <c r="F62" s="12"/>
      <c r="G62" s="12"/>
      <c r="H62" s="12"/>
      <c r="I62" s="12" t="s">
        <v>1020</v>
      </c>
      <c r="J62" s="12">
        <v>13.262</v>
      </c>
      <c r="K62" s="29">
        <v>19.863</v>
      </c>
      <c r="L62" s="12">
        <v>33.558999999999997</v>
      </c>
      <c r="M62" s="12">
        <v>5.593</v>
      </c>
      <c r="O62" t="s">
        <v>1033</v>
      </c>
      <c r="P62" s="6">
        <v>59.468000000000004</v>
      </c>
      <c r="T62" t="s">
        <v>1032</v>
      </c>
      <c r="U62" s="6">
        <v>28.052</v>
      </c>
    </row>
    <row r="63" spans="1:21" x14ac:dyDescent="0.2">
      <c r="A63" s="12" t="s">
        <v>1021</v>
      </c>
      <c r="B63" s="12">
        <v>14.9</v>
      </c>
      <c r="C63" s="29">
        <v>18.37</v>
      </c>
      <c r="D63" s="12">
        <v>34.825000000000003</v>
      </c>
      <c r="E63" s="12">
        <v>19.684000000000001</v>
      </c>
      <c r="F63" s="12"/>
      <c r="G63" s="12"/>
      <c r="H63" s="12"/>
      <c r="I63" s="12" t="s">
        <v>1020</v>
      </c>
      <c r="J63" s="12">
        <v>10.834</v>
      </c>
      <c r="K63" s="29">
        <v>20.635000000000002</v>
      </c>
      <c r="L63" s="12">
        <v>34.817999999999998</v>
      </c>
      <c r="M63" s="12">
        <v>7.3019999999999996</v>
      </c>
      <c r="O63" t="s">
        <v>1033</v>
      </c>
      <c r="P63" s="6">
        <v>42.012999999999998</v>
      </c>
      <c r="T63" t="s">
        <v>1032</v>
      </c>
      <c r="U63" s="6">
        <v>41.896000000000001</v>
      </c>
    </row>
    <row r="64" spans="1:21" x14ac:dyDescent="0.2">
      <c r="A64" s="12" t="s">
        <v>1021</v>
      </c>
      <c r="B64" s="12">
        <v>15.166</v>
      </c>
      <c r="C64" s="29">
        <v>22.913</v>
      </c>
      <c r="D64" s="12">
        <v>34.695999999999998</v>
      </c>
      <c r="E64" s="12">
        <v>22.838999999999999</v>
      </c>
      <c r="F64" s="12"/>
      <c r="G64" s="12"/>
      <c r="H64" s="12"/>
      <c r="I64" s="12" t="s">
        <v>1020</v>
      </c>
      <c r="J64" s="12">
        <v>11.927</v>
      </c>
      <c r="K64" s="29">
        <v>23.367999999999999</v>
      </c>
      <c r="L64" s="12">
        <v>38.411999999999999</v>
      </c>
      <c r="M64" s="12">
        <v>6.5679999999999996</v>
      </c>
      <c r="O64" t="s">
        <v>1033</v>
      </c>
      <c r="P64" s="6">
        <v>54.14</v>
      </c>
      <c r="T64" t="s">
        <v>1032</v>
      </c>
      <c r="U64" s="6">
        <v>32.256999999999998</v>
      </c>
    </row>
    <row r="65" spans="1:21" x14ac:dyDescent="0.2">
      <c r="A65" s="12" t="s">
        <v>1021</v>
      </c>
      <c r="B65" s="12">
        <v>14.135999999999999</v>
      </c>
      <c r="C65" s="29">
        <v>14.763</v>
      </c>
      <c r="D65" s="12">
        <v>31.640999999999998</v>
      </c>
      <c r="E65" s="12">
        <v>24.154</v>
      </c>
      <c r="F65" s="12"/>
      <c r="G65" s="12"/>
      <c r="H65" s="12"/>
      <c r="I65" s="12" t="s">
        <v>1022</v>
      </c>
      <c r="J65" s="12">
        <v>8.4610000000000003</v>
      </c>
      <c r="K65" s="29">
        <v>13.459</v>
      </c>
      <c r="L65" s="12">
        <v>22.684999999999999</v>
      </c>
      <c r="M65" s="12">
        <v>5.444</v>
      </c>
      <c r="O65" t="s">
        <v>1033</v>
      </c>
      <c r="P65" s="6">
        <v>63.694000000000003</v>
      </c>
      <c r="T65" t="s">
        <v>1032</v>
      </c>
      <c r="U65" s="6">
        <v>41.820999999999998</v>
      </c>
    </row>
    <row r="66" spans="1:21" x14ac:dyDescent="0.2">
      <c r="A66" s="12" t="s">
        <v>1021</v>
      </c>
      <c r="B66" s="12">
        <v>19.847000000000001</v>
      </c>
      <c r="C66" s="29">
        <v>20.789000000000001</v>
      </c>
      <c r="D66" s="12">
        <v>24.841999999999999</v>
      </c>
      <c r="E66" s="12">
        <v>13.696999999999999</v>
      </c>
      <c r="F66" s="12"/>
      <c r="G66" s="12"/>
      <c r="H66" s="12"/>
      <c r="I66" s="12" t="s">
        <v>1022</v>
      </c>
      <c r="J66" s="12">
        <v>8.32</v>
      </c>
      <c r="K66" s="29">
        <v>12.701000000000001</v>
      </c>
      <c r="L66" s="12">
        <v>24.315000000000001</v>
      </c>
      <c r="M66" s="12">
        <v>5.9349999999999996</v>
      </c>
      <c r="O66" t="s">
        <v>1033</v>
      </c>
      <c r="P66" s="6">
        <v>73.474999999999994</v>
      </c>
      <c r="T66" t="s">
        <v>1032</v>
      </c>
      <c r="U66" s="6">
        <v>39.618000000000002</v>
      </c>
    </row>
    <row r="67" spans="1:21" x14ac:dyDescent="0.2">
      <c r="A67" s="12" t="s">
        <v>1021</v>
      </c>
      <c r="B67" s="12">
        <v>18.683</v>
      </c>
      <c r="C67" s="29">
        <v>21.073</v>
      </c>
      <c r="D67" s="12">
        <v>27.184000000000001</v>
      </c>
      <c r="E67" s="12">
        <v>13.544</v>
      </c>
      <c r="F67" s="12"/>
      <c r="G67" s="12"/>
      <c r="H67" s="12"/>
      <c r="I67" s="12" t="s">
        <v>1022</v>
      </c>
      <c r="J67" s="12">
        <v>6.8819999999999997</v>
      </c>
      <c r="K67" s="29">
        <v>42.619</v>
      </c>
      <c r="L67" s="12">
        <v>34.548999999999999</v>
      </c>
      <c r="M67" s="12">
        <v>4.3810000000000002</v>
      </c>
      <c r="O67" t="s">
        <v>1033</v>
      </c>
      <c r="P67" s="6">
        <v>78.641999999999996</v>
      </c>
      <c r="T67" t="s">
        <v>1032</v>
      </c>
      <c r="U67" s="6">
        <v>33.363</v>
      </c>
    </row>
    <row r="68" spans="1:21" x14ac:dyDescent="0.2">
      <c r="A68" s="12" t="s">
        <v>1021</v>
      </c>
      <c r="B68" s="12">
        <v>18.670000000000002</v>
      </c>
      <c r="C68" s="29">
        <v>20.81</v>
      </c>
      <c r="D68" s="12">
        <v>25.905000000000001</v>
      </c>
      <c r="E68" s="12">
        <v>12.28</v>
      </c>
      <c r="F68" s="12"/>
      <c r="G68" s="12"/>
      <c r="H68" s="12"/>
      <c r="I68" s="12" t="s">
        <v>1022</v>
      </c>
      <c r="J68" s="12">
        <v>7.6219999999999999</v>
      </c>
      <c r="K68" s="29">
        <v>28.106999999999999</v>
      </c>
      <c r="L68" s="12">
        <v>28.295999999999999</v>
      </c>
      <c r="M68" s="12">
        <v>4.0819999999999999</v>
      </c>
      <c r="O68" t="s">
        <v>1033</v>
      </c>
      <c r="P68" s="6">
        <v>61.838999999999999</v>
      </c>
      <c r="T68" t="s">
        <v>1032</v>
      </c>
      <c r="U68" s="6">
        <v>53.923000000000002</v>
      </c>
    </row>
    <row r="69" spans="1:21" x14ac:dyDescent="0.2">
      <c r="A69" s="12" t="s">
        <v>1021</v>
      </c>
      <c r="B69" s="12">
        <v>17.239000000000001</v>
      </c>
      <c r="C69" s="29">
        <v>18.631</v>
      </c>
      <c r="D69" s="12">
        <v>30.376999999999999</v>
      </c>
      <c r="E69" s="12">
        <v>18.343</v>
      </c>
      <c r="F69" s="12"/>
      <c r="G69" s="12"/>
      <c r="H69" s="12"/>
      <c r="I69" s="12" t="s">
        <v>1022</v>
      </c>
      <c r="J69" s="12">
        <v>7.3259999999999996</v>
      </c>
      <c r="K69" s="29">
        <v>12.141</v>
      </c>
      <c r="L69" s="12">
        <v>25.83</v>
      </c>
      <c r="M69" s="12">
        <v>5.1870000000000003</v>
      </c>
      <c r="O69" t="s">
        <v>1033</v>
      </c>
      <c r="P69" s="6">
        <v>60.554000000000002</v>
      </c>
      <c r="T69" t="s">
        <v>1032</v>
      </c>
      <c r="U69" s="6">
        <v>39.174999999999997</v>
      </c>
    </row>
    <row r="70" spans="1:21" x14ac:dyDescent="0.2">
      <c r="A70" s="12" t="s">
        <v>1021</v>
      </c>
      <c r="B70" s="12">
        <v>17.638999999999999</v>
      </c>
      <c r="C70" s="29">
        <v>19.93</v>
      </c>
      <c r="D70" s="12">
        <v>32.341999999999999</v>
      </c>
      <c r="E70" s="12">
        <v>18.352</v>
      </c>
      <c r="F70" s="12"/>
      <c r="G70" s="12"/>
      <c r="H70" s="12"/>
      <c r="I70" s="12" t="s">
        <v>1022</v>
      </c>
      <c r="J70" s="12">
        <v>7.7880000000000003</v>
      </c>
      <c r="K70" s="29">
        <v>17.472000000000001</v>
      </c>
      <c r="L70" s="12">
        <v>30.303999999999998</v>
      </c>
      <c r="M70" s="12">
        <v>5.9489999999999998</v>
      </c>
      <c r="O70" t="s">
        <v>1033</v>
      </c>
      <c r="P70" s="6">
        <v>62.323</v>
      </c>
      <c r="T70" t="s">
        <v>1032</v>
      </c>
      <c r="U70" s="6">
        <v>31.646000000000001</v>
      </c>
    </row>
    <row r="71" spans="1:21" x14ac:dyDescent="0.2">
      <c r="A71" s="12" t="s">
        <v>1021</v>
      </c>
      <c r="B71" s="12">
        <v>17.957999999999998</v>
      </c>
      <c r="C71" s="29">
        <v>21.635999999999999</v>
      </c>
      <c r="D71" s="12">
        <v>30.335999999999999</v>
      </c>
      <c r="E71" s="12">
        <v>18.201000000000001</v>
      </c>
      <c r="F71" s="12"/>
      <c r="G71" s="12"/>
      <c r="H71" s="12"/>
      <c r="I71" s="12" t="s">
        <v>1022</v>
      </c>
      <c r="J71" s="12">
        <v>6.6669999999999998</v>
      </c>
      <c r="K71" s="29">
        <v>23.946999999999999</v>
      </c>
      <c r="L71" s="12">
        <v>33.529000000000003</v>
      </c>
      <c r="M71" s="12">
        <v>5.4320000000000004</v>
      </c>
      <c r="O71" t="s">
        <v>1033</v>
      </c>
      <c r="P71" s="6">
        <v>67.921999999999997</v>
      </c>
      <c r="T71" t="s">
        <v>1032</v>
      </c>
      <c r="U71" s="6">
        <v>30.094999999999999</v>
      </c>
    </row>
    <row r="72" spans="1:21" x14ac:dyDescent="0.2">
      <c r="A72" s="12" t="s">
        <v>1021</v>
      </c>
      <c r="B72" s="12">
        <v>17.454999999999998</v>
      </c>
      <c r="C72" s="29">
        <v>24.684999999999999</v>
      </c>
      <c r="D72" s="12">
        <v>32.127000000000002</v>
      </c>
      <c r="E72" s="12">
        <v>19.693000000000001</v>
      </c>
      <c r="F72" s="12"/>
      <c r="G72" s="12"/>
      <c r="H72" s="12"/>
      <c r="I72" s="12" t="s">
        <v>1022</v>
      </c>
      <c r="J72" s="12">
        <v>10.826000000000001</v>
      </c>
      <c r="K72" s="29">
        <v>28.585000000000001</v>
      </c>
      <c r="L72" s="12">
        <v>48.445999999999998</v>
      </c>
      <c r="M72" s="12">
        <v>5.9279999999999999</v>
      </c>
      <c r="O72" t="s">
        <v>1033</v>
      </c>
      <c r="P72" s="6">
        <v>72.141999999999996</v>
      </c>
      <c r="T72" t="s">
        <v>1032</v>
      </c>
      <c r="U72" s="6">
        <v>28.600999999999999</v>
      </c>
    </row>
    <row r="73" spans="1:21" x14ac:dyDescent="0.2">
      <c r="A73" s="12" t="s">
        <v>1021</v>
      </c>
      <c r="B73" s="12">
        <v>18.635000000000002</v>
      </c>
      <c r="C73" s="29">
        <v>24.556999999999999</v>
      </c>
      <c r="D73" s="12">
        <v>32.414999999999999</v>
      </c>
      <c r="E73" s="12">
        <v>19.745999999999999</v>
      </c>
      <c r="F73" s="12"/>
      <c r="G73" s="12"/>
      <c r="H73" s="12"/>
      <c r="I73" s="12" t="s">
        <v>1022</v>
      </c>
      <c r="J73" s="12">
        <v>10.448</v>
      </c>
      <c r="K73" s="29">
        <v>23.713999999999999</v>
      </c>
      <c r="L73" s="12">
        <v>42.531999999999996</v>
      </c>
      <c r="M73" s="12">
        <v>5.4119999999999999</v>
      </c>
      <c r="O73" t="s">
        <v>1033</v>
      </c>
      <c r="P73" s="6">
        <v>66.245999999999995</v>
      </c>
      <c r="T73" t="s">
        <v>1032</v>
      </c>
      <c r="U73" s="6">
        <v>35.473999999999997</v>
      </c>
    </row>
    <row r="74" spans="1:21" x14ac:dyDescent="0.2">
      <c r="A74" s="12" t="s">
        <v>1021</v>
      </c>
      <c r="B74" s="12">
        <v>19.652000000000001</v>
      </c>
      <c r="C74" s="29">
        <v>21.763999999999999</v>
      </c>
      <c r="D74" s="12">
        <v>27.402999999999999</v>
      </c>
      <c r="E74" s="12">
        <v>14.621</v>
      </c>
      <c r="F74" s="12"/>
      <c r="G74" s="12"/>
      <c r="H74" s="12"/>
      <c r="I74" s="12" t="s">
        <v>1022</v>
      </c>
      <c r="J74" s="12">
        <v>10.677</v>
      </c>
      <c r="K74" s="29">
        <v>23.553999999999998</v>
      </c>
      <c r="L74" s="12">
        <v>40.548999999999999</v>
      </c>
      <c r="M74" s="12">
        <v>5.5609999999999999</v>
      </c>
      <c r="O74" t="s">
        <v>1033</v>
      </c>
      <c r="P74" s="6">
        <v>64.034999999999997</v>
      </c>
      <c r="T74" t="s">
        <v>1032</v>
      </c>
      <c r="U74" s="6">
        <v>26.026</v>
      </c>
    </row>
    <row r="75" spans="1:21" x14ac:dyDescent="0.2">
      <c r="A75" s="12" t="s">
        <v>1021</v>
      </c>
      <c r="B75" s="12">
        <v>21.164999999999999</v>
      </c>
      <c r="C75" s="29">
        <v>27.411999999999999</v>
      </c>
      <c r="D75" s="12">
        <v>28.748999999999999</v>
      </c>
      <c r="E75" s="12">
        <v>14.166</v>
      </c>
      <c r="F75" s="12"/>
      <c r="G75" s="12"/>
      <c r="H75" s="12"/>
      <c r="I75" s="12" t="s">
        <v>1022</v>
      </c>
      <c r="J75" s="12">
        <v>9.625</v>
      </c>
      <c r="K75" s="29">
        <v>23.295999999999999</v>
      </c>
      <c r="L75" s="12">
        <v>32.225999999999999</v>
      </c>
      <c r="M75" s="12">
        <v>5.2939999999999996</v>
      </c>
      <c r="O75" t="s">
        <v>1033</v>
      </c>
      <c r="P75" s="6">
        <v>66.575999999999993</v>
      </c>
      <c r="T75" t="s">
        <v>1032</v>
      </c>
      <c r="U75" s="6">
        <v>31.163</v>
      </c>
    </row>
    <row r="76" spans="1:21" x14ac:dyDescent="0.2">
      <c r="A76" s="12" t="s">
        <v>1021</v>
      </c>
      <c r="B76" s="12">
        <v>19.779</v>
      </c>
      <c r="C76" s="29">
        <v>20.731000000000002</v>
      </c>
      <c r="D76" s="12">
        <v>33.042000000000002</v>
      </c>
      <c r="E76" s="12">
        <v>21.556000000000001</v>
      </c>
      <c r="F76" s="12"/>
      <c r="G76" s="12"/>
      <c r="H76" s="12"/>
      <c r="I76" s="12" t="s">
        <v>1022</v>
      </c>
      <c r="J76" s="12">
        <v>11.712999999999999</v>
      </c>
      <c r="K76" s="29">
        <v>27.835000000000001</v>
      </c>
      <c r="L76" s="12">
        <v>32.734999999999999</v>
      </c>
      <c r="M76" s="12">
        <v>5.2809999999999997</v>
      </c>
      <c r="O76" t="s">
        <v>1033</v>
      </c>
      <c r="P76" s="6">
        <v>48.377000000000002</v>
      </c>
      <c r="T76" t="s">
        <v>1032</v>
      </c>
      <c r="U76" s="6">
        <v>30.905000000000001</v>
      </c>
    </row>
    <row r="77" spans="1:21" x14ac:dyDescent="0.2">
      <c r="A77" s="12" t="s">
        <v>1021</v>
      </c>
      <c r="B77" s="12">
        <v>18.984000000000002</v>
      </c>
      <c r="C77" s="29">
        <v>26.116</v>
      </c>
      <c r="D77" s="12">
        <v>30.658000000000001</v>
      </c>
      <c r="E77" s="12">
        <v>22.071000000000002</v>
      </c>
      <c r="F77" s="12"/>
      <c r="G77" s="12"/>
      <c r="H77" s="12"/>
      <c r="I77" s="12" t="s">
        <v>1022</v>
      </c>
      <c r="J77" s="12">
        <v>9.7720000000000002</v>
      </c>
      <c r="K77" s="29">
        <v>20.280999999999999</v>
      </c>
      <c r="L77" s="12">
        <v>32.610999999999997</v>
      </c>
      <c r="M77" s="12">
        <v>5.5759999999999996</v>
      </c>
      <c r="O77" t="s">
        <v>1033</v>
      </c>
      <c r="P77" s="6">
        <v>76.393000000000001</v>
      </c>
      <c r="T77" t="s">
        <v>1032</v>
      </c>
      <c r="U77" s="6">
        <v>26.510999999999999</v>
      </c>
    </row>
    <row r="78" spans="1:21" x14ac:dyDescent="0.2">
      <c r="A78" s="12" t="s">
        <v>1021</v>
      </c>
      <c r="B78" s="12">
        <v>19.241</v>
      </c>
      <c r="C78" s="29">
        <v>23.259</v>
      </c>
      <c r="D78" s="12">
        <v>31.777000000000001</v>
      </c>
      <c r="E78" s="12">
        <v>19.346</v>
      </c>
      <c r="F78" s="12"/>
      <c r="G78" s="12"/>
      <c r="H78" s="12"/>
      <c r="I78" s="12" t="s">
        <v>1022</v>
      </c>
      <c r="J78" s="12">
        <v>7.6589999999999998</v>
      </c>
      <c r="K78" s="29">
        <v>11.3</v>
      </c>
      <c r="L78" s="12">
        <v>20.818999999999999</v>
      </c>
      <c r="M78" s="12">
        <v>5.5030000000000001</v>
      </c>
      <c r="O78" t="s">
        <v>1033</v>
      </c>
      <c r="P78" s="6">
        <v>72.022000000000006</v>
      </c>
      <c r="T78" t="s">
        <v>1032</v>
      </c>
      <c r="U78" s="6">
        <v>25.753</v>
      </c>
    </row>
    <row r="79" spans="1:21" x14ac:dyDescent="0.2">
      <c r="A79" s="12" t="s">
        <v>1021</v>
      </c>
      <c r="B79" s="12">
        <v>17.797000000000001</v>
      </c>
      <c r="C79" s="29">
        <v>21.591000000000001</v>
      </c>
      <c r="D79" s="12">
        <v>40.365000000000002</v>
      </c>
      <c r="E79" s="12">
        <v>17.350000000000001</v>
      </c>
      <c r="F79" s="12"/>
      <c r="G79" s="12"/>
      <c r="H79" s="12"/>
      <c r="I79" s="12" t="s">
        <v>1022</v>
      </c>
      <c r="J79" s="12">
        <v>12.162000000000001</v>
      </c>
      <c r="K79" s="29">
        <v>23.457999999999998</v>
      </c>
      <c r="L79" s="12">
        <v>38.628999999999998</v>
      </c>
      <c r="M79" s="12">
        <v>5.3620000000000001</v>
      </c>
      <c r="O79" t="s">
        <v>1033</v>
      </c>
      <c r="P79" s="6">
        <v>70.494</v>
      </c>
      <c r="T79" t="s">
        <v>1034</v>
      </c>
      <c r="U79" s="6">
        <v>49.35</v>
      </c>
    </row>
    <row r="80" spans="1:21" x14ac:dyDescent="0.2">
      <c r="A80" s="12" t="s">
        <v>1021</v>
      </c>
      <c r="B80" s="12">
        <v>20.062000000000001</v>
      </c>
      <c r="C80" s="29">
        <v>22.302</v>
      </c>
      <c r="D80" s="12">
        <v>38.335000000000001</v>
      </c>
      <c r="E80" s="12">
        <v>21.948</v>
      </c>
      <c r="F80" s="12"/>
      <c r="G80" s="12"/>
      <c r="H80" s="12"/>
      <c r="I80" s="12" t="s">
        <v>1022</v>
      </c>
      <c r="J80" s="12">
        <v>11.603</v>
      </c>
      <c r="K80" s="29">
        <v>20.798999999999999</v>
      </c>
      <c r="L80" s="12">
        <v>34.793999999999997</v>
      </c>
      <c r="M80" s="12">
        <v>5.2839999999999998</v>
      </c>
      <c r="O80" t="s">
        <v>1033</v>
      </c>
      <c r="P80" s="6">
        <v>53.466000000000001</v>
      </c>
      <c r="T80" t="s">
        <v>1034</v>
      </c>
      <c r="U80" s="6">
        <v>39.81</v>
      </c>
    </row>
    <row r="81" spans="1:21" x14ac:dyDescent="0.2">
      <c r="A81" s="12" t="s">
        <v>1021</v>
      </c>
      <c r="B81" s="12">
        <v>20.99</v>
      </c>
      <c r="C81" s="29">
        <v>24.86</v>
      </c>
      <c r="D81" s="12">
        <v>25.13</v>
      </c>
      <c r="E81" s="12">
        <v>15.205</v>
      </c>
      <c r="F81" s="12"/>
      <c r="G81" s="12"/>
      <c r="H81" s="12"/>
      <c r="I81" s="12" t="s">
        <v>1022</v>
      </c>
      <c r="J81" s="12">
        <v>11.14</v>
      </c>
      <c r="K81" s="29">
        <v>19.702999999999999</v>
      </c>
      <c r="L81" s="12">
        <v>35.671999999999997</v>
      </c>
      <c r="M81" s="12">
        <v>5.4130000000000003</v>
      </c>
      <c r="O81" t="s">
        <v>1033</v>
      </c>
      <c r="P81" s="6">
        <v>75.992999999999995</v>
      </c>
      <c r="T81" t="s">
        <v>1034</v>
      </c>
      <c r="U81" s="6">
        <v>30.14</v>
      </c>
    </row>
    <row r="82" spans="1:21" x14ac:dyDescent="0.2">
      <c r="A82" s="12" t="s">
        <v>1021</v>
      </c>
      <c r="B82" s="12">
        <v>23.007999999999999</v>
      </c>
      <c r="C82" s="29">
        <v>19.379000000000001</v>
      </c>
      <c r="D82" s="12">
        <v>33.052999999999997</v>
      </c>
      <c r="E82" s="12">
        <v>19.901</v>
      </c>
      <c r="F82" s="12"/>
      <c r="G82" s="12"/>
      <c r="H82" s="12"/>
      <c r="I82" s="12" t="s">
        <v>1022</v>
      </c>
      <c r="J82" s="12">
        <v>10.53</v>
      </c>
      <c r="K82" s="29">
        <v>29.76</v>
      </c>
      <c r="L82" s="12">
        <v>40.838999999999999</v>
      </c>
      <c r="M82" s="12">
        <v>5.33</v>
      </c>
      <c r="O82" t="s">
        <v>1033</v>
      </c>
      <c r="P82" s="6">
        <v>75.36</v>
      </c>
      <c r="T82" t="s">
        <v>1034</v>
      </c>
      <c r="U82" s="6">
        <v>43.628</v>
      </c>
    </row>
    <row r="83" spans="1:21" x14ac:dyDescent="0.2">
      <c r="A83" s="12" t="s">
        <v>1021</v>
      </c>
      <c r="B83" s="12">
        <v>22.097999999999999</v>
      </c>
      <c r="C83" s="29">
        <v>27.036999999999999</v>
      </c>
      <c r="D83" s="12">
        <v>25.231999999999999</v>
      </c>
      <c r="E83" s="12">
        <v>15.003</v>
      </c>
      <c r="F83" s="12"/>
      <c r="G83" s="12"/>
      <c r="H83" s="12"/>
      <c r="I83" s="12" t="s">
        <v>1022</v>
      </c>
      <c r="J83" s="12">
        <v>9.8569999999999993</v>
      </c>
      <c r="K83" s="29">
        <v>24.817</v>
      </c>
      <c r="L83" s="12">
        <v>41.683999999999997</v>
      </c>
      <c r="M83" s="12">
        <v>5.9619999999999997</v>
      </c>
      <c r="O83" t="s">
        <v>1033</v>
      </c>
      <c r="P83" s="6">
        <v>65.363</v>
      </c>
      <c r="T83" t="s">
        <v>1034</v>
      </c>
      <c r="U83" s="6">
        <v>63.779000000000003</v>
      </c>
    </row>
    <row r="84" spans="1:21" x14ac:dyDescent="0.2">
      <c r="A84" s="12" t="s">
        <v>1021</v>
      </c>
      <c r="B84" s="12">
        <v>23.123999999999999</v>
      </c>
      <c r="C84" s="29">
        <v>22.026</v>
      </c>
      <c r="D84" s="12">
        <v>37.816000000000003</v>
      </c>
      <c r="E84" s="12">
        <v>24.047000000000001</v>
      </c>
      <c r="F84" s="12"/>
      <c r="G84" s="12"/>
      <c r="H84" s="12"/>
      <c r="I84" s="12" t="s">
        <v>1022</v>
      </c>
      <c r="J84" s="12">
        <v>10.288</v>
      </c>
      <c r="K84" s="29">
        <v>20.861000000000001</v>
      </c>
      <c r="L84" s="12">
        <v>36.847000000000001</v>
      </c>
      <c r="M84" s="12">
        <v>5.1790000000000003</v>
      </c>
      <c r="O84" t="s">
        <v>1033</v>
      </c>
      <c r="P84" s="6">
        <v>72.488</v>
      </c>
      <c r="T84" t="s">
        <v>1034</v>
      </c>
      <c r="U84" s="6">
        <v>55.536000000000001</v>
      </c>
    </row>
    <row r="85" spans="1:21" x14ac:dyDescent="0.2">
      <c r="A85" s="12" t="s">
        <v>1021</v>
      </c>
      <c r="B85" s="12">
        <v>22.015000000000001</v>
      </c>
      <c r="C85" s="29">
        <v>20.88</v>
      </c>
      <c r="D85" s="12">
        <v>37.463999999999999</v>
      </c>
      <c r="E85" s="12">
        <v>21.672999999999998</v>
      </c>
      <c r="F85" s="12"/>
      <c r="G85" s="12"/>
      <c r="H85" s="12"/>
      <c r="I85" s="12" t="s">
        <v>1022</v>
      </c>
      <c r="J85" s="12">
        <v>9.7330000000000005</v>
      </c>
      <c r="K85" s="29">
        <v>18.391999999999999</v>
      </c>
      <c r="L85" s="12">
        <v>32.430999999999997</v>
      </c>
      <c r="M85" s="12">
        <v>5.1130000000000004</v>
      </c>
      <c r="O85" t="s">
        <v>1035</v>
      </c>
      <c r="P85" s="6">
        <v>149.53899999999999</v>
      </c>
      <c r="T85" t="s">
        <v>1034</v>
      </c>
      <c r="U85" s="6">
        <v>42.645000000000003</v>
      </c>
    </row>
    <row r="86" spans="1:21" x14ac:dyDescent="0.2">
      <c r="A86" s="12" t="s">
        <v>1021</v>
      </c>
      <c r="B86" s="12">
        <v>20.806999999999999</v>
      </c>
      <c r="C86" s="29">
        <v>30.004999999999999</v>
      </c>
      <c r="D86" s="12">
        <v>42.631</v>
      </c>
      <c r="E86" s="12">
        <v>14.989000000000001</v>
      </c>
      <c r="F86" s="12"/>
      <c r="G86" s="12"/>
      <c r="H86" s="12"/>
      <c r="I86" s="12" t="s">
        <v>1022</v>
      </c>
      <c r="J86" s="12">
        <v>11.903</v>
      </c>
      <c r="K86" s="29">
        <v>23.9</v>
      </c>
      <c r="L86" s="12">
        <v>32.554000000000002</v>
      </c>
      <c r="M86" s="12">
        <v>5.3259999999999996</v>
      </c>
      <c r="O86" t="s">
        <v>1035</v>
      </c>
      <c r="P86" s="6">
        <v>56.197000000000003</v>
      </c>
      <c r="T86" t="s">
        <v>1034</v>
      </c>
      <c r="U86" s="6">
        <v>59.587000000000003</v>
      </c>
    </row>
    <row r="87" spans="1:21" x14ac:dyDescent="0.2">
      <c r="A87" s="12" t="s">
        <v>1021</v>
      </c>
      <c r="B87" s="12">
        <v>20.486000000000001</v>
      </c>
      <c r="C87" s="29">
        <v>26.443000000000001</v>
      </c>
      <c r="D87" s="12">
        <v>43.789000000000001</v>
      </c>
      <c r="E87" s="12">
        <v>15.976000000000001</v>
      </c>
      <c r="F87" s="12"/>
      <c r="G87" s="12"/>
      <c r="H87" s="12"/>
      <c r="I87" s="12" t="s">
        <v>1022</v>
      </c>
      <c r="J87" s="12">
        <v>11.307</v>
      </c>
      <c r="K87" s="29">
        <v>19.626999999999999</v>
      </c>
      <c r="L87" s="12">
        <v>37.225999999999999</v>
      </c>
      <c r="M87" s="12">
        <v>5.0990000000000002</v>
      </c>
      <c r="O87" t="s">
        <v>1035</v>
      </c>
      <c r="P87" s="6">
        <v>66.546999999999997</v>
      </c>
      <c r="T87" t="s">
        <v>1034</v>
      </c>
      <c r="U87" s="6">
        <v>48.606999999999999</v>
      </c>
    </row>
    <row r="88" spans="1:21" x14ac:dyDescent="0.2">
      <c r="A88" s="12" t="s">
        <v>1021</v>
      </c>
      <c r="B88" s="12">
        <v>19.199000000000002</v>
      </c>
      <c r="C88" s="29">
        <v>29.346</v>
      </c>
      <c r="D88" s="12">
        <v>32.377000000000002</v>
      </c>
      <c r="E88" s="12">
        <v>19.942</v>
      </c>
      <c r="F88" s="12"/>
      <c r="G88" s="12"/>
      <c r="H88" s="12"/>
      <c r="I88" s="12" t="s">
        <v>1022</v>
      </c>
      <c r="J88" s="12">
        <v>10.891</v>
      </c>
      <c r="K88" s="29">
        <v>18.850000000000001</v>
      </c>
      <c r="L88" s="12">
        <v>35.226999999999997</v>
      </c>
      <c r="M88" s="12">
        <v>5.1139999999999999</v>
      </c>
      <c r="O88" t="s">
        <v>1035</v>
      </c>
      <c r="P88" s="6">
        <v>105.384</v>
      </c>
      <c r="T88" t="s">
        <v>1034</v>
      </c>
      <c r="U88" s="6">
        <v>44.412999999999997</v>
      </c>
    </row>
    <row r="89" spans="1:21" x14ac:dyDescent="0.2">
      <c r="A89" s="12" t="s">
        <v>1021</v>
      </c>
      <c r="B89" s="12">
        <v>19.611999999999998</v>
      </c>
      <c r="C89" s="29">
        <v>24.513000000000002</v>
      </c>
      <c r="D89" s="12">
        <v>33.085999999999999</v>
      </c>
      <c r="E89" s="12">
        <v>20.475999999999999</v>
      </c>
      <c r="F89" s="12"/>
      <c r="G89" s="12"/>
      <c r="H89" s="12"/>
      <c r="I89" s="12" t="s">
        <v>1022</v>
      </c>
      <c r="J89" s="12">
        <v>12.89</v>
      </c>
      <c r="K89" s="29">
        <v>23.457000000000001</v>
      </c>
      <c r="L89" s="12">
        <v>47.514000000000003</v>
      </c>
      <c r="M89" s="12">
        <v>6.1079999999999997</v>
      </c>
      <c r="O89" t="s">
        <v>1035</v>
      </c>
      <c r="P89" s="6">
        <v>48.207999999999998</v>
      </c>
      <c r="T89" t="s">
        <v>1034</v>
      </c>
      <c r="U89" s="6">
        <v>38.619</v>
      </c>
    </row>
    <row r="90" spans="1:21" x14ac:dyDescent="0.2">
      <c r="A90" s="12" t="s">
        <v>1021</v>
      </c>
      <c r="B90" s="12">
        <v>25.613</v>
      </c>
      <c r="C90" s="29">
        <v>23.611999999999998</v>
      </c>
      <c r="D90" s="12">
        <v>30.524000000000001</v>
      </c>
      <c r="E90" s="12">
        <v>21.812000000000001</v>
      </c>
      <c r="F90" s="12"/>
      <c r="G90" s="12"/>
      <c r="H90" s="12"/>
      <c r="I90" s="12" t="s">
        <v>1022</v>
      </c>
      <c r="J90" s="12">
        <v>9.7669999999999995</v>
      </c>
      <c r="K90" s="29">
        <v>23.728000000000002</v>
      </c>
      <c r="L90" s="12">
        <v>46.755000000000003</v>
      </c>
      <c r="M90" s="12">
        <v>6.7130000000000001</v>
      </c>
      <c r="O90" t="s">
        <v>1035</v>
      </c>
      <c r="P90" s="6">
        <v>47.710999999999999</v>
      </c>
      <c r="T90" t="s">
        <v>1034</v>
      </c>
      <c r="U90" s="6">
        <v>63.942</v>
      </c>
    </row>
    <row r="91" spans="1:21" x14ac:dyDescent="0.2">
      <c r="A91" s="12" t="s">
        <v>1021</v>
      </c>
      <c r="B91" s="12">
        <v>21.193000000000001</v>
      </c>
      <c r="C91" s="29">
        <v>36.479999999999997</v>
      </c>
      <c r="D91" s="12">
        <v>45.901000000000003</v>
      </c>
      <c r="E91" s="12">
        <v>17.337</v>
      </c>
      <c r="F91" s="12"/>
      <c r="G91" s="12"/>
      <c r="H91" s="12"/>
      <c r="I91" s="12" t="s">
        <v>1022</v>
      </c>
      <c r="J91" s="12">
        <v>10.766999999999999</v>
      </c>
      <c r="K91" s="29">
        <v>21.376000000000001</v>
      </c>
      <c r="L91" s="12">
        <v>33.692999999999998</v>
      </c>
      <c r="M91" s="12">
        <v>4.4119999999999999</v>
      </c>
      <c r="O91" t="s">
        <v>1035</v>
      </c>
      <c r="P91" s="6">
        <v>54.295000000000002</v>
      </c>
      <c r="T91" t="s">
        <v>1034</v>
      </c>
      <c r="U91" s="6">
        <v>40.031999999999996</v>
      </c>
    </row>
    <row r="92" spans="1:21" x14ac:dyDescent="0.2">
      <c r="A92" s="12" t="s">
        <v>1021</v>
      </c>
      <c r="B92" s="12">
        <v>26.068000000000001</v>
      </c>
      <c r="C92" s="29">
        <v>22.37</v>
      </c>
      <c r="D92" s="12">
        <v>25.312999999999999</v>
      </c>
      <c r="E92" s="12">
        <v>17.297999999999998</v>
      </c>
      <c r="F92" s="12"/>
      <c r="G92" s="12"/>
      <c r="H92" s="12"/>
      <c r="I92" s="12" t="s">
        <v>1022</v>
      </c>
      <c r="J92" s="12">
        <v>10.885</v>
      </c>
      <c r="K92" s="29">
        <v>19.716999999999999</v>
      </c>
      <c r="L92" s="12">
        <v>32.584000000000003</v>
      </c>
      <c r="M92" s="12">
        <v>5.1189999999999998</v>
      </c>
      <c r="O92" t="s">
        <v>1035</v>
      </c>
      <c r="P92" s="6">
        <v>40.564999999999998</v>
      </c>
      <c r="T92" t="s">
        <v>1034</v>
      </c>
      <c r="U92" s="6">
        <v>51.933999999999997</v>
      </c>
    </row>
    <row r="93" spans="1:21" x14ac:dyDescent="0.2">
      <c r="A93" s="12" t="s">
        <v>1021</v>
      </c>
      <c r="B93" s="12">
        <v>24.152999999999999</v>
      </c>
      <c r="C93" s="29">
        <v>27.052</v>
      </c>
      <c r="D93" s="12">
        <v>30.417999999999999</v>
      </c>
      <c r="E93" s="12">
        <v>19.486999999999998</v>
      </c>
      <c r="F93" s="12"/>
      <c r="G93" s="12"/>
      <c r="H93" s="12"/>
      <c r="I93" s="12" t="s">
        <v>1022</v>
      </c>
      <c r="J93" s="12">
        <v>11.3</v>
      </c>
      <c r="K93" s="29">
        <v>20.2</v>
      </c>
      <c r="L93" s="12">
        <v>32.749000000000002</v>
      </c>
      <c r="M93" s="12">
        <v>4.74</v>
      </c>
      <c r="O93" t="s">
        <v>1035</v>
      </c>
      <c r="P93" s="6">
        <v>71.965000000000003</v>
      </c>
      <c r="T93" t="s">
        <v>1034</v>
      </c>
      <c r="U93" s="6">
        <v>45.747999999999998</v>
      </c>
    </row>
    <row r="94" spans="1:21" x14ac:dyDescent="0.2">
      <c r="A94" s="12" t="s">
        <v>1021</v>
      </c>
      <c r="B94" s="12">
        <v>23.13</v>
      </c>
      <c r="C94" s="29">
        <v>36.380000000000003</v>
      </c>
      <c r="D94" s="12">
        <v>26.145</v>
      </c>
      <c r="E94" s="12">
        <v>10.3</v>
      </c>
      <c r="F94" s="12"/>
      <c r="G94" s="12"/>
      <c r="H94" s="12"/>
      <c r="I94" s="12" t="s">
        <v>1022</v>
      </c>
      <c r="J94" s="12">
        <v>11.182</v>
      </c>
      <c r="K94" s="29">
        <v>21.649000000000001</v>
      </c>
      <c r="L94" s="12">
        <v>42.334000000000003</v>
      </c>
      <c r="M94" s="12">
        <v>4.8419999999999996</v>
      </c>
      <c r="O94" t="s">
        <v>1035</v>
      </c>
      <c r="P94" s="6">
        <v>58.290999999999997</v>
      </c>
      <c r="T94" t="s">
        <v>1034</v>
      </c>
      <c r="U94" s="6">
        <v>53.003</v>
      </c>
    </row>
    <row r="95" spans="1:21" x14ac:dyDescent="0.2">
      <c r="A95" s="12" t="s">
        <v>1023</v>
      </c>
      <c r="B95" s="12">
        <v>16.347000000000001</v>
      </c>
      <c r="C95" s="29">
        <v>17.727</v>
      </c>
      <c r="D95" s="12">
        <v>22.844999999999999</v>
      </c>
      <c r="E95" s="12">
        <v>15.868</v>
      </c>
      <c r="F95" s="12"/>
      <c r="G95" s="12"/>
      <c r="H95" s="12"/>
      <c r="I95" s="12" t="s">
        <v>1022</v>
      </c>
      <c r="J95" s="12">
        <v>11.067</v>
      </c>
      <c r="K95" s="29">
        <v>23.18</v>
      </c>
      <c r="L95" s="12">
        <v>38.918999999999997</v>
      </c>
      <c r="M95" s="12">
        <v>4.41</v>
      </c>
      <c r="O95" t="s">
        <v>1035</v>
      </c>
      <c r="P95" s="6">
        <v>52.445999999999998</v>
      </c>
      <c r="T95" t="s">
        <v>1034</v>
      </c>
      <c r="U95" s="6">
        <v>66.122</v>
      </c>
    </row>
    <row r="96" spans="1:21" x14ac:dyDescent="0.2">
      <c r="A96" s="12" t="s">
        <v>1023</v>
      </c>
      <c r="B96" s="12">
        <v>15.972</v>
      </c>
      <c r="C96" s="29">
        <v>19.146999999999998</v>
      </c>
      <c r="D96" s="12">
        <v>25.791</v>
      </c>
      <c r="E96" s="12">
        <v>16.908000000000001</v>
      </c>
      <c r="F96" s="12"/>
      <c r="G96" s="12"/>
      <c r="H96" s="12"/>
      <c r="I96" s="12" t="s">
        <v>1022</v>
      </c>
      <c r="J96" s="12">
        <v>13.974</v>
      </c>
      <c r="K96" s="29">
        <v>24.443999999999999</v>
      </c>
      <c r="L96" s="12">
        <v>42.521999999999998</v>
      </c>
      <c r="M96" s="12">
        <v>5.992</v>
      </c>
      <c r="O96" t="s">
        <v>1035</v>
      </c>
      <c r="P96" s="6">
        <v>33.408999999999999</v>
      </c>
      <c r="T96" t="s">
        <v>1034</v>
      </c>
      <c r="U96" s="6">
        <v>59.375</v>
      </c>
    </row>
    <row r="97" spans="1:21" x14ac:dyDescent="0.2">
      <c r="A97" s="12" t="s">
        <v>1023</v>
      </c>
      <c r="B97" s="12">
        <v>12.257999999999999</v>
      </c>
      <c r="C97" s="29">
        <v>29.818000000000001</v>
      </c>
      <c r="D97" s="12">
        <v>31.369</v>
      </c>
      <c r="E97" s="12">
        <v>19.427</v>
      </c>
      <c r="F97" s="12"/>
      <c r="G97" s="12"/>
      <c r="H97" s="12"/>
      <c r="I97" s="12" t="s">
        <v>1022</v>
      </c>
      <c r="J97" s="12">
        <v>12.888999999999999</v>
      </c>
      <c r="K97" s="29">
        <v>21.199000000000002</v>
      </c>
      <c r="L97" s="12">
        <v>39.375999999999998</v>
      </c>
      <c r="M97" s="12">
        <v>5.6180000000000003</v>
      </c>
      <c r="O97" t="s">
        <v>1035</v>
      </c>
      <c r="P97" s="6">
        <v>80.111999999999995</v>
      </c>
      <c r="T97" t="s">
        <v>1034</v>
      </c>
      <c r="U97" s="6">
        <v>48.274999999999999</v>
      </c>
    </row>
    <row r="98" spans="1:21" x14ac:dyDescent="0.2">
      <c r="A98" s="12" t="s">
        <v>1023</v>
      </c>
      <c r="B98" s="12">
        <v>14.701000000000001</v>
      </c>
      <c r="C98" s="29">
        <v>16.504999999999999</v>
      </c>
      <c r="D98" s="12">
        <v>23.884</v>
      </c>
      <c r="E98" s="12">
        <v>18.213000000000001</v>
      </c>
      <c r="F98" s="12"/>
      <c r="G98" s="12"/>
      <c r="H98" s="12"/>
      <c r="I98" s="12" t="s">
        <v>1022</v>
      </c>
      <c r="J98" s="12">
        <v>10.884</v>
      </c>
      <c r="K98" s="29">
        <v>24.663</v>
      </c>
      <c r="L98" s="12">
        <v>43.204999999999998</v>
      </c>
      <c r="M98" s="12">
        <v>5.3490000000000002</v>
      </c>
      <c r="O98" t="s">
        <v>1035</v>
      </c>
      <c r="P98" s="6">
        <v>38.9</v>
      </c>
      <c r="T98" t="s">
        <v>1034</v>
      </c>
      <c r="U98" s="6">
        <v>50.643000000000001</v>
      </c>
    </row>
    <row r="99" spans="1:21" x14ac:dyDescent="0.2">
      <c r="A99" s="12" t="s">
        <v>1023</v>
      </c>
      <c r="B99" s="12">
        <v>14.374000000000001</v>
      </c>
      <c r="C99" s="29">
        <v>14.65</v>
      </c>
      <c r="D99" s="12">
        <v>23.196999999999999</v>
      </c>
      <c r="E99" s="12">
        <v>17.690999999999999</v>
      </c>
      <c r="F99" s="12"/>
      <c r="G99" s="12"/>
      <c r="H99" s="12"/>
      <c r="I99" s="12" t="s">
        <v>1022</v>
      </c>
      <c r="J99" s="12">
        <v>10.679</v>
      </c>
      <c r="K99" s="29">
        <v>22.771999999999998</v>
      </c>
      <c r="L99" s="12">
        <v>53.795999999999999</v>
      </c>
      <c r="M99" s="12">
        <v>4.8440000000000003</v>
      </c>
      <c r="O99" t="s">
        <v>1035</v>
      </c>
      <c r="P99" s="6">
        <v>120.82599999999999</v>
      </c>
      <c r="T99" t="s">
        <v>1034</v>
      </c>
      <c r="U99" s="6">
        <v>35.481000000000002</v>
      </c>
    </row>
    <row r="100" spans="1:21" x14ac:dyDescent="0.2">
      <c r="A100" s="12" t="s">
        <v>1023</v>
      </c>
      <c r="B100" s="12">
        <v>15.691000000000001</v>
      </c>
      <c r="C100" s="29">
        <v>14.776</v>
      </c>
      <c r="D100" s="12">
        <v>23.452000000000002</v>
      </c>
      <c r="E100" s="12">
        <v>17.603000000000002</v>
      </c>
      <c r="F100" s="12"/>
      <c r="G100" s="12"/>
      <c r="H100" s="12"/>
      <c r="I100" s="12" t="s">
        <v>1022</v>
      </c>
      <c r="J100" s="12">
        <v>14.195</v>
      </c>
      <c r="K100" s="29">
        <v>23.975999999999999</v>
      </c>
      <c r="L100" s="12">
        <v>53.670999999999999</v>
      </c>
      <c r="M100" s="12">
        <v>5.05</v>
      </c>
      <c r="O100" t="s">
        <v>1035</v>
      </c>
      <c r="P100" s="6">
        <v>81.117999999999995</v>
      </c>
      <c r="T100" t="s">
        <v>1034</v>
      </c>
      <c r="U100" s="6">
        <v>42.284999999999997</v>
      </c>
    </row>
    <row r="101" spans="1:21" x14ac:dyDescent="0.2">
      <c r="A101" s="12" t="s">
        <v>1023</v>
      </c>
      <c r="B101" s="12">
        <v>20.574000000000002</v>
      </c>
      <c r="C101" s="29">
        <v>30.033000000000001</v>
      </c>
      <c r="D101" s="12">
        <v>45.65</v>
      </c>
      <c r="E101" s="12">
        <v>17.966000000000001</v>
      </c>
      <c r="F101" s="12"/>
      <c r="G101" s="12"/>
      <c r="H101" s="12"/>
      <c r="I101" s="12" t="s">
        <v>1022</v>
      </c>
      <c r="J101" s="12">
        <v>14.241</v>
      </c>
      <c r="K101" s="29">
        <v>19.507999999999999</v>
      </c>
      <c r="L101" s="12">
        <v>39.682000000000002</v>
      </c>
      <c r="M101" s="12">
        <v>4.6289999999999996</v>
      </c>
      <c r="O101" t="s">
        <v>1035</v>
      </c>
      <c r="P101" s="6">
        <v>123.71899999999999</v>
      </c>
      <c r="T101" t="s">
        <v>1034</v>
      </c>
      <c r="U101" s="6">
        <v>38.924999999999997</v>
      </c>
    </row>
    <row r="102" spans="1:21" x14ac:dyDescent="0.2">
      <c r="A102" s="12" t="s">
        <v>1023</v>
      </c>
      <c r="B102" s="12">
        <v>18.216999999999999</v>
      </c>
      <c r="C102" s="29">
        <v>21.382000000000001</v>
      </c>
      <c r="D102" s="12">
        <v>36.33</v>
      </c>
      <c r="E102" s="12">
        <v>18.119</v>
      </c>
      <c r="F102" s="12"/>
      <c r="G102" s="12"/>
      <c r="H102" s="12"/>
      <c r="I102" s="12" t="s">
        <v>1022</v>
      </c>
      <c r="J102" s="12">
        <v>13.343999999999999</v>
      </c>
      <c r="K102" s="29">
        <v>18.913</v>
      </c>
      <c r="L102" s="12">
        <v>30.071000000000002</v>
      </c>
      <c r="M102" s="12">
        <v>5.165</v>
      </c>
      <c r="O102" t="s">
        <v>1035</v>
      </c>
      <c r="P102" s="6">
        <v>74.274000000000001</v>
      </c>
      <c r="T102" t="s">
        <v>1034</v>
      </c>
      <c r="U102" s="6">
        <v>38.700000000000003</v>
      </c>
    </row>
    <row r="103" spans="1:21" x14ac:dyDescent="0.2">
      <c r="A103" s="12" t="s">
        <v>1023</v>
      </c>
      <c r="B103" s="12">
        <v>20.222999999999999</v>
      </c>
      <c r="C103" s="29">
        <v>21.742999999999999</v>
      </c>
      <c r="D103" s="12">
        <v>19.977</v>
      </c>
      <c r="E103" s="12">
        <v>17.73</v>
      </c>
      <c r="F103" s="12"/>
      <c r="G103" s="12"/>
      <c r="H103" s="12"/>
      <c r="I103" s="12" t="s">
        <v>1022</v>
      </c>
      <c r="J103" s="12">
        <v>11.853</v>
      </c>
      <c r="K103" s="29">
        <v>21.991</v>
      </c>
      <c r="L103" s="12">
        <v>32.100999999999999</v>
      </c>
      <c r="M103" s="12">
        <v>4.1849999999999996</v>
      </c>
      <c r="O103" t="s">
        <v>1035</v>
      </c>
      <c r="P103" s="6">
        <v>85.968000000000004</v>
      </c>
      <c r="T103" t="s">
        <v>1034</v>
      </c>
      <c r="U103" s="6">
        <v>42.566000000000003</v>
      </c>
    </row>
    <row r="104" spans="1:21" x14ac:dyDescent="0.2">
      <c r="A104" s="12" t="s">
        <v>1023</v>
      </c>
      <c r="B104" s="12">
        <v>18.495999999999999</v>
      </c>
      <c r="C104" s="29">
        <v>28.885999999999999</v>
      </c>
      <c r="D104" s="12">
        <v>35.633000000000003</v>
      </c>
      <c r="E104" s="12">
        <v>16.835999999999999</v>
      </c>
      <c r="F104" s="12"/>
      <c r="G104" s="12"/>
      <c r="H104" s="12"/>
      <c r="I104" s="12" t="s">
        <v>1022</v>
      </c>
      <c r="J104" s="12">
        <v>16.693999999999999</v>
      </c>
      <c r="K104" s="29">
        <v>24.661000000000001</v>
      </c>
      <c r="L104" s="12">
        <v>30.652999999999999</v>
      </c>
      <c r="M104" s="12">
        <v>4.8650000000000002</v>
      </c>
      <c r="O104" t="s">
        <v>1035</v>
      </c>
      <c r="P104" s="6">
        <v>60.156999999999996</v>
      </c>
      <c r="T104" t="s">
        <v>1034</v>
      </c>
      <c r="U104" s="6">
        <v>34.195999999999998</v>
      </c>
    </row>
    <row r="105" spans="1:21" x14ac:dyDescent="0.2">
      <c r="A105" s="12" t="s">
        <v>1023</v>
      </c>
      <c r="B105" s="12">
        <v>14.727</v>
      </c>
      <c r="C105" s="29">
        <v>15.401</v>
      </c>
      <c r="D105" s="12">
        <v>23.231999999999999</v>
      </c>
      <c r="E105" s="12">
        <v>15.115</v>
      </c>
      <c r="F105" s="12"/>
      <c r="G105" s="12"/>
      <c r="H105" s="12"/>
      <c r="I105" s="12" t="s">
        <v>1022</v>
      </c>
      <c r="J105" s="12">
        <v>13.095000000000001</v>
      </c>
      <c r="K105" s="29">
        <v>24.683</v>
      </c>
      <c r="L105" s="12">
        <v>38.113999999999997</v>
      </c>
      <c r="M105" s="12">
        <v>3.7890000000000001</v>
      </c>
      <c r="O105" t="s">
        <v>1035</v>
      </c>
      <c r="P105" s="6">
        <v>53.783000000000001</v>
      </c>
      <c r="T105" t="s">
        <v>1034</v>
      </c>
      <c r="U105" s="6">
        <v>51.582000000000001</v>
      </c>
    </row>
    <row r="106" spans="1:21" x14ac:dyDescent="0.2">
      <c r="A106" s="12" t="s">
        <v>1023</v>
      </c>
      <c r="B106" s="12">
        <v>15.895</v>
      </c>
      <c r="C106" s="29">
        <v>14.154999999999999</v>
      </c>
      <c r="D106" s="12">
        <v>23.423999999999999</v>
      </c>
      <c r="E106" s="12">
        <v>22.004999999999999</v>
      </c>
      <c r="F106" s="12"/>
      <c r="G106" s="12"/>
      <c r="H106" s="12"/>
      <c r="I106" s="12" t="s">
        <v>1022</v>
      </c>
      <c r="J106" s="12">
        <v>13.273</v>
      </c>
      <c r="K106" s="29">
        <v>31.646999999999998</v>
      </c>
      <c r="L106" s="12">
        <v>46.963999999999999</v>
      </c>
      <c r="M106" s="12">
        <v>4.38</v>
      </c>
      <c r="O106" t="s">
        <v>1035</v>
      </c>
      <c r="P106" s="6">
        <v>60.325000000000003</v>
      </c>
      <c r="T106" t="s">
        <v>1034</v>
      </c>
      <c r="U106" s="6">
        <v>56.786999999999999</v>
      </c>
    </row>
    <row r="107" spans="1:21" x14ac:dyDescent="0.2">
      <c r="A107" s="12" t="s">
        <v>1023</v>
      </c>
      <c r="B107" s="12">
        <v>16.117999999999999</v>
      </c>
      <c r="C107" s="29">
        <v>22.199000000000002</v>
      </c>
      <c r="D107" s="12">
        <v>34.83</v>
      </c>
      <c r="E107" s="12">
        <v>32.125999999999998</v>
      </c>
      <c r="F107" s="12"/>
      <c r="G107" s="12"/>
      <c r="H107" s="12"/>
      <c r="I107" s="12" t="s">
        <v>1022</v>
      </c>
      <c r="J107" s="12">
        <v>12.303000000000001</v>
      </c>
      <c r="K107" s="29">
        <v>24.574000000000002</v>
      </c>
      <c r="L107" s="12">
        <v>43.539000000000001</v>
      </c>
      <c r="M107" s="12">
        <v>5.4329999999999998</v>
      </c>
      <c r="O107" t="s">
        <v>1035</v>
      </c>
      <c r="P107" s="6">
        <v>54.92</v>
      </c>
      <c r="T107" t="s">
        <v>1034</v>
      </c>
      <c r="U107" s="6">
        <v>54.537999999999997</v>
      </c>
    </row>
    <row r="108" spans="1:21" x14ac:dyDescent="0.2">
      <c r="A108" s="12" t="s">
        <v>1023</v>
      </c>
      <c r="B108" s="12">
        <v>18.148</v>
      </c>
      <c r="C108" s="29">
        <v>24.350999999999999</v>
      </c>
      <c r="D108" s="12">
        <v>33.066000000000003</v>
      </c>
      <c r="E108" s="12">
        <v>26.521000000000001</v>
      </c>
      <c r="F108" s="12"/>
      <c r="G108" s="12"/>
      <c r="H108" s="12"/>
      <c r="I108" s="12" t="s">
        <v>1022</v>
      </c>
      <c r="J108" s="12">
        <v>13.486000000000001</v>
      </c>
      <c r="K108" s="29">
        <v>23.132999999999999</v>
      </c>
      <c r="L108" s="12">
        <v>33.491</v>
      </c>
      <c r="M108" s="12">
        <v>5.3159999999999998</v>
      </c>
      <c r="O108" t="s">
        <v>1035</v>
      </c>
      <c r="P108" s="6">
        <v>53.61</v>
      </c>
      <c r="T108" t="s">
        <v>1034</v>
      </c>
      <c r="U108" s="6">
        <v>50.722999999999999</v>
      </c>
    </row>
    <row r="109" spans="1:21" x14ac:dyDescent="0.2">
      <c r="A109" s="12" t="s">
        <v>1023</v>
      </c>
      <c r="B109" s="12">
        <v>15.331</v>
      </c>
      <c r="C109" s="29">
        <v>24.745999999999999</v>
      </c>
      <c r="D109" s="12">
        <v>28.224</v>
      </c>
      <c r="E109" s="12">
        <v>24.73</v>
      </c>
      <c r="F109" s="12"/>
      <c r="G109" s="12"/>
      <c r="H109" s="12"/>
      <c r="I109" s="12" t="s">
        <v>1022</v>
      </c>
      <c r="J109" s="12">
        <v>14.106999999999999</v>
      </c>
      <c r="K109" s="29">
        <v>23.091999999999999</v>
      </c>
      <c r="L109" s="12">
        <v>28.824999999999999</v>
      </c>
      <c r="M109" s="12">
        <v>4.399</v>
      </c>
      <c r="O109" t="s">
        <v>1035</v>
      </c>
      <c r="P109" s="6">
        <v>50.103999999999999</v>
      </c>
      <c r="T109" t="s">
        <v>1034</v>
      </c>
      <c r="U109" s="6">
        <v>29.946999999999999</v>
      </c>
    </row>
    <row r="110" spans="1:21" x14ac:dyDescent="0.2">
      <c r="A110" s="12" t="s">
        <v>1023</v>
      </c>
      <c r="B110" s="12">
        <v>22.111000000000001</v>
      </c>
      <c r="C110" s="29">
        <v>22.193999999999999</v>
      </c>
      <c r="D110" s="12">
        <v>36.743000000000002</v>
      </c>
      <c r="E110" s="12">
        <v>29.23</v>
      </c>
      <c r="F110" s="12"/>
      <c r="G110" s="12"/>
      <c r="H110" s="12"/>
      <c r="I110" s="12" t="s">
        <v>1022</v>
      </c>
      <c r="J110" s="12">
        <v>12.238</v>
      </c>
      <c r="K110" s="29">
        <v>32.313000000000002</v>
      </c>
      <c r="L110" s="12">
        <v>48.12</v>
      </c>
      <c r="M110" s="12">
        <v>4.7430000000000003</v>
      </c>
      <c r="O110" t="s">
        <v>1035</v>
      </c>
      <c r="P110" s="6">
        <v>85.668999999999997</v>
      </c>
      <c r="T110" t="s">
        <v>1034</v>
      </c>
      <c r="U110" s="6">
        <v>27.76</v>
      </c>
    </row>
    <row r="111" spans="1:21" x14ac:dyDescent="0.2">
      <c r="A111" s="12" t="s">
        <v>1023</v>
      </c>
      <c r="B111" s="12">
        <v>21.257999999999999</v>
      </c>
      <c r="C111" s="29">
        <v>24.734000000000002</v>
      </c>
      <c r="D111" s="12">
        <v>32.031999999999996</v>
      </c>
      <c r="E111" s="12">
        <v>23.984999999999999</v>
      </c>
      <c r="F111" s="12"/>
      <c r="G111" s="12"/>
      <c r="H111" s="12"/>
      <c r="I111" s="12" t="s">
        <v>1022</v>
      </c>
      <c r="J111" s="12">
        <v>12.909000000000001</v>
      </c>
      <c r="K111" s="29">
        <v>28.173999999999999</v>
      </c>
      <c r="L111" s="12">
        <v>39.414999999999999</v>
      </c>
      <c r="M111" s="12">
        <v>4.5599999999999996</v>
      </c>
      <c r="O111" t="s">
        <v>1035</v>
      </c>
      <c r="P111" s="6">
        <v>91.683000000000007</v>
      </c>
      <c r="T111" t="s">
        <v>1034</v>
      </c>
      <c r="U111" s="6">
        <v>48.606000000000002</v>
      </c>
    </row>
    <row r="112" spans="1:21" x14ac:dyDescent="0.2">
      <c r="A112" s="12" t="s">
        <v>1023</v>
      </c>
      <c r="B112" s="12">
        <v>22.463999999999999</v>
      </c>
      <c r="C112" s="29">
        <v>23.053000000000001</v>
      </c>
      <c r="D112" s="12">
        <v>26.593</v>
      </c>
      <c r="E112" s="12">
        <v>20.03</v>
      </c>
      <c r="F112" s="12"/>
      <c r="G112" s="12"/>
      <c r="H112" s="12"/>
      <c r="I112" s="12" t="s">
        <v>1022</v>
      </c>
      <c r="J112" s="12">
        <v>13.759</v>
      </c>
      <c r="K112" s="29">
        <v>23.433</v>
      </c>
      <c r="L112" s="12">
        <v>20.596</v>
      </c>
      <c r="M112" s="12">
        <v>3.2850000000000001</v>
      </c>
      <c r="O112" t="s">
        <v>1035</v>
      </c>
      <c r="P112" s="6">
        <v>97.813000000000002</v>
      </c>
      <c r="T112" t="s">
        <v>1034</v>
      </c>
      <c r="U112" s="6">
        <v>30.861000000000001</v>
      </c>
    </row>
    <row r="113" spans="1:21" x14ac:dyDescent="0.2">
      <c r="A113" s="12" t="s">
        <v>1023</v>
      </c>
      <c r="B113" s="12">
        <v>12.956</v>
      </c>
      <c r="C113" s="29">
        <v>23.331</v>
      </c>
      <c r="D113" s="12">
        <v>36.031999999999996</v>
      </c>
      <c r="E113" s="12">
        <v>29.567</v>
      </c>
      <c r="F113" s="12"/>
      <c r="G113" s="12"/>
      <c r="H113" s="12"/>
      <c r="I113" s="12" t="s">
        <v>1024</v>
      </c>
      <c r="J113" s="12">
        <v>12.259</v>
      </c>
      <c r="K113" s="29">
        <v>39.488</v>
      </c>
      <c r="L113" s="12">
        <v>58.656999999999996</v>
      </c>
      <c r="M113" s="12">
        <v>6.2839999999999998</v>
      </c>
      <c r="O113" t="s">
        <v>1035</v>
      </c>
      <c r="P113" s="6">
        <v>81.682000000000002</v>
      </c>
      <c r="T113" t="s">
        <v>1034</v>
      </c>
      <c r="U113" s="6">
        <v>48.244999999999997</v>
      </c>
    </row>
    <row r="114" spans="1:21" x14ac:dyDescent="0.2">
      <c r="A114" s="12" t="s">
        <v>1023</v>
      </c>
      <c r="B114" s="12">
        <v>19.623999999999999</v>
      </c>
      <c r="C114" s="29">
        <v>27.553999999999998</v>
      </c>
      <c r="D114" s="12">
        <v>29.405999999999999</v>
      </c>
      <c r="E114" s="12">
        <v>25.564</v>
      </c>
      <c r="F114" s="12"/>
      <c r="G114" s="12"/>
      <c r="H114" s="12"/>
      <c r="I114" s="12" t="s">
        <v>1024</v>
      </c>
      <c r="J114" s="12">
        <v>10.362</v>
      </c>
      <c r="K114" s="29">
        <v>28.731000000000002</v>
      </c>
      <c r="L114" s="12">
        <v>46.524000000000001</v>
      </c>
      <c r="M114" s="12">
        <v>5.9189999999999996</v>
      </c>
      <c r="O114" t="s">
        <v>1035</v>
      </c>
      <c r="P114" s="6">
        <v>66.344999999999999</v>
      </c>
      <c r="T114" t="s">
        <v>1034</v>
      </c>
      <c r="U114" s="6">
        <v>53.109000000000002</v>
      </c>
    </row>
    <row r="115" spans="1:21" x14ac:dyDescent="0.2">
      <c r="A115" s="12" t="s">
        <v>1023</v>
      </c>
      <c r="B115" s="12">
        <v>17.651</v>
      </c>
      <c r="C115" s="29">
        <v>24.32</v>
      </c>
      <c r="D115" s="12">
        <v>28.321000000000002</v>
      </c>
      <c r="E115" s="12">
        <v>23.442</v>
      </c>
      <c r="F115" s="12"/>
      <c r="G115" s="12"/>
      <c r="H115" s="12"/>
      <c r="I115" s="12" t="s">
        <v>1024</v>
      </c>
      <c r="J115" s="12">
        <v>9.0779999999999994</v>
      </c>
      <c r="K115" s="29">
        <v>21.542000000000002</v>
      </c>
      <c r="L115" s="12">
        <v>37.838999999999999</v>
      </c>
      <c r="M115" s="12">
        <v>5.6440000000000001</v>
      </c>
      <c r="O115" t="s">
        <v>1035</v>
      </c>
      <c r="P115" s="6">
        <v>82.209000000000003</v>
      </c>
      <c r="T115" t="s">
        <v>1034</v>
      </c>
      <c r="U115" s="6">
        <v>52.206000000000003</v>
      </c>
    </row>
    <row r="116" spans="1:21" x14ac:dyDescent="0.2">
      <c r="A116" s="12" t="s">
        <v>1023</v>
      </c>
      <c r="B116" s="12">
        <v>13.147</v>
      </c>
      <c r="C116" s="29">
        <v>20.175000000000001</v>
      </c>
      <c r="D116" s="12">
        <v>29.100999999999999</v>
      </c>
      <c r="E116" s="12">
        <v>24.893999999999998</v>
      </c>
      <c r="F116" s="12"/>
      <c r="G116" s="12"/>
      <c r="H116" s="12"/>
      <c r="I116" s="12" t="s">
        <v>1024</v>
      </c>
      <c r="J116" s="12">
        <v>8.8729999999999993</v>
      </c>
      <c r="K116" s="29">
        <v>17.058</v>
      </c>
      <c r="L116" s="12">
        <v>37.299999999999997</v>
      </c>
      <c r="M116" s="12">
        <v>5.4279999999999999</v>
      </c>
      <c r="O116" t="s">
        <v>1035</v>
      </c>
      <c r="P116" s="6">
        <v>91.744</v>
      </c>
      <c r="T116" t="s">
        <v>1034</v>
      </c>
      <c r="U116" s="6">
        <v>40.320999999999998</v>
      </c>
    </row>
    <row r="117" spans="1:21" x14ac:dyDescent="0.2">
      <c r="A117" s="12" t="s">
        <v>1023</v>
      </c>
      <c r="B117" s="12">
        <v>13.712999999999999</v>
      </c>
      <c r="C117" s="29">
        <v>18.507999999999999</v>
      </c>
      <c r="D117" s="12">
        <v>32.633000000000003</v>
      </c>
      <c r="E117" s="12">
        <v>23.25</v>
      </c>
      <c r="F117" s="12"/>
      <c r="G117" s="12"/>
      <c r="H117" s="12"/>
      <c r="I117" s="12" t="s">
        <v>1024</v>
      </c>
      <c r="J117" s="12">
        <v>9.0809999999999995</v>
      </c>
      <c r="K117" s="29">
        <v>16.074999999999999</v>
      </c>
      <c r="L117" s="12">
        <v>35.856000000000002</v>
      </c>
      <c r="M117" s="12">
        <v>5.657</v>
      </c>
      <c r="O117" t="s">
        <v>1035</v>
      </c>
      <c r="P117" s="6">
        <v>39.6</v>
      </c>
      <c r="T117" t="s">
        <v>1034</v>
      </c>
      <c r="U117" s="6">
        <v>39.366999999999997</v>
      </c>
    </row>
    <row r="118" spans="1:21" x14ac:dyDescent="0.2">
      <c r="A118" s="12" t="s">
        <v>1023</v>
      </c>
      <c r="B118" s="12">
        <v>20.102</v>
      </c>
      <c r="C118" s="29">
        <v>28.553000000000001</v>
      </c>
      <c r="D118" s="12">
        <v>33.143000000000001</v>
      </c>
      <c r="E118" s="12">
        <v>28.978000000000002</v>
      </c>
      <c r="F118" s="12"/>
      <c r="G118" s="12"/>
      <c r="H118" s="12"/>
      <c r="I118" s="12" t="s">
        <v>1024</v>
      </c>
      <c r="J118" s="12">
        <v>8.9960000000000004</v>
      </c>
      <c r="K118" s="29">
        <v>14.771000000000001</v>
      </c>
      <c r="L118" s="12">
        <v>33.360999999999997</v>
      </c>
      <c r="M118" s="12">
        <v>5.5640000000000001</v>
      </c>
      <c r="O118" t="s">
        <v>1035</v>
      </c>
      <c r="P118" s="6">
        <v>75.536000000000001</v>
      </c>
      <c r="T118" t="s">
        <v>1034</v>
      </c>
      <c r="U118" s="6">
        <v>48.77</v>
      </c>
    </row>
    <row r="119" spans="1:21" x14ac:dyDescent="0.2">
      <c r="A119" s="12" t="s">
        <v>1023</v>
      </c>
      <c r="B119" s="12">
        <v>21.245999999999999</v>
      </c>
      <c r="C119" s="29">
        <v>29.373000000000001</v>
      </c>
      <c r="D119" s="12">
        <v>34.718000000000004</v>
      </c>
      <c r="E119" s="12">
        <v>21.259</v>
      </c>
      <c r="F119" s="12"/>
      <c r="G119" s="12"/>
      <c r="H119" s="12"/>
      <c r="I119" s="12" t="s">
        <v>1024</v>
      </c>
      <c r="J119" s="12">
        <v>8.83</v>
      </c>
      <c r="K119" s="29">
        <v>13.778</v>
      </c>
      <c r="L119" s="12">
        <v>32.156999999999996</v>
      </c>
      <c r="M119" s="12">
        <v>5.7060000000000004</v>
      </c>
      <c r="O119" t="s">
        <v>1035</v>
      </c>
      <c r="P119" s="6">
        <v>91.911000000000001</v>
      </c>
      <c r="T119" t="s">
        <v>1034</v>
      </c>
      <c r="U119" s="6">
        <v>31.292999999999999</v>
      </c>
    </row>
    <row r="120" spans="1:21" x14ac:dyDescent="0.2">
      <c r="A120" s="12" t="s">
        <v>1023</v>
      </c>
      <c r="B120" s="12">
        <v>19.064</v>
      </c>
      <c r="C120" s="29">
        <v>31.158000000000001</v>
      </c>
      <c r="D120" s="12">
        <v>36.64</v>
      </c>
      <c r="E120" s="12">
        <v>17.878</v>
      </c>
      <c r="F120" s="12"/>
      <c r="G120" s="12"/>
      <c r="H120" s="12"/>
      <c r="I120" s="12" t="s">
        <v>1024</v>
      </c>
      <c r="J120" s="12">
        <v>8.8490000000000002</v>
      </c>
      <c r="K120" s="29">
        <v>12.922000000000001</v>
      </c>
      <c r="L120" s="12">
        <v>30.532</v>
      </c>
      <c r="M120" s="12">
        <v>5.4619999999999997</v>
      </c>
      <c r="O120" t="s">
        <v>1035</v>
      </c>
      <c r="P120" s="6">
        <v>77.552999999999997</v>
      </c>
      <c r="T120" t="s">
        <v>1034</v>
      </c>
      <c r="U120" s="6">
        <v>30.19</v>
      </c>
    </row>
    <row r="121" spans="1:21" x14ac:dyDescent="0.2">
      <c r="A121" s="12" t="s">
        <v>1023</v>
      </c>
      <c r="B121" s="12">
        <v>21.420999999999999</v>
      </c>
      <c r="C121" s="29">
        <v>31.677</v>
      </c>
      <c r="D121" s="12">
        <v>37.585000000000001</v>
      </c>
      <c r="E121" s="12">
        <v>22.823</v>
      </c>
      <c r="F121" s="12"/>
      <c r="G121" s="12"/>
      <c r="H121" s="12"/>
      <c r="I121" s="12" t="s">
        <v>1024</v>
      </c>
      <c r="J121" s="12">
        <v>8.8369999999999997</v>
      </c>
      <c r="K121" s="29">
        <v>12.858000000000001</v>
      </c>
      <c r="L121" s="12">
        <v>31.696999999999999</v>
      </c>
      <c r="M121" s="12">
        <v>5.4589999999999996</v>
      </c>
      <c r="O121" t="s">
        <v>1035</v>
      </c>
      <c r="P121" s="6">
        <v>77.623999999999995</v>
      </c>
      <c r="T121" t="s">
        <v>1034</v>
      </c>
      <c r="U121" s="6">
        <v>42.494999999999997</v>
      </c>
    </row>
    <row r="122" spans="1:21" x14ac:dyDescent="0.2">
      <c r="A122" s="12" t="s">
        <v>1023</v>
      </c>
      <c r="B122" s="12">
        <v>24.184999999999999</v>
      </c>
      <c r="C122" s="29">
        <v>24.738</v>
      </c>
      <c r="D122" s="12">
        <v>36.292000000000002</v>
      </c>
      <c r="E122" s="12">
        <v>16.27</v>
      </c>
      <c r="F122" s="12"/>
      <c r="G122" s="12"/>
      <c r="H122" s="12"/>
      <c r="I122" s="12" t="s">
        <v>1024</v>
      </c>
      <c r="J122" s="12">
        <v>8.6750000000000007</v>
      </c>
      <c r="K122" s="29">
        <v>12.318</v>
      </c>
      <c r="L122" s="12">
        <v>30.814</v>
      </c>
      <c r="M122" s="12">
        <v>5.6589999999999998</v>
      </c>
      <c r="O122" t="s">
        <v>1035</v>
      </c>
      <c r="P122" s="6">
        <v>66.039000000000001</v>
      </c>
      <c r="T122" t="s">
        <v>1034</v>
      </c>
      <c r="U122" s="6">
        <v>39.773000000000003</v>
      </c>
    </row>
    <row r="123" spans="1:21" x14ac:dyDescent="0.2">
      <c r="A123" s="12" t="s">
        <v>1023</v>
      </c>
      <c r="B123" s="12">
        <v>23.577000000000002</v>
      </c>
      <c r="C123" s="29">
        <v>20.065999999999999</v>
      </c>
      <c r="D123" s="12">
        <v>32.646999999999998</v>
      </c>
      <c r="E123" s="12">
        <v>19.471</v>
      </c>
      <c r="F123" s="12"/>
      <c r="G123" s="12"/>
      <c r="H123" s="12"/>
      <c r="I123" s="12" t="s">
        <v>1024</v>
      </c>
      <c r="J123" s="12">
        <v>8.7309999999999999</v>
      </c>
      <c r="K123" s="29">
        <v>12.881</v>
      </c>
      <c r="L123" s="12">
        <v>32.247</v>
      </c>
      <c r="M123" s="12">
        <v>5.6189999999999998</v>
      </c>
      <c r="O123" t="s">
        <v>1035</v>
      </c>
      <c r="P123" s="6">
        <v>79.387</v>
      </c>
      <c r="T123" t="s">
        <v>1034</v>
      </c>
      <c r="U123" s="6">
        <v>44.747999999999998</v>
      </c>
    </row>
    <row r="124" spans="1:21" x14ac:dyDescent="0.2">
      <c r="A124" s="12" t="s">
        <v>1023</v>
      </c>
      <c r="B124" s="12">
        <v>28.01</v>
      </c>
      <c r="C124" s="29">
        <v>32.978999999999999</v>
      </c>
      <c r="D124" s="12">
        <v>38.932000000000002</v>
      </c>
      <c r="E124" s="12">
        <v>13.615</v>
      </c>
      <c r="F124" s="12"/>
      <c r="G124" s="12"/>
      <c r="H124" s="12"/>
      <c r="I124" s="12" t="s">
        <v>1024</v>
      </c>
      <c r="J124" s="12">
        <v>8.7669999999999995</v>
      </c>
      <c r="K124" s="29">
        <v>12.942</v>
      </c>
      <c r="L124" s="12">
        <v>32.100999999999999</v>
      </c>
      <c r="M124" s="12">
        <v>5.6070000000000002</v>
      </c>
      <c r="O124" t="s">
        <v>1035</v>
      </c>
      <c r="P124" s="6">
        <v>68.626999999999995</v>
      </c>
      <c r="T124" t="s">
        <v>1034</v>
      </c>
      <c r="U124" s="6">
        <v>35.979999999999997</v>
      </c>
    </row>
    <row r="125" spans="1:21" x14ac:dyDescent="0.2">
      <c r="A125" s="12" t="s">
        <v>1023</v>
      </c>
      <c r="B125" s="12">
        <v>20.683</v>
      </c>
      <c r="C125" s="29">
        <v>28.152999999999999</v>
      </c>
      <c r="D125" s="12">
        <v>31.088999999999999</v>
      </c>
      <c r="E125" s="12">
        <v>16.184000000000001</v>
      </c>
      <c r="F125" s="12"/>
      <c r="G125" s="12"/>
      <c r="H125" s="12"/>
      <c r="I125" s="12" t="s">
        <v>1024</v>
      </c>
      <c r="J125" s="12">
        <v>8.8409999999999993</v>
      </c>
      <c r="K125" s="29">
        <v>13.032999999999999</v>
      </c>
      <c r="L125" s="12">
        <v>33.283999999999999</v>
      </c>
      <c r="M125" s="12">
        <v>5.3369999999999997</v>
      </c>
      <c r="O125" t="s">
        <v>1035</v>
      </c>
      <c r="P125" s="6">
        <v>80.694999999999993</v>
      </c>
      <c r="T125" t="s">
        <v>1034</v>
      </c>
      <c r="U125" s="6">
        <v>39.728999999999999</v>
      </c>
    </row>
    <row r="126" spans="1:21" x14ac:dyDescent="0.2">
      <c r="A126" s="12" t="s">
        <v>1025</v>
      </c>
      <c r="B126" s="12">
        <v>18.690999999999999</v>
      </c>
      <c r="C126" s="29">
        <v>25.053000000000001</v>
      </c>
      <c r="D126" s="12">
        <v>24.474</v>
      </c>
      <c r="E126" s="12">
        <v>15.010999999999999</v>
      </c>
      <c r="F126" s="12"/>
      <c r="G126" s="12"/>
      <c r="H126" s="12"/>
      <c r="I126" s="12" t="s">
        <v>1024</v>
      </c>
      <c r="J126" s="12">
        <v>8.7330000000000005</v>
      </c>
      <c r="K126" s="29">
        <v>12.712999999999999</v>
      </c>
      <c r="L126" s="12">
        <v>32.74</v>
      </c>
      <c r="M126" s="12">
        <v>5.3659999999999997</v>
      </c>
      <c r="O126" t="s">
        <v>1035</v>
      </c>
      <c r="P126" s="6">
        <v>70.650999999999996</v>
      </c>
      <c r="T126" t="s">
        <v>1034</v>
      </c>
      <c r="U126" s="6">
        <v>45.265000000000001</v>
      </c>
    </row>
    <row r="127" spans="1:21" x14ac:dyDescent="0.2">
      <c r="A127" s="12" t="s">
        <v>1025</v>
      </c>
      <c r="B127" s="12">
        <v>16.443000000000001</v>
      </c>
      <c r="C127" s="29">
        <v>18.215</v>
      </c>
      <c r="D127" s="12">
        <v>21.997</v>
      </c>
      <c r="E127" s="12">
        <v>13.776999999999999</v>
      </c>
      <c r="F127" s="12"/>
      <c r="G127" s="12"/>
      <c r="H127" s="12"/>
      <c r="I127" s="12" t="s">
        <v>1024</v>
      </c>
      <c r="J127" s="12">
        <v>8.6470000000000002</v>
      </c>
      <c r="K127" s="29">
        <v>12.47</v>
      </c>
      <c r="L127" s="12">
        <v>32.820999999999998</v>
      </c>
      <c r="M127" s="12">
        <v>5.4740000000000002</v>
      </c>
      <c r="O127" t="s">
        <v>1035</v>
      </c>
      <c r="P127" s="6">
        <v>68.3</v>
      </c>
      <c r="T127" t="s">
        <v>1034</v>
      </c>
      <c r="U127" s="6">
        <v>42.811</v>
      </c>
    </row>
    <row r="128" spans="1:21" x14ac:dyDescent="0.2">
      <c r="A128" s="12" t="s">
        <v>1025</v>
      </c>
      <c r="B128" s="12">
        <v>16.213999999999999</v>
      </c>
      <c r="C128" s="29">
        <v>17.805</v>
      </c>
      <c r="D128" s="12">
        <v>21.765000000000001</v>
      </c>
      <c r="E128" s="12">
        <v>13.641</v>
      </c>
      <c r="F128" s="12"/>
      <c r="G128" s="12"/>
      <c r="H128" s="12"/>
      <c r="I128" s="12" t="s">
        <v>1024</v>
      </c>
      <c r="J128" s="12">
        <v>10.728</v>
      </c>
      <c r="K128" s="29">
        <v>20.065999999999999</v>
      </c>
      <c r="L128" s="12">
        <v>45.862000000000002</v>
      </c>
      <c r="M128" s="12">
        <v>6.9020000000000001</v>
      </c>
      <c r="O128" t="s">
        <v>1035</v>
      </c>
      <c r="P128" s="6">
        <v>70.513999999999996</v>
      </c>
      <c r="T128" t="s">
        <v>1036</v>
      </c>
      <c r="U128" s="6">
        <v>65.073999999999998</v>
      </c>
    </row>
    <row r="129" spans="1:21" x14ac:dyDescent="0.2">
      <c r="A129" s="12" t="s">
        <v>1025</v>
      </c>
      <c r="B129" s="12">
        <v>12.622</v>
      </c>
      <c r="C129" s="29">
        <v>22.047999999999998</v>
      </c>
      <c r="D129" s="12">
        <v>28.469000000000001</v>
      </c>
      <c r="E129" s="12">
        <v>13.891999999999999</v>
      </c>
      <c r="F129" s="12"/>
      <c r="G129" s="12"/>
      <c r="H129" s="12"/>
      <c r="I129" s="12" t="s">
        <v>1024</v>
      </c>
      <c r="J129" s="12">
        <v>9.6340000000000003</v>
      </c>
      <c r="K129" s="29">
        <v>16.824000000000002</v>
      </c>
      <c r="L129" s="12">
        <v>41.264000000000003</v>
      </c>
      <c r="M129" s="12">
        <v>7.0949999999999998</v>
      </c>
      <c r="O129" t="s">
        <v>1035</v>
      </c>
      <c r="P129" s="6">
        <v>63.006999999999998</v>
      </c>
      <c r="T129" t="s">
        <v>1036</v>
      </c>
      <c r="U129" s="6">
        <v>47.392000000000003</v>
      </c>
    </row>
    <row r="130" spans="1:21" x14ac:dyDescent="0.2">
      <c r="A130" s="12" t="s">
        <v>1025</v>
      </c>
      <c r="B130" s="12">
        <v>15.545999999999999</v>
      </c>
      <c r="C130" s="29">
        <v>13.125</v>
      </c>
      <c r="D130" s="12">
        <v>19.806000000000001</v>
      </c>
      <c r="E130" s="12">
        <v>15.433</v>
      </c>
      <c r="F130" s="12"/>
      <c r="G130" s="12"/>
      <c r="H130" s="12"/>
      <c r="I130" s="12" t="s">
        <v>1024</v>
      </c>
      <c r="J130" s="12">
        <v>9.5310000000000006</v>
      </c>
      <c r="K130" s="29">
        <v>16.23</v>
      </c>
      <c r="L130" s="12">
        <v>40.231000000000002</v>
      </c>
      <c r="M130" s="12">
        <v>7.2569999999999997</v>
      </c>
      <c r="O130" t="s">
        <v>1037</v>
      </c>
      <c r="P130" s="6">
        <v>78.584999999999994</v>
      </c>
      <c r="T130" t="s">
        <v>1036</v>
      </c>
      <c r="U130" s="6">
        <v>54.798000000000002</v>
      </c>
    </row>
    <row r="131" spans="1:21" x14ac:dyDescent="0.2">
      <c r="A131" s="12" t="s">
        <v>1025</v>
      </c>
      <c r="B131" s="12">
        <v>14.000999999999999</v>
      </c>
      <c r="C131" s="29">
        <v>11.375</v>
      </c>
      <c r="D131" s="12">
        <v>20.056000000000001</v>
      </c>
      <c r="E131" s="12">
        <v>16.055</v>
      </c>
      <c r="F131" s="12"/>
      <c r="G131" s="12"/>
      <c r="H131" s="12"/>
      <c r="I131" s="12" t="s">
        <v>1024</v>
      </c>
      <c r="J131" s="12">
        <v>9.0510000000000002</v>
      </c>
      <c r="K131" s="29">
        <v>14.994</v>
      </c>
      <c r="L131" s="12">
        <v>39.820999999999998</v>
      </c>
      <c r="M131" s="12">
        <v>7.8209999999999997</v>
      </c>
      <c r="O131" t="s">
        <v>1037</v>
      </c>
      <c r="P131" s="6">
        <v>72.935000000000002</v>
      </c>
      <c r="T131" t="s">
        <v>1036</v>
      </c>
      <c r="U131" s="6">
        <v>80.694000000000003</v>
      </c>
    </row>
    <row r="132" spans="1:21" x14ac:dyDescent="0.2">
      <c r="A132" s="12" t="s">
        <v>1025</v>
      </c>
      <c r="B132" s="12">
        <v>13.047000000000001</v>
      </c>
      <c r="C132" s="29">
        <v>10.446999999999999</v>
      </c>
      <c r="D132" s="12">
        <v>21.77</v>
      </c>
      <c r="E132" s="12">
        <v>16.334</v>
      </c>
      <c r="F132" s="12"/>
      <c r="G132" s="12"/>
      <c r="H132" s="12"/>
      <c r="I132" s="12" t="s">
        <v>1024</v>
      </c>
      <c r="J132" s="12">
        <v>8.8439999999999994</v>
      </c>
      <c r="K132" s="29">
        <v>14.541</v>
      </c>
      <c r="L132" s="12">
        <v>39.334000000000003</v>
      </c>
      <c r="M132" s="12">
        <v>7.75</v>
      </c>
      <c r="O132" t="s">
        <v>1037</v>
      </c>
      <c r="P132" s="6">
        <v>32.192999999999998</v>
      </c>
      <c r="T132" t="s">
        <v>1036</v>
      </c>
      <c r="U132" s="6">
        <v>70.245999999999995</v>
      </c>
    </row>
    <row r="133" spans="1:21" x14ac:dyDescent="0.2">
      <c r="A133" s="12" t="s">
        <v>1025</v>
      </c>
      <c r="B133" s="12">
        <v>13.054</v>
      </c>
      <c r="C133" s="29">
        <v>10.961</v>
      </c>
      <c r="D133" s="12">
        <v>21.437000000000001</v>
      </c>
      <c r="E133" s="12">
        <v>15.874000000000001</v>
      </c>
      <c r="F133" s="12"/>
      <c r="G133" s="12"/>
      <c r="H133" s="12"/>
      <c r="I133" s="12" t="s">
        <v>1024</v>
      </c>
      <c r="J133" s="12">
        <v>8.6280000000000001</v>
      </c>
      <c r="K133" s="29">
        <v>13.930999999999999</v>
      </c>
      <c r="L133" s="12">
        <v>38.72</v>
      </c>
      <c r="M133" s="12">
        <v>7.6609999999999996</v>
      </c>
      <c r="O133" t="s">
        <v>1037</v>
      </c>
      <c r="P133" s="6">
        <v>60.493000000000002</v>
      </c>
      <c r="T133" t="s">
        <v>1036</v>
      </c>
      <c r="U133" s="6">
        <v>71.093000000000004</v>
      </c>
    </row>
    <row r="134" spans="1:21" x14ac:dyDescent="0.2">
      <c r="A134" s="12" t="s">
        <v>1025</v>
      </c>
      <c r="B134" s="12">
        <v>13.003</v>
      </c>
      <c r="C134" s="29">
        <v>22.3</v>
      </c>
      <c r="D134" s="12">
        <v>30.32</v>
      </c>
      <c r="E134" s="12">
        <v>19.988</v>
      </c>
      <c r="F134" s="12"/>
      <c r="G134" s="12"/>
      <c r="H134" s="12"/>
      <c r="I134" s="12" t="s">
        <v>1024</v>
      </c>
      <c r="J134" s="12">
        <v>8.7140000000000004</v>
      </c>
      <c r="K134" s="29">
        <v>14.023999999999999</v>
      </c>
      <c r="L134" s="12">
        <v>37.320999999999998</v>
      </c>
      <c r="M134" s="12">
        <v>7.4290000000000003</v>
      </c>
      <c r="O134" t="s">
        <v>1037</v>
      </c>
      <c r="P134" s="6">
        <v>46.637999999999998</v>
      </c>
      <c r="T134" t="s">
        <v>1036</v>
      </c>
      <c r="U134" s="6">
        <v>126.143</v>
      </c>
    </row>
    <row r="135" spans="1:21" x14ac:dyDescent="0.2">
      <c r="A135" s="12" t="s">
        <v>1025</v>
      </c>
      <c r="B135" s="12">
        <v>14.298999999999999</v>
      </c>
      <c r="C135" s="29">
        <v>20.125</v>
      </c>
      <c r="D135" s="12">
        <v>27.891999999999999</v>
      </c>
      <c r="E135" s="12">
        <v>19.452999999999999</v>
      </c>
      <c r="F135" s="12"/>
      <c r="G135" s="12"/>
      <c r="H135" s="12"/>
      <c r="I135" s="12" t="s">
        <v>1024</v>
      </c>
      <c r="J135" s="12">
        <v>8.7110000000000003</v>
      </c>
      <c r="K135" s="29">
        <v>14.412000000000001</v>
      </c>
      <c r="L135" s="12">
        <v>36.533999999999999</v>
      </c>
      <c r="M135" s="12">
        <v>7.1539999999999999</v>
      </c>
      <c r="O135" t="s">
        <v>1037</v>
      </c>
      <c r="P135" s="6">
        <v>51.683999999999997</v>
      </c>
      <c r="T135" t="s">
        <v>1036</v>
      </c>
      <c r="U135" s="6">
        <v>76.308000000000007</v>
      </c>
    </row>
    <row r="136" spans="1:21" x14ac:dyDescent="0.2">
      <c r="A136" s="12" t="s">
        <v>1025</v>
      </c>
      <c r="B136" s="12">
        <v>13.608000000000001</v>
      </c>
      <c r="C136" s="29">
        <v>27.123999999999999</v>
      </c>
      <c r="D136" s="12">
        <v>36.1</v>
      </c>
      <c r="E136" s="12">
        <v>23.579000000000001</v>
      </c>
      <c r="F136" s="12"/>
      <c r="G136" s="12"/>
      <c r="H136" s="12"/>
      <c r="I136" s="12" t="s">
        <v>1024</v>
      </c>
      <c r="J136" s="12">
        <v>9.0839999999999996</v>
      </c>
      <c r="K136" s="29">
        <v>15.372</v>
      </c>
      <c r="L136" s="12">
        <v>35.896999999999998</v>
      </c>
      <c r="M136" s="12">
        <v>7.1059999999999999</v>
      </c>
      <c r="O136" t="s">
        <v>1037</v>
      </c>
      <c r="P136" s="6">
        <v>63.677999999999997</v>
      </c>
      <c r="T136" t="s">
        <v>1036</v>
      </c>
      <c r="U136" s="6">
        <v>67.45</v>
      </c>
    </row>
    <row r="137" spans="1:21" x14ac:dyDescent="0.2">
      <c r="A137" s="12" t="s">
        <v>1025</v>
      </c>
      <c r="B137" s="12">
        <v>12.074999999999999</v>
      </c>
      <c r="C137" s="29">
        <v>12.167999999999999</v>
      </c>
      <c r="D137" s="12">
        <v>33.975000000000001</v>
      </c>
      <c r="E137" s="12">
        <v>21.562000000000001</v>
      </c>
      <c r="F137" s="12"/>
      <c r="G137" s="12"/>
      <c r="H137" s="12"/>
      <c r="I137" s="12" t="s">
        <v>1024</v>
      </c>
      <c r="J137" s="12">
        <v>10.006</v>
      </c>
      <c r="K137" s="29">
        <v>24.561</v>
      </c>
      <c r="L137" s="12">
        <v>45.247999999999998</v>
      </c>
      <c r="M137" s="12">
        <v>6.2409999999999997</v>
      </c>
      <c r="O137" t="s">
        <v>1037</v>
      </c>
      <c r="P137" s="6">
        <v>73.938999999999993</v>
      </c>
      <c r="T137" t="s">
        <v>1036</v>
      </c>
      <c r="U137" s="6">
        <v>65.864000000000004</v>
      </c>
    </row>
    <row r="138" spans="1:21" x14ac:dyDescent="0.2">
      <c r="A138" s="12" t="s">
        <v>1025</v>
      </c>
      <c r="B138" s="12">
        <v>13.606999999999999</v>
      </c>
      <c r="C138" s="29">
        <v>26.853000000000002</v>
      </c>
      <c r="D138" s="12">
        <v>28.754000000000001</v>
      </c>
      <c r="E138" s="12">
        <v>22.158000000000001</v>
      </c>
      <c r="F138" s="12"/>
      <c r="G138" s="12"/>
      <c r="H138" s="12"/>
      <c r="I138" s="12" t="s">
        <v>1024</v>
      </c>
      <c r="J138" s="12">
        <v>11.554</v>
      </c>
      <c r="K138" s="29">
        <v>19.484999999999999</v>
      </c>
      <c r="L138" s="12">
        <v>32.93</v>
      </c>
      <c r="M138" s="12">
        <v>5.94</v>
      </c>
      <c r="O138" t="s">
        <v>1037</v>
      </c>
      <c r="P138" s="6">
        <v>57.768000000000001</v>
      </c>
      <c r="T138" t="s">
        <v>1036</v>
      </c>
      <c r="U138" s="6">
        <v>80.066999999999993</v>
      </c>
    </row>
    <row r="139" spans="1:21" x14ac:dyDescent="0.2">
      <c r="A139" s="12" t="s">
        <v>1025</v>
      </c>
      <c r="B139" s="12">
        <v>14.433999999999999</v>
      </c>
      <c r="C139" s="29">
        <v>24.916</v>
      </c>
      <c r="D139" s="12">
        <v>33.094000000000001</v>
      </c>
      <c r="E139" s="12">
        <v>24.149000000000001</v>
      </c>
      <c r="F139" s="12"/>
      <c r="G139" s="12"/>
      <c r="H139" s="12"/>
      <c r="I139" s="12" t="s">
        <v>1024</v>
      </c>
      <c r="J139" s="12">
        <v>12.43</v>
      </c>
      <c r="K139" s="29">
        <v>20.513000000000002</v>
      </c>
      <c r="L139" s="12">
        <v>40.69</v>
      </c>
      <c r="M139" s="12">
        <v>6.8339999999999996</v>
      </c>
      <c r="O139" t="s">
        <v>1037</v>
      </c>
      <c r="P139" s="6">
        <v>87.144999999999996</v>
      </c>
      <c r="T139" t="s">
        <v>1036</v>
      </c>
      <c r="U139" s="6">
        <v>68.981999999999999</v>
      </c>
    </row>
    <row r="140" spans="1:21" x14ac:dyDescent="0.2">
      <c r="A140" s="12" t="s">
        <v>1025</v>
      </c>
      <c r="B140" s="12">
        <v>13.741</v>
      </c>
      <c r="C140" s="29">
        <v>18.978999999999999</v>
      </c>
      <c r="D140" s="12">
        <v>30.931000000000001</v>
      </c>
      <c r="E140" s="12">
        <v>17.817</v>
      </c>
      <c r="F140" s="12"/>
      <c r="G140" s="12"/>
      <c r="H140" s="12"/>
      <c r="I140" s="12" t="s">
        <v>1024</v>
      </c>
      <c r="J140" s="12">
        <v>11.736000000000001</v>
      </c>
      <c r="K140" s="29">
        <v>29.158999999999999</v>
      </c>
      <c r="L140" s="12">
        <v>35.143999999999998</v>
      </c>
      <c r="M140" s="12">
        <v>5.97</v>
      </c>
      <c r="O140" t="s">
        <v>1037</v>
      </c>
      <c r="P140" s="6">
        <v>70.918999999999997</v>
      </c>
      <c r="T140" t="s">
        <v>1036</v>
      </c>
      <c r="U140" s="6">
        <v>84.462999999999994</v>
      </c>
    </row>
    <row r="141" spans="1:21" x14ac:dyDescent="0.2">
      <c r="A141" s="12" t="s">
        <v>1025</v>
      </c>
      <c r="B141" s="12">
        <v>15.000999999999999</v>
      </c>
      <c r="C141" s="29">
        <v>23.423999999999999</v>
      </c>
      <c r="D141" s="12">
        <v>33.33</v>
      </c>
      <c r="E141" s="12">
        <v>16.832000000000001</v>
      </c>
      <c r="F141" s="12"/>
      <c r="G141" s="12"/>
      <c r="H141" s="12"/>
      <c r="I141" s="12" t="s">
        <v>1024</v>
      </c>
      <c r="J141" s="12">
        <v>11.637</v>
      </c>
      <c r="K141" s="29">
        <v>24.052</v>
      </c>
      <c r="L141" s="12">
        <v>43.189</v>
      </c>
      <c r="M141" s="12">
        <v>6.609</v>
      </c>
      <c r="O141" t="s">
        <v>1037</v>
      </c>
      <c r="P141" s="6">
        <v>48.545999999999999</v>
      </c>
      <c r="T141" t="s">
        <v>1036</v>
      </c>
      <c r="U141" s="6">
        <v>50.279000000000003</v>
      </c>
    </row>
    <row r="142" spans="1:21" x14ac:dyDescent="0.2">
      <c r="A142" s="12" t="s">
        <v>1025</v>
      </c>
      <c r="B142" s="12">
        <v>17.071999999999999</v>
      </c>
      <c r="C142" s="29">
        <v>23.568000000000001</v>
      </c>
      <c r="D142" s="12">
        <v>31.974</v>
      </c>
      <c r="E142" s="12">
        <v>21.975000000000001</v>
      </c>
      <c r="F142" s="12"/>
      <c r="G142" s="12"/>
      <c r="H142" s="12"/>
      <c r="I142" s="12" t="s">
        <v>1024</v>
      </c>
      <c r="J142" s="12">
        <v>9.6440000000000001</v>
      </c>
      <c r="K142" s="29">
        <v>22.443000000000001</v>
      </c>
      <c r="L142" s="12">
        <v>41.201999999999998</v>
      </c>
      <c r="M142" s="12">
        <v>7.508</v>
      </c>
      <c r="O142" t="s">
        <v>1037</v>
      </c>
      <c r="P142" s="6">
        <v>60.920999999999999</v>
      </c>
      <c r="T142" t="s">
        <v>1036</v>
      </c>
      <c r="U142" s="6">
        <v>72.959999999999994</v>
      </c>
    </row>
    <row r="143" spans="1:21" x14ac:dyDescent="0.2">
      <c r="A143" s="12" t="s">
        <v>1025</v>
      </c>
      <c r="B143" s="12">
        <v>14.42</v>
      </c>
      <c r="C143" s="29">
        <v>21.753</v>
      </c>
      <c r="D143" s="12">
        <v>35.021999999999998</v>
      </c>
      <c r="E143" s="12">
        <v>24.1</v>
      </c>
      <c r="F143" s="12"/>
      <c r="G143" s="12"/>
      <c r="H143" s="12"/>
      <c r="I143" s="12" t="s">
        <v>1024</v>
      </c>
      <c r="J143" s="12">
        <v>12.593</v>
      </c>
      <c r="K143" s="29">
        <v>20.876999999999999</v>
      </c>
      <c r="L143" s="12">
        <v>32.944000000000003</v>
      </c>
      <c r="M143" s="12">
        <v>5.6210000000000004</v>
      </c>
      <c r="O143" t="s">
        <v>1037</v>
      </c>
      <c r="P143" s="6">
        <v>67.200999999999993</v>
      </c>
      <c r="T143" t="s">
        <v>1036</v>
      </c>
      <c r="U143" s="6">
        <v>103.044</v>
      </c>
    </row>
    <row r="144" spans="1:21" x14ac:dyDescent="0.2">
      <c r="A144" s="12" t="s">
        <v>1025</v>
      </c>
      <c r="B144" s="12">
        <v>15.956</v>
      </c>
      <c r="C144" s="29">
        <v>22.358000000000001</v>
      </c>
      <c r="D144" s="12">
        <v>40.575000000000003</v>
      </c>
      <c r="E144" s="12">
        <v>20.36</v>
      </c>
      <c r="F144" s="12"/>
      <c r="G144" s="12"/>
      <c r="H144" s="12"/>
      <c r="I144" s="12" t="s">
        <v>1024</v>
      </c>
      <c r="J144" s="12">
        <v>12.512</v>
      </c>
      <c r="K144" s="29">
        <v>22.710999999999999</v>
      </c>
      <c r="L144" s="12">
        <v>35.698</v>
      </c>
      <c r="M144" s="12">
        <v>5.81</v>
      </c>
      <c r="O144" t="s">
        <v>1037</v>
      </c>
      <c r="P144" s="6">
        <v>50.625999999999998</v>
      </c>
      <c r="T144" t="s">
        <v>1036</v>
      </c>
      <c r="U144" s="6">
        <v>67.344999999999999</v>
      </c>
    </row>
    <row r="145" spans="1:21" x14ac:dyDescent="0.2">
      <c r="A145" s="12" t="s">
        <v>1025</v>
      </c>
      <c r="B145" s="12">
        <v>14.048999999999999</v>
      </c>
      <c r="C145" s="29">
        <v>22.120999999999999</v>
      </c>
      <c r="D145" s="12">
        <v>44.223999999999997</v>
      </c>
      <c r="E145" s="12">
        <v>22.058</v>
      </c>
      <c r="F145" s="12"/>
      <c r="G145" s="12"/>
      <c r="H145" s="12"/>
      <c r="I145" s="12" t="s">
        <v>1024</v>
      </c>
      <c r="J145" s="12">
        <v>12.561999999999999</v>
      </c>
      <c r="K145" s="29">
        <v>21.100999999999999</v>
      </c>
      <c r="L145" s="12">
        <v>37.819000000000003</v>
      </c>
      <c r="M145" s="12">
        <v>6.86</v>
      </c>
      <c r="O145" t="s">
        <v>1037</v>
      </c>
      <c r="P145" s="6">
        <v>53.298999999999999</v>
      </c>
      <c r="T145" t="s">
        <v>1036</v>
      </c>
      <c r="U145" s="6">
        <v>66.998999999999995</v>
      </c>
    </row>
    <row r="146" spans="1:21" x14ac:dyDescent="0.2">
      <c r="A146" s="12" t="s">
        <v>1025</v>
      </c>
      <c r="B146" s="12">
        <v>14.125</v>
      </c>
      <c r="C146" s="29">
        <v>20.312999999999999</v>
      </c>
      <c r="D146" s="12">
        <v>31.742000000000001</v>
      </c>
      <c r="E146" s="12">
        <v>18.16</v>
      </c>
      <c r="F146" s="12"/>
      <c r="G146" s="12"/>
      <c r="H146" s="12"/>
      <c r="I146" s="12" t="s">
        <v>1024</v>
      </c>
      <c r="J146" s="12">
        <v>11.734999999999999</v>
      </c>
      <c r="K146" s="29">
        <v>25.175999999999998</v>
      </c>
      <c r="L146" s="12">
        <v>39.213000000000001</v>
      </c>
      <c r="M146" s="12">
        <v>8.1189999999999998</v>
      </c>
      <c r="O146" t="s">
        <v>1037</v>
      </c>
      <c r="P146" s="6">
        <v>56.795000000000002</v>
      </c>
      <c r="T146" t="s">
        <v>1036</v>
      </c>
      <c r="U146" s="6">
        <v>63.726999999999997</v>
      </c>
    </row>
    <row r="147" spans="1:21" x14ac:dyDescent="0.2">
      <c r="A147" s="12" t="s">
        <v>1025</v>
      </c>
      <c r="B147" s="12">
        <v>16.427</v>
      </c>
      <c r="C147" s="29">
        <v>44.563000000000002</v>
      </c>
      <c r="D147" s="12">
        <v>42.320999999999998</v>
      </c>
      <c r="E147" s="12">
        <v>14.826000000000001</v>
      </c>
      <c r="F147" s="12"/>
      <c r="G147" s="12"/>
      <c r="H147" s="12"/>
      <c r="I147" s="12" t="s">
        <v>1024</v>
      </c>
      <c r="J147" s="12">
        <v>11.577999999999999</v>
      </c>
      <c r="K147" s="29">
        <v>19.928999999999998</v>
      </c>
      <c r="L147" s="12">
        <v>35.987000000000002</v>
      </c>
      <c r="M147" s="12">
        <v>4.8940000000000001</v>
      </c>
      <c r="O147" t="s">
        <v>1037</v>
      </c>
      <c r="P147" s="6">
        <v>63.302999999999997</v>
      </c>
      <c r="T147" t="s">
        <v>1036</v>
      </c>
      <c r="U147" s="6">
        <v>86.031000000000006</v>
      </c>
    </row>
    <row r="148" spans="1:21" x14ac:dyDescent="0.2">
      <c r="A148" s="12" t="s">
        <v>1025</v>
      </c>
      <c r="B148" s="12">
        <v>17.315999999999999</v>
      </c>
      <c r="C148" s="29">
        <v>33.773000000000003</v>
      </c>
      <c r="D148" s="12">
        <v>35.808999999999997</v>
      </c>
      <c r="E148" s="12">
        <v>14.801</v>
      </c>
      <c r="F148" s="12"/>
      <c r="G148" s="12"/>
      <c r="H148" s="12"/>
      <c r="I148" s="12" t="s">
        <v>1024</v>
      </c>
      <c r="J148" s="12">
        <v>10.625999999999999</v>
      </c>
      <c r="K148" s="29">
        <v>23.137</v>
      </c>
      <c r="L148" s="12">
        <v>44.936</v>
      </c>
      <c r="M148" s="12">
        <v>7.5670000000000002</v>
      </c>
      <c r="O148" t="s">
        <v>1037</v>
      </c>
      <c r="P148" s="6">
        <v>66.210999999999999</v>
      </c>
      <c r="T148" t="s">
        <v>1036</v>
      </c>
      <c r="U148" s="6">
        <v>54.83</v>
      </c>
    </row>
    <row r="149" spans="1:21" x14ac:dyDescent="0.2">
      <c r="A149" s="12" t="s">
        <v>1025</v>
      </c>
      <c r="B149" s="12">
        <v>17.309000000000001</v>
      </c>
      <c r="C149" s="29">
        <v>30.419</v>
      </c>
      <c r="D149" s="12">
        <v>33.612000000000002</v>
      </c>
      <c r="E149" s="12">
        <v>15.132999999999999</v>
      </c>
      <c r="F149" s="12"/>
      <c r="G149" s="12"/>
      <c r="H149" s="12"/>
      <c r="I149" s="12" t="s">
        <v>1024</v>
      </c>
      <c r="J149" s="12">
        <v>12.595000000000001</v>
      </c>
      <c r="K149" s="29">
        <v>25.327999999999999</v>
      </c>
      <c r="L149" s="12">
        <v>32.033000000000001</v>
      </c>
      <c r="M149" s="12">
        <v>5.9770000000000003</v>
      </c>
      <c r="O149" t="s">
        <v>1037</v>
      </c>
      <c r="P149" s="6">
        <v>57.286000000000001</v>
      </c>
      <c r="T149" t="s">
        <v>1036</v>
      </c>
      <c r="U149" s="6">
        <v>97.277000000000001</v>
      </c>
    </row>
    <row r="150" spans="1:21" x14ac:dyDescent="0.2">
      <c r="A150" s="12" t="s">
        <v>1025</v>
      </c>
      <c r="B150" s="12">
        <v>14.808</v>
      </c>
      <c r="C150" s="29">
        <v>26.602</v>
      </c>
      <c r="D150" s="12">
        <v>43.948999999999998</v>
      </c>
      <c r="E150" s="12">
        <v>25.956</v>
      </c>
      <c r="F150" s="12"/>
      <c r="G150" s="12"/>
      <c r="H150" s="12"/>
      <c r="I150" s="12" t="s">
        <v>1024</v>
      </c>
      <c r="J150" s="12">
        <v>10.635</v>
      </c>
      <c r="K150" s="29">
        <v>23.86</v>
      </c>
      <c r="L150" s="12">
        <v>40.234000000000002</v>
      </c>
      <c r="M150" s="12">
        <v>7.3310000000000004</v>
      </c>
      <c r="O150" t="s">
        <v>1037</v>
      </c>
      <c r="P150" s="6">
        <v>79.954999999999998</v>
      </c>
      <c r="T150" t="s">
        <v>1036</v>
      </c>
      <c r="U150" s="6">
        <v>72.578000000000003</v>
      </c>
    </row>
    <row r="151" spans="1:21" x14ac:dyDescent="0.2">
      <c r="A151" s="12" t="s">
        <v>1025</v>
      </c>
      <c r="B151" s="12">
        <v>18.247</v>
      </c>
      <c r="C151" s="29">
        <v>22.484000000000002</v>
      </c>
      <c r="D151" s="12">
        <v>30.771000000000001</v>
      </c>
      <c r="E151" s="12">
        <v>19.11</v>
      </c>
      <c r="F151" s="12"/>
      <c r="G151" s="12"/>
      <c r="H151" s="12"/>
      <c r="I151" s="12" t="s">
        <v>1024</v>
      </c>
      <c r="J151" s="12">
        <v>12.012</v>
      </c>
      <c r="K151" s="29">
        <v>30.786000000000001</v>
      </c>
      <c r="L151" s="12">
        <v>46.417000000000002</v>
      </c>
      <c r="M151" s="12">
        <v>7.7439999999999998</v>
      </c>
      <c r="O151" t="s">
        <v>1037</v>
      </c>
      <c r="P151" s="6">
        <v>83.438999999999993</v>
      </c>
      <c r="T151" t="s">
        <v>1036</v>
      </c>
      <c r="U151" s="6">
        <v>71.057000000000002</v>
      </c>
    </row>
    <row r="152" spans="1:21" x14ac:dyDescent="0.2">
      <c r="A152" s="12" t="s">
        <v>1025</v>
      </c>
      <c r="B152" s="12">
        <v>18.253</v>
      </c>
      <c r="C152" s="29">
        <v>21.446999999999999</v>
      </c>
      <c r="D152" s="12">
        <v>30.922999999999998</v>
      </c>
      <c r="E152" s="12">
        <v>23.236999999999998</v>
      </c>
      <c r="F152" s="12"/>
      <c r="G152" s="12"/>
      <c r="H152" s="12"/>
      <c r="I152" s="12" t="s">
        <v>1024</v>
      </c>
      <c r="J152" s="12">
        <v>11.975</v>
      </c>
      <c r="K152" s="29">
        <v>27.062000000000001</v>
      </c>
      <c r="L152" s="12">
        <v>51.747</v>
      </c>
      <c r="M152" s="12">
        <v>6.5170000000000003</v>
      </c>
      <c r="O152" t="s">
        <v>1037</v>
      </c>
      <c r="P152" s="6">
        <v>65.408000000000001</v>
      </c>
      <c r="T152" t="s">
        <v>1036</v>
      </c>
      <c r="U152" s="6">
        <v>47.101999999999997</v>
      </c>
    </row>
    <row r="153" spans="1:21" x14ac:dyDescent="0.2">
      <c r="A153" s="12" t="s">
        <v>1025</v>
      </c>
      <c r="B153" s="12">
        <v>14.882999999999999</v>
      </c>
      <c r="C153" s="29">
        <v>29.7</v>
      </c>
      <c r="D153" s="12">
        <v>40.985999999999997</v>
      </c>
      <c r="E153" s="12">
        <v>26.619</v>
      </c>
      <c r="F153" s="12"/>
      <c r="G153" s="12"/>
      <c r="H153" s="12"/>
      <c r="I153" s="12" t="s">
        <v>1024</v>
      </c>
      <c r="J153" s="12">
        <v>11.847</v>
      </c>
      <c r="K153" s="29">
        <v>27.834</v>
      </c>
      <c r="L153" s="12">
        <v>43.033000000000001</v>
      </c>
      <c r="M153" s="12">
        <v>7.399</v>
      </c>
      <c r="O153" t="s">
        <v>1037</v>
      </c>
      <c r="P153" s="6">
        <v>45.378</v>
      </c>
      <c r="T153" t="s">
        <v>1036</v>
      </c>
      <c r="U153" s="6">
        <v>113.706</v>
      </c>
    </row>
    <row r="154" spans="1:21" x14ac:dyDescent="0.2">
      <c r="A154" s="12" t="s">
        <v>1025</v>
      </c>
      <c r="B154" s="12">
        <v>19.484000000000002</v>
      </c>
      <c r="C154" s="29">
        <v>21.995000000000001</v>
      </c>
      <c r="D154" s="12">
        <v>36.887</v>
      </c>
      <c r="E154" s="12">
        <v>24.364999999999998</v>
      </c>
      <c r="F154" s="12"/>
      <c r="G154" s="12"/>
      <c r="H154" s="12"/>
      <c r="I154" s="12" t="s">
        <v>1024</v>
      </c>
      <c r="J154" s="12">
        <v>12.603999999999999</v>
      </c>
      <c r="K154" s="29">
        <v>26.404</v>
      </c>
      <c r="L154" s="12">
        <v>32.771999999999998</v>
      </c>
      <c r="M154" s="12">
        <v>6.2290000000000001</v>
      </c>
      <c r="O154" t="s">
        <v>1037</v>
      </c>
      <c r="P154" s="6">
        <v>46.639000000000003</v>
      </c>
      <c r="T154" t="s">
        <v>1036</v>
      </c>
      <c r="U154" s="6">
        <v>46.347999999999999</v>
      </c>
    </row>
    <row r="155" spans="1:21" x14ac:dyDescent="0.2">
      <c r="A155" s="12" t="s">
        <v>1025</v>
      </c>
      <c r="B155" s="12">
        <v>19.181999999999999</v>
      </c>
      <c r="C155" s="29">
        <v>22.65</v>
      </c>
      <c r="D155" s="12">
        <v>33.045000000000002</v>
      </c>
      <c r="E155" s="12">
        <v>23.416</v>
      </c>
      <c r="F155" s="12"/>
      <c r="G155" s="12"/>
      <c r="H155" s="12"/>
      <c r="I155" s="12" t="s">
        <v>1024</v>
      </c>
      <c r="J155" s="12">
        <v>11.891999999999999</v>
      </c>
      <c r="K155" s="29">
        <v>17.803999999999998</v>
      </c>
      <c r="L155" s="12">
        <v>36.877000000000002</v>
      </c>
      <c r="M155" s="12">
        <v>6.7060000000000004</v>
      </c>
      <c r="O155" t="s">
        <v>1037</v>
      </c>
      <c r="P155" s="6">
        <v>86.378</v>
      </c>
      <c r="T155" t="s">
        <v>1036</v>
      </c>
      <c r="U155" s="6">
        <v>56.874000000000002</v>
      </c>
    </row>
    <row r="156" spans="1:21" x14ac:dyDescent="0.2">
      <c r="A156" s="12" t="s">
        <v>1025</v>
      </c>
      <c r="B156" s="12">
        <v>18.236999999999998</v>
      </c>
      <c r="C156" s="29">
        <v>21.702999999999999</v>
      </c>
      <c r="D156" s="12">
        <v>33.866</v>
      </c>
      <c r="E156" s="12">
        <v>23.975000000000001</v>
      </c>
      <c r="F156" s="12"/>
      <c r="G156" s="12"/>
      <c r="H156" s="12"/>
      <c r="I156" s="12" t="s">
        <v>1024</v>
      </c>
      <c r="J156" s="12">
        <v>13.856999999999999</v>
      </c>
      <c r="K156" s="29">
        <v>22.449000000000002</v>
      </c>
      <c r="L156" s="12">
        <v>38.137999999999998</v>
      </c>
      <c r="M156" s="12">
        <v>6.3049999999999997</v>
      </c>
      <c r="O156" t="s">
        <v>1037</v>
      </c>
      <c r="P156" s="6">
        <v>55.527000000000001</v>
      </c>
      <c r="T156" t="s">
        <v>1036</v>
      </c>
      <c r="U156" s="6">
        <v>74.94</v>
      </c>
    </row>
    <row r="157" spans="1:21" x14ac:dyDescent="0.2">
      <c r="A157" s="12" t="s">
        <v>1025</v>
      </c>
      <c r="B157" s="12">
        <v>17.425000000000001</v>
      </c>
      <c r="C157" s="29">
        <v>19.561</v>
      </c>
      <c r="D157" s="12">
        <v>37.156999999999996</v>
      </c>
      <c r="E157" s="12">
        <v>23.812000000000001</v>
      </c>
      <c r="F157" s="12"/>
      <c r="G157" s="12"/>
      <c r="H157" s="12"/>
      <c r="I157" s="12" t="s">
        <v>1024</v>
      </c>
      <c r="J157" s="12">
        <v>12.013999999999999</v>
      </c>
      <c r="K157" s="29">
        <v>28.341000000000001</v>
      </c>
      <c r="L157" s="12">
        <v>42.094000000000001</v>
      </c>
      <c r="M157" s="12">
        <v>7.3109999999999999</v>
      </c>
      <c r="O157" t="s">
        <v>1037</v>
      </c>
      <c r="P157" s="6">
        <v>77.540000000000006</v>
      </c>
      <c r="T157" t="s">
        <v>1036</v>
      </c>
      <c r="U157" s="6">
        <v>59.854999999999997</v>
      </c>
    </row>
    <row r="158" spans="1:21" x14ac:dyDescent="0.2">
      <c r="A158" s="12" t="s">
        <v>1025</v>
      </c>
      <c r="B158" s="12">
        <v>17.201000000000001</v>
      </c>
      <c r="C158" s="29">
        <v>22.234000000000002</v>
      </c>
      <c r="D158" s="12">
        <v>40.75</v>
      </c>
      <c r="E158" s="12">
        <v>28.140999999999998</v>
      </c>
      <c r="F158" s="12"/>
      <c r="G158" s="12"/>
      <c r="H158" s="12"/>
      <c r="I158" s="12" t="s">
        <v>1024</v>
      </c>
      <c r="J158" s="12">
        <v>12.302</v>
      </c>
      <c r="K158" s="29">
        <v>19.638999999999999</v>
      </c>
      <c r="L158" s="12">
        <v>41.49</v>
      </c>
      <c r="M158" s="12">
        <v>6.7389999999999999</v>
      </c>
      <c r="O158" t="s">
        <v>1037</v>
      </c>
      <c r="P158" s="6">
        <v>54.183</v>
      </c>
      <c r="T158" t="s">
        <v>1036</v>
      </c>
      <c r="U158" s="6">
        <v>55.521999999999998</v>
      </c>
    </row>
    <row r="159" spans="1:21" x14ac:dyDescent="0.2">
      <c r="A159" s="12" t="s">
        <v>1025</v>
      </c>
      <c r="B159" s="12">
        <v>17.942</v>
      </c>
      <c r="C159" s="29">
        <v>26.84</v>
      </c>
      <c r="D159" s="12">
        <v>34.256</v>
      </c>
      <c r="E159" s="12">
        <v>22.3</v>
      </c>
      <c r="F159" s="12"/>
      <c r="G159" s="12"/>
      <c r="H159" s="12"/>
      <c r="I159" s="12" t="s">
        <v>1024</v>
      </c>
      <c r="J159" s="12">
        <v>13.29</v>
      </c>
      <c r="K159" s="29">
        <v>25.974</v>
      </c>
      <c r="L159" s="12">
        <v>41.01</v>
      </c>
      <c r="M159" s="12">
        <v>8.0340000000000007</v>
      </c>
      <c r="O159" t="s">
        <v>1037</v>
      </c>
      <c r="P159" s="6">
        <v>60.39</v>
      </c>
      <c r="T159" t="s">
        <v>1036</v>
      </c>
      <c r="U159" s="6">
        <v>110.79300000000001</v>
      </c>
    </row>
    <row r="160" spans="1:21" x14ac:dyDescent="0.2">
      <c r="A160" s="12" t="s">
        <v>1025</v>
      </c>
      <c r="B160" s="12">
        <v>16.765000000000001</v>
      </c>
      <c r="C160" s="29">
        <v>20.741</v>
      </c>
      <c r="D160" s="12">
        <v>74.094999999999999</v>
      </c>
      <c r="E160" s="12">
        <v>23.4</v>
      </c>
      <c r="F160" s="12"/>
      <c r="G160" s="12"/>
      <c r="H160" s="12"/>
      <c r="I160" s="12" t="s">
        <v>1024</v>
      </c>
      <c r="J160" s="12">
        <v>13.558999999999999</v>
      </c>
      <c r="K160" s="29">
        <v>22.901</v>
      </c>
      <c r="L160" s="12">
        <v>41.651000000000003</v>
      </c>
      <c r="M160" s="12">
        <v>6.681</v>
      </c>
      <c r="O160" t="s">
        <v>1037</v>
      </c>
      <c r="P160" s="6">
        <v>53.088000000000001</v>
      </c>
      <c r="T160" t="s">
        <v>1036</v>
      </c>
      <c r="U160" s="6">
        <v>51.061</v>
      </c>
    </row>
    <row r="161" spans="1:21" x14ac:dyDescent="0.2">
      <c r="A161" s="12" t="s">
        <v>1025</v>
      </c>
      <c r="B161" s="12">
        <v>18.724</v>
      </c>
      <c r="C161" s="29">
        <v>20.280999999999999</v>
      </c>
      <c r="D161" s="12">
        <v>40.024000000000001</v>
      </c>
      <c r="E161" s="12">
        <v>19.300999999999998</v>
      </c>
      <c r="F161" s="12"/>
      <c r="G161" s="12"/>
      <c r="H161" s="12"/>
      <c r="I161" s="12" t="s">
        <v>1024</v>
      </c>
      <c r="J161" s="12">
        <v>12.05</v>
      </c>
      <c r="K161" s="29">
        <v>29.507000000000001</v>
      </c>
      <c r="L161" s="12">
        <v>44.488999999999997</v>
      </c>
      <c r="M161" s="12">
        <v>7.4</v>
      </c>
      <c r="O161" t="s">
        <v>1037</v>
      </c>
      <c r="P161" s="6">
        <v>81.557000000000002</v>
      </c>
      <c r="T161" t="s">
        <v>1036</v>
      </c>
      <c r="U161" s="6">
        <v>57.710999999999999</v>
      </c>
    </row>
    <row r="162" spans="1:21" x14ac:dyDescent="0.2">
      <c r="A162" s="12" t="s">
        <v>1025</v>
      </c>
      <c r="B162" s="12">
        <v>20.420000000000002</v>
      </c>
      <c r="C162" s="29">
        <v>25.533999999999999</v>
      </c>
      <c r="D162" s="12">
        <v>28.065000000000001</v>
      </c>
      <c r="E162" s="12">
        <v>16.911999999999999</v>
      </c>
      <c r="F162" s="12"/>
      <c r="G162" s="12"/>
      <c r="H162" s="12"/>
      <c r="I162" s="12" t="s">
        <v>1024</v>
      </c>
      <c r="J162" s="12">
        <v>12.403</v>
      </c>
      <c r="K162" s="29">
        <v>26.125</v>
      </c>
      <c r="L162" s="12">
        <v>38.948999999999998</v>
      </c>
      <c r="M162" s="12">
        <v>7.0549999999999997</v>
      </c>
      <c r="O162" t="s">
        <v>1037</v>
      </c>
      <c r="P162" s="6">
        <v>68.757000000000005</v>
      </c>
      <c r="T162" t="s">
        <v>1036</v>
      </c>
      <c r="U162" s="6">
        <v>52.973999999999997</v>
      </c>
    </row>
    <row r="163" spans="1:21" x14ac:dyDescent="0.2">
      <c r="A163" s="12" t="s">
        <v>1025</v>
      </c>
      <c r="B163" s="12">
        <v>17.710999999999999</v>
      </c>
      <c r="C163" s="29">
        <v>72.236999999999995</v>
      </c>
      <c r="D163" s="12">
        <v>38.378999999999998</v>
      </c>
      <c r="E163" s="12">
        <v>11.962999999999999</v>
      </c>
      <c r="F163" s="12"/>
      <c r="G163" s="12"/>
      <c r="H163" s="12"/>
      <c r="I163" s="12" t="s">
        <v>1024</v>
      </c>
      <c r="J163" s="12">
        <v>12.917</v>
      </c>
      <c r="K163" s="29">
        <v>28.594999999999999</v>
      </c>
      <c r="L163" s="12">
        <v>55.192</v>
      </c>
      <c r="M163" s="12">
        <v>6.1379999999999999</v>
      </c>
      <c r="O163" t="s">
        <v>1037</v>
      </c>
      <c r="P163" s="6">
        <v>51.802</v>
      </c>
      <c r="T163" t="s">
        <v>1036</v>
      </c>
      <c r="U163" s="6">
        <v>61.363</v>
      </c>
    </row>
    <row r="164" spans="1:21" x14ac:dyDescent="0.2">
      <c r="A164" s="12" t="s">
        <v>1025</v>
      </c>
      <c r="B164" s="12">
        <v>19.260000000000002</v>
      </c>
      <c r="C164" s="29">
        <v>30.315000000000001</v>
      </c>
      <c r="D164" s="12">
        <v>28.042000000000002</v>
      </c>
      <c r="E164" s="12">
        <v>19.504999999999999</v>
      </c>
      <c r="F164" s="12"/>
      <c r="G164" s="12"/>
      <c r="H164" s="12"/>
      <c r="I164" s="12" t="s">
        <v>1026</v>
      </c>
      <c r="J164" s="12">
        <v>7.4429999999999996</v>
      </c>
      <c r="K164" s="29">
        <v>16.117000000000001</v>
      </c>
      <c r="L164" s="12">
        <v>29.710999999999999</v>
      </c>
      <c r="M164" s="12">
        <v>4.8959999999999999</v>
      </c>
      <c r="O164" t="s">
        <v>1037</v>
      </c>
      <c r="P164" s="6">
        <v>55.298999999999999</v>
      </c>
      <c r="T164" t="s">
        <v>1036</v>
      </c>
      <c r="U164" s="6">
        <v>69.903000000000006</v>
      </c>
    </row>
    <row r="165" spans="1:21" x14ac:dyDescent="0.2">
      <c r="A165" s="12" t="s">
        <v>1025</v>
      </c>
      <c r="B165" s="12">
        <v>20.718</v>
      </c>
      <c r="C165" s="29">
        <v>29.143000000000001</v>
      </c>
      <c r="D165" s="12">
        <v>29.867000000000001</v>
      </c>
      <c r="E165" s="12">
        <v>17.745000000000001</v>
      </c>
      <c r="F165" s="12"/>
      <c r="G165" s="12"/>
      <c r="H165" s="12"/>
      <c r="I165" s="12" t="s">
        <v>1026</v>
      </c>
      <c r="J165" s="12">
        <v>7.1849999999999996</v>
      </c>
      <c r="K165" s="29">
        <v>12.728</v>
      </c>
      <c r="L165" s="12">
        <v>29.042999999999999</v>
      </c>
      <c r="M165" s="12">
        <v>6.1420000000000003</v>
      </c>
      <c r="O165" t="s">
        <v>1037</v>
      </c>
      <c r="P165" s="6">
        <v>43.405000000000001</v>
      </c>
      <c r="T165" t="s">
        <v>1036</v>
      </c>
      <c r="U165" s="6">
        <v>59.140999999999998</v>
      </c>
    </row>
    <row r="166" spans="1:21" x14ac:dyDescent="0.2">
      <c r="A166" s="12" t="s">
        <v>1025</v>
      </c>
      <c r="B166" s="12">
        <v>19.931000000000001</v>
      </c>
      <c r="C166" s="29">
        <v>28.204999999999998</v>
      </c>
      <c r="D166" s="12">
        <v>31.736999999999998</v>
      </c>
      <c r="E166" s="12">
        <v>20.812999999999999</v>
      </c>
      <c r="F166" s="12"/>
      <c r="G166" s="12"/>
      <c r="H166" s="12"/>
      <c r="I166" s="12" t="s">
        <v>1026</v>
      </c>
      <c r="J166" s="12">
        <v>7.048</v>
      </c>
      <c r="K166" s="29">
        <v>9.6199999999999992</v>
      </c>
      <c r="L166" s="12">
        <v>24.314</v>
      </c>
      <c r="M166" s="12">
        <v>5.383</v>
      </c>
      <c r="O166" t="s">
        <v>1037</v>
      </c>
      <c r="P166" s="6">
        <v>46.905000000000001</v>
      </c>
      <c r="T166" t="s">
        <v>1036</v>
      </c>
      <c r="U166" s="6">
        <v>52.762999999999998</v>
      </c>
    </row>
    <row r="167" spans="1:21" x14ac:dyDescent="0.2">
      <c r="A167" s="12" t="s">
        <v>1025</v>
      </c>
      <c r="B167" s="12">
        <v>16.962</v>
      </c>
      <c r="C167" s="29">
        <v>21.279</v>
      </c>
      <c r="D167" s="12">
        <v>32.511000000000003</v>
      </c>
      <c r="E167" s="12">
        <v>24.314</v>
      </c>
      <c r="F167" s="12"/>
      <c r="G167" s="12"/>
      <c r="H167" s="12"/>
      <c r="I167" s="12" t="s">
        <v>1026</v>
      </c>
      <c r="J167" s="12">
        <v>7.0019999999999998</v>
      </c>
      <c r="K167" s="29">
        <v>8.8960000000000008</v>
      </c>
      <c r="L167" s="12">
        <v>24.884</v>
      </c>
      <c r="M167" s="12">
        <v>5.5880000000000001</v>
      </c>
      <c r="O167" t="s">
        <v>1037</v>
      </c>
      <c r="P167" s="6">
        <v>43.198</v>
      </c>
      <c r="T167" t="s">
        <v>1036</v>
      </c>
      <c r="U167" s="6">
        <v>65.981999999999999</v>
      </c>
    </row>
    <row r="168" spans="1:21" x14ac:dyDescent="0.2">
      <c r="A168" s="12" t="s">
        <v>1025</v>
      </c>
      <c r="B168" s="12">
        <v>21.445</v>
      </c>
      <c r="C168" s="29">
        <v>36.408000000000001</v>
      </c>
      <c r="D168" s="12">
        <v>36.057000000000002</v>
      </c>
      <c r="E168" s="12">
        <v>18.702000000000002</v>
      </c>
      <c r="F168" s="12"/>
      <c r="G168" s="12"/>
      <c r="H168" s="12"/>
      <c r="I168" s="12" t="s">
        <v>1026</v>
      </c>
      <c r="J168" s="12">
        <v>7.03</v>
      </c>
      <c r="K168" s="29">
        <v>8.6920000000000002</v>
      </c>
      <c r="L168" s="12">
        <v>25.071000000000002</v>
      </c>
      <c r="M168" s="12">
        <v>5.6550000000000002</v>
      </c>
      <c r="O168" t="s">
        <v>1037</v>
      </c>
      <c r="P168" s="6">
        <v>80.677999999999997</v>
      </c>
      <c r="T168" t="s">
        <v>1036</v>
      </c>
      <c r="U168" s="6">
        <v>51.526000000000003</v>
      </c>
    </row>
    <row r="169" spans="1:21" x14ac:dyDescent="0.2">
      <c r="A169" s="12" t="s">
        <v>1025</v>
      </c>
      <c r="B169" s="12">
        <v>21.946999999999999</v>
      </c>
      <c r="C169" s="29">
        <v>24.364000000000001</v>
      </c>
      <c r="D169" s="12">
        <v>30.684000000000001</v>
      </c>
      <c r="E169" s="12">
        <v>17.998999999999999</v>
      </c>
      <c r="F169" s="12"/>
      <c r="G169" s="12"/>
      <c r="H169" s="12"/>
      <c r="I169" s="12" t="s">
        <v>1026</v>
      </c>
      <c r="J169" s="12">
        <v>7.4169999999999998</v>
      </c>
      <c r="K169" s="29">
        <v>8.1419999999999995</v>
      </c>
      <c r="L169" s="12">
        <v>24.443999999999999</v>
      </c>
      <c r="M169" s="12">
        <v>5.5350000000000001</v>
      </c>
      <c r="O169" t="s">
        <v>1037</v>
      </c>
      <c r="P169" s="6">
        <v>79.195999999999998</v>
      </c>
      <c r="T169" t="s">
        <v>1036</v>
      </c>
      <c r="U169" s="6">
        <v>77.462999999999994</v>
      </c>
    </row>
    <row r="170" spans="1:21" x14ac:dyDescent="0.2">
      <c r="A170" s="12" t="s">
        <v>1027</v>
      </c>
      <c r="B170" s="12">
        <v>16.379000000000001</v>
      </c>
      <c r="C170" s="29">
        <v>29.713999999999999</v>
      </c>
      <c r="D170" s="12">
        <v>36.582999999999998</v>
      </c>
      <c r="E170" s="12">
        <v>16.655000000000001</v>
      </c>
      <c r="F170" s="12"/>
      <c r="G170" s="12"/>
      <c r="H170" s="12"/>
      <c r="I170" s="12" t="s">
        <v>1026</v>
      </c>
      <c r="J170" s="12">
        <v>7.9020000000000001</v>
      </c>
      <c r="K170" s="29">
        <v>8.6530000000000005</v>
      </c>
      <c r="L170" s="12">
        <v>25.594999999999999</v>
      </c>
      <c r="M170" s="12">
        <v>5.569</v>
      </c>
      <c r="O170" t="s">
        <v>1037</v>
      </c>
      <c r="P170" s="6">
        <v>68.727999999999994</v>
      </c>
      <c r="T170" t="s">
        <v>1036</v>
      </c>
      <c r="U170" s="6">
        <v>47.823999999999998</v>
      </c>
    </row>
    <row r="171" spans="1:21" x14ac:dyDescent="0.2">
      <c r="A171" s="12" t="s">
        <v>1027</v>
      </c>
      <c r="B171" s="12">
        <v>15.818</v>
      </c>
      <c r="C171" s="29">
        <v>28.436</v>
      </c>
      <c r="D171" s="12">
        <v>37</v>
      </c>
      <c r="E171" s="12">
        <v>17.059999999999999</v>
      </c>
      <c r="F171" s="12"/>
      <c r="G171" s="12"/>
      <c r="H171" s="12"/>
      <c r="I171" s="12" t="s">
        <v>1026</v>
      </c>
      <c r="J171" s="12">
        <v>7.8819999999999997</v>
      </c>
      <c r="K171" s="29">
        <v>8.6020000000000003</v>
      </c>
      <c r="L171" s="12">
        <v>25.596</v>
      </c>
      <c r="M171" s="12">
        <v>5.5949999999999998</v>
      </c>
      <c r="O171" t="s">
        <v>1037</v>
      </c>
      <c r="P171" s="6">
        <v>50.902000000000001</v>
      </c>
      <c r="T171" t="s">
        <v>1036</v>
      </c>
      <c r="U171" s="6">
        <v>68.376999999999995</v>
      </c>
    </row>
    <row r="172" spans="1:21" x14ac:dyDescent="0.2">
      <c r="A172" s="12" t="s">
        <v>1027</v>
      </c>
      <c r="B172" s="12">
        <v>14.866</v>
      </c>
      <c r="C172" s="29">
        <v>24.704000000000001</v>
      </c>
      <c r="D172" s="12">
        <v>37.951999999999998</v>
      </c>
      <c r="E172" s="12">
        <v>17.78</v>
      </c>
      <c r="F172" s="12"/>
      <c r="G172" s="12"/>
      <c r="H172" s="12"/>
      <c r="I172" s="12" t="s">
        <v>1026</v>
      </c>
      <c r="J172" s="12">
        <v>7.8579999999999997</v>
      </c>
      <c r="K172" s="29">
        <v>8.5660000000000007</v>
      </c>
      <c r="L172" s="12">
        <v>25.789000000000001</v>
      </c>
      <c r="M172" s="12">
        <v>5.6479999999999997</v>
      </c>
      <c r="O172" t="s">
        <v>1037</v>
      </c>
      <c r="P172" s="6">
        <v>61.363</v>
      </c>
      <c r="T172" t="s">
        <v>1036</v>
      </c>
      <c r="U172" s="6">
        <v>72.188000000000002</v>
      </c>
    </row>
    <row r="173" spans="1:21" x14ac:dyDescent="0.2">
      <c r="A173" s="12" t="s">
        <v>1027</v>
      </c>
      <c r="B173" s="12">
        <v>13.792</v>
      </c>
      <c r="C173" s="29">
        <v>21.727</v>
      </c>
      <c r="D173" s="12">
        <v>42.045000000000002</v>
      </c>
      <c r="E173" s="12">
        <v>20.439</v>
      </c>
      <c r="F173" s="12"/>
      <c r="G173" s="12"/>
      <c r="H173" s="12"/>
      <c r="I173" s="12" t="s">
        <v>1026</v>
      </c>
      <c r="J173" s="12">
        <v>8.0299999999999994</v>
      </c>
      <c r="K173" s="29">
        <v>8.5779999999999994</v>
      </c>
      <c r="L173" s="12">
        <v>24.881</v>
      </c>
      <c r="M173" s="12">
        <v>5.3840000000000003</v>
      </c>
      <c r="O173" t="s">
        <v>1037</v>
      </c>
      <c r="P173" s="6">
        <v>64.900000000000006</v>
      </c>
      <c r="T173" t="s">
        <v>1036</v>
      </c>
      <c r="U173" s="6">
        <v>38.936</v>
      </c>
    </row>
    <row r="174" spans="1:21" x14ac:dyDescent="0.2">
      <c r="A174" s="12" t="s">
        <v>1027</v>
      </c>
      <c r="B174" s="12">
        <v>13.228</v>
      </c>
      <c r="C174" s="29">
        <v>18.265999999999998</v>
      </c>
      <c r="D174" s="12">
        <v>39.000999999999998</v>
      </c>
      <c r="E174" s="12">
        <v>21.256</v>
      </c>
      <c r="F174" s="12"/>
      <c r="G174" s="12"/>
      <c r="H174" s="12"/>
      <c r="I174" s="12" t="s">
        <v>1026</v>
      </c>
      <c r="J174" s="12">
        <v>7.976</v>
      </c>
      <c r="K174" s="29">
        <v>8.3689999999999998</v>
      </c>
      <c r="L174" s="12">
        <v>24.815000000000001</v>
      </c>
      <c r="M174" s="12">
        <v>5.4379999999999997</v>
      </c>
      <c r="O174" t="s">
        <v>1037</v>
      </c>
      <c r="P174" s="6">
        <v>70.012</v>
      </c>
      <c r="T174" t="s">
        <v>1036</v>
      </c>
      <c r="U174" s="6">
        <v>57.012</v>
      </c>
    </row>
    <row r="175" spans="1:21" x14ac:dyDescent="0.2">
      <c r="A175" s="12" t="s">
        <v>1027</v>
      </c>
      <c r="B175" s="12">
        <v>13.613</v>
      </c>
      <c r="C175" s="29">
        <v>18.620999999999999</v>
      </c>
      <c r="D175" s="12">
        <v>38.029000000000003</v>
      </c>
      <c r="E175" s="12">
        <v>20.062999999999999</v>
      </c>
      <c r="F175" s="12"/>
      <c r="G175" s="12"/>
      <c r="H175" s="12"/>
      <c r="I175" s="12" t="s">
        <v>1026</v>
      </c>
      <c r="J175" s="12">
        <v>10.387</v>
      </c>
      <c r="K175" s="29">
        <v>17.236000000000001</v>
      </c>
      <c r="L175" s="12">
        <v>45.128999999999998</v>
      </c>
      <c r="M175" s="12">
        <v>6.3819999999999997</v>
      </c>
      <c r="O175" t="s">
        <v>1037</v>
      </c>
      <c r="P175" s="6">
        <v>38.957999999999998</v>
      </c>
      <c r="T175" t="s">
        <v>1036</v>
      </c>
      <c r="U175" s="6">
        <v>64.674999999999997</v>
      </c>
    </row>
    <row r="176" spans="1:21" x14ac:dyDescent="0.2">
      <c r="A176" s="12" t="s">
        <v>1027</v>
      </c>
      <c r="B176" s="12">
        <v>13.503</v>
      </c>
      <c r="C176" s="29">
        <v>17.471</v>
      </c>
      <c r="D176" s="12">
        <v>38.075000000000003</v>
      </c>
      <c r="E176" s="12">
        <v>20.527000000000001</v>
      </c>
      <c r="F176" s="12"/>
      <c r="G176" s="12"/>
      <c r="H176" s="12"/>
      <c r="I176" s="12" t="s">
        <v>1026</v>
      </c>
      <c r="J176" s="12">
        <v>9.8119999999999994</v>
      </c>
      <c r="K176" s="29">
        <v>15.228999999999999</v>
      </c>
      <c r="L176" s="12">
        <v>40.078000000000003</v>
      </c>
      <c r="M176" s="12">
        <v>5.9530000000000003</v>
      </c>
      <c r="O176" t="s">
        <v>1037</v>
      </c>
      <c r="P176" s="6">
        <v>65.674999999999997</v>
      </c>
      <c r="T176" t="s">
        <v>1036</v>
      </c>
      <c r="U176" s="6">
        <v>49.993000000000002</v>
      </c>
    </row>
    <row r="177" spans="1:21" x14ac:dyDescent="0.2">
      <c r="A177" s="12" t="s">
        <v>1027</v>
      </c>
      <c r="B177" s="12">
        <v>13.55</v>
      </c>
      <c r="C177" s="29">
        <v>17.190000000000001</v>
      </c>
      <c r="D177" s="12">
        <v>36.927999999999997</v>
      </c>
      <c r="E177" s="12">
        <v>20.556999999999999</v>
      </c>
      <c r="F177" s="12"/>
      <c r="G177" s="12"/>
      <c r="H177" s="12"/>
      <c r="I177" s="12" t="s">
        <v>1026</v>
      </c>
      <c r="J177" s="12">
        <v>9.2759999999999998</v>
      </c>
      <c r="K177" s="29">
        <v>13.664</v>
      </c>
      <c r="L177" s="12">
        <v>37.774000000000001</v>
      </c>
      <c r="M177" s="12">
        <v>6.0830000000000002</v>
      </c>
      <c r="O177" t="s">
        <v>1038</v>
      </c>
      <c r="P177" s="6">
        <v>80.608000000000004</v>
      </c>
      <c r="T177" t="s">
        <v>1036</v>
      </c>
      <c r="U177" s="6">
        <v>62.414999999999999</v>
      </c>
    </row>
    <row r="178" spans="1:21" x14ac:dyDescent="0.2">
      <c r="A178" s="12" t="s">
        <v>1027</v>
      </c>
      <c r="B178" s="12">
        <v>13.3</v>
      </c>
      <c r="C178" s="29">
        <v>16.067</v>
      </c>
      <c r="D178" s="12">
        <v>35.991999999999997</v>
      </c>
      <c r="E178" s="12">
        <v>20.943000000000001</v>
      </c>
      <c r="F178" s="12"/>
      <c r="G178" s="12"/>
      <c r="H178" s="12"/>
      <c r="I178" s="12" t="s">
        <v>1026</v>
      </c>
      <c r="J178" s="12">
        <v>8.9969999999999999</v>
      </c>
      <c r="K178" s="29">
        <v>12.766</v>
      </c>
      <c r="L178" s="12">
        <v>36.436</v>
      </c>
      <c r="M178" s="12">
        <v>6.1470000000000002</v>
      </c>
      <c r="O178" t="s">
        <v>1038</v>
      </c>
      <c r="P178" s="6">
        <v>74.3</v>
      </c>
      <c r="T178" t="s">
        <v>1036</v>
      </c>
      <c r="U178" s="6">
        <v>58.71</v>
      </c>
    </row>
    <row r="179" spans="1:21" x14ac:dyDescent="0.2">
      <c r="A179" s="12" t="s">
        <v>1027</v>
      </c>
      <c r="B179" s="12">
        <v>13.429</v>
      </c>
      <c r="C179" s="29">
        <v>16.832999999999998</v>
      </c>
      <c r="D179" s="12">
        <v>36.247</v>
      </c>
      <c r="E179" s="12">
        <v>20.834</v>
      </c>
      <c r="F179" s="12"/>
      <c r="G179" s="12"/>
      <c r="H179" s="12"/>
      <c r="I179" s="12" t="s">
        <v>1026</v>
      </c>
      <c r="J179" s="12">
        <v>8.7750000000000004</v>
      </c>
      <c r="K179" s="29">
        <v>12.411</v>
      </c>
      <c r="L179" s="12">
        <v>37.11</v>
      </c>
      <c r="M179" s="12">
        <v>6.4169999999999998</v>
      </c>
      <c r="O179" t="s">
        <v>1038</v>
      </c>
      <c r="P179" s="6">
        <v>82.933999999999997</v>
      </c>
      <c r="T179" t="s">
        <v>1036</v>
      </c>
      <c r="U179" s="6">
        <v>51.301000000000002</v>
      </c>
    </row>
    <row r="180" spans="1:21" x14ac:dyDescent="0.2">
      <c r="A180" s="12" t="s">
        <v>1027</v>
      </c>
      <c r="B180" s="12">
        <v>12.608000000000001</v>
      </c>
      <c r="C180" s="29">
        <v>25.212</v>
      </c>
      <c r="D180" s="12">
        <v>42.744999999999997</v>
      </c>
      <c r="E180" s="12">
        <v>20.245000000000001</v>
      </c>
      <c r="F180" s="12"/>
      <c r="G180" s="12"/>
      <c r="H180" s="12"/>
      <c r="I180" s="12" t="s">
        <v>1026</v>
      </c>
      <c r="J180" s="12">
        <v>9.1180000000000003</v>
      </c>
      <c r="K180" s="29">
        <v>12.718</v>
      </c>
      <c r="L180" s="12">
        <v>38.146999999999998</v>
      </c>
      <c r="M180" s="12">
        <v>6.7539999999999996</v>
      </c>
      <c r="O180" t="s">
        <v>1038</v>
      </c>
      <c r="P180" s="6">
        <v>69.59</v>
      </c>
      <c r="T180" t="s">
        <v>1036</v>
      </c>
      <c r="U180" s="6">
        <v>53.511000000000003</v>
      </c>
    </row>
    <row r="181" spans="1:21" x14ac:dyDescent="0.2">
      <c r="A181" s="12" t="s">
        <v>1027</v>
      </c>
      <c r="B181" s="12">
        <v>14.76</v>
      </c>
      <c r="C181" s="29">
        <v>27.544</v>
      </c>
      <c r="D181" s="12">
        <v>39.201000000000001</v>
      </c>
      <c r="E181" s="12">
        <v>19.247</v>
      </c>
      <c r="F181" s="12"/>
      <c r="G181" s="12"/>
      <c r="H181" s="12"/>
      <c r="I181" s="12" t="s">
        <v>1026</v>
      </c>
      <c r="J181" s="12">
        <v>8.9359999999999999</v>
      </c>
      <c r="K181" s="29">
        <v>12.164999999999999</v>
      </c>
      <c r="L181" s="12">
        <v>36.436999999999998</v>
      </c>
      <c r="M181" s="12">
        <v>6.6429999999999998</v>
      </c>
      <c r="O181" t="s">
        <v>1038</v>
      </c>
      <c r="P181" s="6">
        <v>69.798000000000002</v>
      </c>
      <c r="T181" t="s">
        <v>1036</v>
      </c>
      <c r="U181" s="6">
        <v>59.218000000000004</v>
      </c>
    </row>
    <row r="182" spans="1:21" x14ac:dyDescent="0.2">
      <c r="A182" s="12" t="s">
        <v>1027</v>
      </c>
      <c r="B182" s="12">
        <v>14.75</v>
      </c>
      <c r="C182" s="29">
        <v>27.779</v>
      </c>
      <c r="D182" s="12">
        <v>38.170999999999999</v>
      </c>
      <c r="E182" s="12">
        <v>18.353999999999999</v>
      </c>
      <c r="F182" s="12"/>
      <c r="G182" s="12"/>
      <c r="H182" s="12"/>
      <c r="I182" s="12" t="s">
        <v>1026</v>
      </c>
      <c r="J182" s="12">
        <v>7.2089999999999996</v>
      </c>
      <c r="K182" s="29">
        <v>15.981</v>
      </c>
      <c r="L182" s="12">
        <v>47.408999999999999</v>
      </c>
      <c r="M182" s="12">
        <v>8.6419999999999995</v>
      </c>
      <c r="O182" t="s">
        <v>1038</v>
      </c>
      <c r="P182" s="6">
        <v>81.257000000000005</v>
      </c>
      <c r="T182" t="s">
        <v>1036</v>
      </c>
      <c r="U182" s="6">
        <v>52.17</v>
      </c>
    </row>
    <row r="183" spans="1:21" x14ac:dyDescent="0.2">
      <c r="A183" s="12" t="s">
        <v>1027</v>
      </c>
      <c r="B183" s="12">
        <v>15.474</v>
      </c>
      <c r="C183" s="29">
        <v>24.509</v>
      </c>
      <c r="D183" s="12">
        <v>38.631</v>
      </c>
      <c r="E183" s="12">
        <v>20.620999999999999</v>
      </c>
      <c r="F183" s="12"/>
      <c r="G183" s="12"/>
      <c r="H183" s="12"/>
      <c r="I183" s="12" t="s">
        <v>1026</v>
      </c>
      <c r="J183" s="12">
        <v>7.4290000000000003</v>
      </c>
      <c r="K183" s="29">
        <v>11.644</v>
      </c>
      <c r="L183" s="12">
        <v>34.496000000000002</v>
      </c>
      <c r="M183" s="12">
        <v>7.1260000000000003</v>
      </c>
      <c r="O183" t="s">
        <v>1038</v>
      </c>
      <c r="P183" s="6">
        <v>62.463000000000001</v>
      </c>
      <c r="T183" t="s">
        <v>1036</v>
      </c>
      <c r="U183" s="6">
        <v>47.997</v>
      </c>
    </row>
    <row r="184" spans="1:21" x14ac:dyDescent="0.2">
      <c r="A184" s="12" t="s">
        <v>1027</v>
      </c>
      <c r="B184" s="12">
        <v>15.622</v>
      </c>
      <c r="C184" s="29">
        <v>25.76</v>
      </c>
      <c r="D184" s="12">
        <v>41.924999999999997</v>
      </c>
      <c r="E184" s="12">
        <v>19.379000000000001</v>
      </c>
      <c r="F184" s="12"/>
      <c r="G184" s="12"/>
      <c r="H184" s="12"/>
      <c r="I184" s="12" t="s">
        <v>1026</v>
      </c>
      <c r="J184" s="12">
        <v>7.5259999999999998</v>
      </c>
      <c r="K184" s="29">
        <v>18.489000000000001</v>
      </c>
      <c r="L184" s="12">
        <v>36.85</v>
      </c>
      <c r="M184" s="12">
        <v>7.1820000000000004</v>
      </c>
      <c r="O184" t="s">
        <v>1038</v>
      </c>
      <c r="P184" s="6">
        <v>73.013999999999996</v>
      </c>
      <c r="T184" t="s">
        <v>1036</v>
      </c>
      <c r="U184" s="6">
        <v>59.725999999999999</v>
      </c>
    </row>
    <row r="185" spans="1:21" x14ac:dyDescent="0.2">
      <c r="A185" s="12" t="s">
        <v>1027</v>
      </c>
      <c r="B185" s="12">
        <v>16.366</v>
      </c>
      <c r="C185" s="29">
        <v>32.11</v>
      </c>
      <c r="D185" s="12">
        <v>39.28</v>
      </c>
      <c r="E185" s="12">
        <v>18.295000000000002</v>
      </c>
      <c r="F185" s="12"/>
      <c r="G185" s="12"/>
      <c r="H185" s="12"/>
      <c r="I185" s="12" t="s">
        <v>1026</v>
      </c>
      <c r="J185" s="12">
        <v>7.25</v>
      </c>
      <c r="K185" s="29">
        <v>13.1</v>
      </c>
      <c r="L185" s="12">
        <v>33.116</v>
      </c>
      <c r="M185" s="12">
        <v>7.6719999999999997</v>
      </c>
      <c r="O185" t="s">
        <v>1038</v>
      </c>
      <c r="P185" s="6">
        <v>66.676000000000002</v>
      </c>
      <c r="T185" t="s">
        <v>1036</v>
      </c>
      <c r="U185" s="6">
        <v>57.805999999999997</v>
      </c>
    </row>
    <row r="186" spans="1:21" x14ac:dyDescent="0.2">
      <c r="A186" s="12" t="s">
        <v>1027</v>
      </c>
      <c r="B186" s="12">
        <v>15.912000000000001</v>
      </c>
      <c r="C186" s="29">
        <v>21.132000000000001</v>
      </c>
      <c r="D186" s="12">
        <v>42.402000000000001</v>
      </c>
      <c r="E186" s="12">
        <v>25.085999999999999</v>
      </c>
      <c r="F186" s="12"/>
      <c r="G186" s="12"/>
      <c r="H186" s="12"/>
      <c r="I186" s="12" t="s">
        <v>1026</v>
      </c>
      <c r="J186" s="12">
        <v>11.340999999999999</v>
      </c>
      <c r="K186" s="29">
        <v>18.088999999999999</v>
      </c>
      <c r="L186" s="12">
        <v>44.423000000000002</v>
      </c>
      <c r="M186" s="12">
        <v>7.3230000000000004</v>
      </c>
      <c r="O186" t="s">
        <v>1038</v>
      </c>
      <c r="P186" s="6">
        <v>90.792000000000002</v>
      </c>
      <c r="T186" t="s">
        <v>1036</v>
      </c>
      <c r="U186" s="6">
        <v>64.954999999999998</v>
      </c>
    </row>
    <row r="187" spans="1:21" x14ac:dyDescent="0.2">
      <c r="A187" s="12" t="s">
        <v>1027</v>
      </c>
      <c r="B187" s="12">
        <v>17.154</v>
      </c>
      <c r="C187" s="29">
        <v>21.792999999999999</v>
      </c>
      <c r="D187" s="12">
        <v>45.502000000000002</v>
      </c>
      <c r="E187" s="12">
        <v>24.756</v>
      </c>
      <c r="F187" s="12"/>
      <c r="G187" s="12"/>
      <c r="H187" s="12"/>
      <c r="I187" s="12" t="s">
        <v>1026</v>
      </c>
      <c r="J187" s="12">
        <v>10.144</v>
      </c>
      <c r="K187" s="29">
        <v>15.413</v>
      </c>
      <c r="L187" s="12">
        <v>41.722000000000001</v>
      </c>
      <c r="M187" s="12">
        <v>7.5410000000000004</v>
      </c>
      <c r="O187" t="s">
        <v>1038</v>
      </c>
      <c r="P187" s="6">
        <v>78.082999999999998</v>
      </c>
      <c r="T187" t="s">
        <v>1036</v>
      </c>
      <c r="U187" s="6">
        <v>66.132000000000005</v>
      </c>
    </row>
    <row r="188" spans="1:21" x14ac:dyDescent="0.2">
      <c r="A188" s="12" t="s">
        <v>1027</v>
      </c>
      <c r="B188" s="12">
        <v>17.007000000000001</v>
      </c>
      <c r="C188" s="29">
        <v>22.904</v>
      </c>
      <c r="D188" s="12">
        <v>43.54</v>
      </c>
      <c r="E188" s="12">
        <v>22.457999999999998</v>
      </c>
      <c r="F188" s="12"/>
      <c r="G188" s="12"/>
      <c r="H188" s="12"/>
      <c r="I188" s="12" t="s">
        <v>1026</v>
      </c>
      <c r="J188" s="12">
        <v>9.7149999999999999</v>
      </c>
      <c r="K188" s="29">
        <v>13.965</v>
      </c>
      <c r="L188" s="12">
        <v>39.966999999999999</v>
      </c>
      <c r="M188" s="12">
        <v>7.6909999999999998</v>
      </c>
      <c r="O188" t="s">
        <v>1038</v>
      </c>
      <c r="P188" s="6">
        <v>71.760000000000005</v>
      </c>
      <c r="T188" t="s">
        <v>1036</v>
      </c>
      <c r="U188" s="6">
        <v>79.028000000000006</v>
      </c>
    </row>
    <row r="189" spans="1:21" x14ac:dyDescent="0.2">
      <c r="A189" s="12" t="s">
        <v>1027</v>
      </c>
      <c r="B189" s="12">
        <v>19.928000000000001</v>
      </c>
      <c r="C189" s="29">
        <v>41.887</v>
      </c>
      <c r="D189" s="12">
        <v>60.137</v>
      </c>
      <c r="E189" s="12">
        <v>16.614999999999998</v>
      </c>
      <c r="F189" s="12"/>
      <c r="G189" s="12"/>
      <c r="H189" s="12"/>
      <c r="I189" s="12" t="s">
        <v>1026</v>
      </c>
      <c r="J189" s="12">
        <v>9.8879999999999999</v>
      </c>
      <c r="K189" s="29">
        <v>14.8</v>
      </c>
      <c r="L189" s="12">
        <v>39.393999999999998</v>
      </c>
      <c r="M189" s="12">
        <v>7.9279999999999999</v>
      </c>
      <c r="O189" t="s">
        <v>1038</v>
      </c>
      <c r="P189" s="6">
        <v>63.203000000000003</v>
      </c>
      <c r="T189" t="s">
        <v>1036</v>
      </c>
      <c r="U189" s="6">
        <v>49.826999999999998</v>
      </c>
    </row>
    <row r="190" spans="1:21" x14ac:dyDescent="0.2">
      <c r="A190" s="12" t="s">
        <v>1027</v>
      </c>
      <c r="B190" s="12">
        <v>14.94</v>
      </c>
      <c r="C190" s="29">
        <v>19.309999999999999</v>
      </c>
      <c r="D190" s="12">
        <v>38.046999999999997</v>
      </c>
      <c r="E190" s="12">
        <v>26.210999999999999</v>
      </c>
      <c r="F190" s="12"/>
      <c r="G190" s="12"/>
      <c r="H190" s="12"/>
      <c r="I190" s="12" t="s">
        <v>1026</v>
      </c>
      <c r="J190" s="12">
        <v>9.57</v>
      </c>
      <c r="K190" s="29">
        <v>13.811999999999999</v>
      </c>
      <c r="L190" s="12">
        <v>37.792999999999999</v>
      </c>
      <c r="M190" s="12">
        <v>7.7910000000000004</v>
      </c>
      <c r="O190" t="s">
        <v>1038</v>
      </c>
      <c r="P190" s="6">
        <v>55.764000000000003</v>
      </c>
      <c r="T190" t="s">
        <v>1036</v>
      </c>
      <c r="U190" s="6">
        <v>56.313000000000002</v>
      </c>
    </row>
    <row r="191" spans="1:21" x14ac:dyDescent="0.2">
      <c r="A191" s="12" t="s">
        <v>1027</v>
      </c>
      <c r="B191" s="12">
        <v>15.739000000000001</v>
      </c>
      <c r="C191" s="29">
        <v>21.765999999999998</v>
      </c>
      <c r="D191" s="12">
        <v>37.401000000000003</v>
      </c>
      <c r="E191" s="12">
        <v>22.58</v>
      </c>
      <c r="F191" s="12"/>
      <c r="G191" s="12"/>
      <c r="H191" s="12"/>
      <c r="I191" s="12" t="s">
        <v>1026</v>
      </c>
      <c r="J191" s="12">
        <v>9.1859999999999999</v>
      </c>
      <c r="K191" s="29">
        <v>13.186999999999999</v>
      </c>
      <c r="L191" s="12">
        <v>36.984999999999999</v>
      </c>
      <c r="M191" s="12">
        <v>7.8460000000000001</v>
      </c>
      <c r="O191" t="s">
        <v>1038</v>
      </c>
      <c r="P191" s="6">
        <v>47.865000000000002</v>
      </c>
      <c r="T191" t="s">
        <v>1036</v>
      </c>
      <c r="U191" s="6">
        <v>53.831000000000003</v>
      </c>
    </row>
    <row r="192" spans="1:21" x14ac:dyDescent="0.2">
      <c r="A192" s="12" t="s">
        <v>1027</v>
      </c>
      <c r="B192" s="12">
        <v>16.544</v>
      </c>
      <c r="C192" s="29">
        <v>22.568000000000001</v>
      </c>
      <c r="D192" s="12">
        <v>38.444000000000003</v>
      </c>
      <c r="E192" s="12">
        <v>20.693000000000001</v>
      </c>
      <c r="F192" s="12"/>
      <c r="G192" s="12"/>
      <c r="H192" s="12"/>
      <c r="I192" s="12" t="s">
        <v>1026</v>
      </c>
      <c r="J192" s="12">
        <v>8.9730000000000008</v>
      </c>
      <c r="K192" s="29">
        <v>12.711</v>
      </c>
      <c r="L192" s="12">
        <v>37.470999999999997</v>
      </c>
      <c r="M192" s="12">
        <v>7.8739999999999997</v>
      </c>
      <c r="O192" t="s">
        <v>1038</v>
      </c>
      <c r="P192" s="6">
        <v>46.118000000000002</v>
      </c>
      <c r="T192" t="s">
        <v>1039</v>
      </c>
      <c r="U192" s="6">
        <v>62.968000000000004</v>
      </c>
    </row>
    <row r="193" spans="1:21" x14ac:dyDescent="0.2">
      <c r="A193" s="12" t="s">
        <v>1027</v>
      </c>
      <c r="B193" s="12">
        <v>18.085999999999999</v>
      </c>
      <c r="C193" s="29">
        <v>23.548999999999999</v>
      </c>
      <c r="D193" s="12">
        <v>41.478999999999999</v>
      </c>
      <c r="E193" s="12">
        <v>19.489999999999998</v>
      </c>
      <c r="F193" s="12"/>
      <c r="G193" s="12"/>
      <c r="H193" s="12"/>
      <c r="I193" s="12" t="s">
        <v>1026</v>
      </c>
      <c r="J193" s="12">
        <v>9.0250000000000004</v>
      </c>
      <c r="K193" s="29">
        <v>12.420999999999999</v>
      </c>
      <c r="L193" s="12">
        <v>36.003999999999998</v>
      </c>
      <c r="M193" s="12">
        <v>7.4509999999999996</v>
      </c>
      <c r="O193" t="s">
        <v>1038</v>
      </c>
      <c r="P193" s="6">
        <v>51.307000000000002</v>
      </c>
      <c r="T193" t="s">
        <v>1039</v>
      </c>
      <c r="U193" s="6">
        <v>26.219000000000001</v>
      </c>
    </row>
    <row r="194" spans="1:21" x14ac:dyDescent="0.2">
      <c r="A194" s="12" t="s">
        <v>1027</v>
      </c>
      <c r="B194" s="12">
        <v>18.725999999999999</v>
      </c>
      <c r="C194" s="29">
        <v>23.88</v>
      </c>
      <c r="D194" s="12">
        <v>40.375</v>
      </c>
      <c r="E194" s="12">
        <v>17.204000000000001</v>
      </c>
      <c r="F194" s="12"/>
      <c r="G194" s="12"/>
      <c r="H194" s="12"/>
      <c r="I194" s="12" t="s">
        <v>1026</v>
      </c>
      <c r="J194" s="12">
        <v>7.766</v>
      </c>
      <c r="K194" s="29">
        <v>14.113</v>
      </c>
      <c r="L194" s="12">
        <v>45.497</v>
      </c>
      <c r="M194" s="12">
        <v>9.532</v>
      </c>
      <c r="O194" t="s">
        <v>1038</v>
      </c>
      <c r="P194" s="6">
        <v>36.064999999999998</v>
      </c>
      <c r="T194" t="s">
        <v>1039</v>
      </c>
      <c r="U194" s="6">
        <v>22.931999999999999</v>
      </c>
    </row>
    <row r="195" spans="1:21" x14ac:dyDescent="0.2">
      <c r="A195" s="12" t="s">
        <v>1027</v>
      </c>
      <c r="B195" s="12">
        <v>19.193999999999999</v>
      </c>
      <c r="C195" s="29">
        <v>19.611999999999998</v>
      </c>
      <c r="D195" s="12">
        <v>37.337000000000003</v>
      </c>
      <c r="E195" s="12">
        <v>18.106000000000002</v>
      </c>
      <c r="F195" s="12"/>
      <c r="G195" s="12"/>
      <c r="H195" s="12"/>
      <c r="I195" s="12" t="s">
        <v>1026</v>
      </c>
      <c r="J195" s="12">
        <v>8.8260000000000005</v>
      </c>
      <c r="K195" s="29">
        <v>15.366</v>
      </c>
      <c r="L195" s="12">
        <v>41.094000000000001</v>
      </c>
      <c r="M195" s="12">
        <v>8.8260000000000005</v>
      </c>
      <c r="O195" t="s">
        <v>1038</v>
      </c>
      <c r="P195" s="6">
        <v>68.873999999999995</v>
      </c>
      <c r="T195" t="s">
        <v>1039</v>
      </c>
      <c r="U195" s="6">
        <v>18.401</v>
      </c>
    </row>
    <row r="196" spans="1:21" x14ac:dyDescent="0.2">
      <c r="A196" s="12" t="s">
        <v>1027</v>
      </c>
      <c r="B196" s="12">
        <v>18.116</v>
      </c>
      <c r="C196" s="29">
        <v>21.216000000000001</v>
      </c>
      <c r="D196" s="12">
        <v>43.69</v>
      </c>
      <c r="E196" s="12">
        <v>22.193999999999999</v>
      </c>
      <c r="F196" s="12"/>
      <c r="G196" s="12"/>
      <c r="H196" s="12"/>
      <c r="I196" s="12" t="s">
        <v>1026</v>
      </c>
      <c r="J196" s="12">
        <v>9.1180000000000003</v>
      </c>
      <c r="K196" s="29">
        <v>13.981999999999999</v>
      </c>
      <c r="L196" s="12">
        <v>39.564999999999998</v>
      </c>
      <c r="M196" s="12">
        <v>8.3070000000000004</v>
      </c>
      <c r="O196" t="s">
        <v>1038</v>
      </c>
      <c r="P196" s="6">
        <v>78.61</v>
      </c>
      <c r="T196" t="s">
        <v>1039</v>
      </c>
      <c r="U196" s="6">
        <v>22.731999999999999</v>
      </c>
    </row>
    <row r="197" spans="1:21" x14ac:dyDescent="0.2">
      <c r="A197" s="12" t="s">
        <v>1027</v>
      </c>
      <c r="B197" s="12">
        <v>18.239999999999998</v>
      </c>
      <c r="C197" s="29">
        <v>21.626999999999999</v>
      </c>
      <c r="D197" s="12">
        <v>41.572000000000003</v>
      </c>
      <c r="E197" s="12">
        <v>20.696000000000002</v>
      </c>
      <c r="F197" s="12"/>
      <c r="G197" s="12"/>
      <c r="H197" s="12"/>
      <c r="I197" s="12" t="s">
        <v>1026</v>
      </c>
      <c r="J197" s="12">
        <v>8.8160000000000007</v>
      </c>
      <c r="K197" s="29">
        <v>17.052</v>
      </c>
      <c r="L197" s="12">
        <v>40.177999999999997</v>
      </c>
      <c r="M197" s="12">
        <v>6.8479999999999999</v>
      </c>
      <c r="O197" t="s">
        <v>1038</v>
      </c>
      <c r="P197" s="6">
        <v>44.499000000000002</v>
      </c>
      <c r="T197" t="s">
        <v>1039</v>
      </c>
      <c r="U197" s="6">
        <v>33.999000000000002</v>
      </c>
    </row>
    <row r="198" spans="1:21" x14ac:dyDescent="0.2">
      <c r="A198" s="12" t="s">
        <v>1027</v>
      </c>
      <c r="B198" s="12">
        <v>19.07</v>
      </c>
      <c r="C198" s="29">
        <v>21.704000000000001</v>
      </c>
      <c r="D198" s="12">
        <v>35.021999999999998</v>
      </c>
      <c r="E198" s="12">
        <v>19.939</v>
      </c>
      <c r="F198" s="12"/>
      <c r="G198" s="12"/>
      <c r="H198" s="12"/>
      <c r="I198" s="12" t="s">
        <v>1026</v>
      </c>
      <c r="J198" s="12">
        <v>11.231999999999999</v>
      </c>
      <c r="K198" s="29">
        <v>19.768999999999998</v>
      </c>
      <c r="L198" s="12">
        <v>54.267000000000003</v>
      </c>
      <c r="M198" s="12">
        <v>7.0179999999999998</v>
      </c>
      <c r="O198" t="s">
        <v>1038</v>
      </c>
      <c r="P198" s="6">
        <v>48.347999999999999</v>
      </c>
      <c r="T198" t="s">
        <v>1039</v>
      </c>
      <c r="U198" s="6">
        <v>22.091999999999999</v>
      </c>
    </row>
    <row r="199" spans="1:21" x14ac:dyDescent="0.2">
      <c r="A199" s="12" t="s">
        <v>1027</v>
      </c>
      <c r="B199" s="12">
        <v>18.725999999999999</v>
      </c>
      <c r="C199" s="29">
        <v>23.751999999999999</v>
      </c>
      <c r="D199" s="12">
        <v>37.692999999999998</v>
      </c>
      <c r="E199" s="12">
        <v>19.606000000000002</v>
      </c>
      <c r="F199" s="12"/>
      <c r="G199" s="12"/>
      <c r="H199" s="12"/>
      <c r="I199" s="12" t="s">
        <v>1026</v>
      </c>
      <c r="J199" s="12">
        <v>8.5570000000000004</v>
      </c>
      <c r="K199" s="29">
        <v>20.829000000000001</v>
      </c>
      <c r="L199" s="12">
        <v>50.686999999999998</v>
      </c>
      <c r="M199" s="12">
        <v>7.61</v>
      </c>
      <c r="O199" t="s">
        <v>1038</v>
      </c>
      <c r="P199" s="6">
        <v>50.756</v>
      </c>
      <c r="T199" t="s">
        <v>1039</v>
      </c>
      <c r="U199" s="6">
        <v>32.198999999999998</v>
      </c>
    </row>
    <row r="200" spans="1:21" x14ac:dyDescent="0.2">
      <c r="A200" s="12" t="s">
        <v>1027</v>
      </c>
      <c r="B200" s="12">
        <v>17.7</v>
      </c>
      <c r="C200" s="29">
        <v>23.033999999999999</v>
      </c>
      <c r="D200" s="12">
        <v>39.018000000000001</v>
      </c>
      <c r="E200" s="12">
        <v>17.686</v>
      </c>
      <c r="F200" s="12"/>
      <c r="G200" s="12"/>
      <c r="H200" s="12"/>
      <c r="I200" s="12" t="s">
        <v>1026</v>
      </c>
      <c r="J200" s="12">
        <v>10.108000000000001</v>
      </c>
      <c r="K200" s="29">
        <v>18.494</v>
      </c>
      <c r="L200" s="12">
        <v>48.036000000000001</v>
      </c>
      <c r="M200" s="12">
        <v>6.7960000000000003</v>
      </c>
      <c r="O200" t="s">
        <v>1038</v>
      </c>
      <c r="P200" s="6">
        <v>89.894999999999996</v>
      </c>
      <c r="T200" t="s">
        <v>1039</v>
      </c>
      <c r="U200" s="6">
        <v>37.817</v>
      </c>
    </row>
    <row r="201" spans="1:21" x14ac:dyDescent="0.2">
      <c r="A201" s="12" t="s">
        <v>1027</v>
      </c>
      <c r="B201" s="12">
        <v>17.774000000000001</v>
      </c>
      <c r="C201" s="29">
        <v>24.181999999999999</v>
      </c>
      <c r="D201" s="12">
        <v>40.084000000000003</v>
      </c>
      <c r="E201" s="12">
        <v>17.059000000000001</v>
      </c>
      <c r="F201" s="12"/>
      <c r="G201" s="12"/>
      <c r="H201" s="12"/>
      <c r="I201" s="12" t="s">
        <v>1026</v>
      </c>
      <c r="J201" s="12">
        <v>9.7910000000000004</v>
      </c>
      <c r="K201" s="29">
        <v>18.957000000000001</v>
      </c>
      <c r="L201" s="12">
        <v>48.845999999999997</v>
      </c>
      <c r="M201" s="12">
        <v>6.7549999999999999</v>
      </c>
      <c r="O201" t="s">
        <v>1038</v>
      </c>
      <c r="P201" s="6">
        <v>39.146999999999998</v>
      </c>
      <c r="T201" t="s">
        <v>1039</v>
      </c>
      <c r="U201" s="6">
        <v>26.690999999999999</v>
      </c>
    </row>
    <row r="202" spans="1:21" x14ac:dyDescent="0.2">
      <c r="A202" s="12" t="s">
        <v>1027</v>
      </c>
      <c r="B202" s="12">
        <v>17.289000000000001</v>
      </c>
      <c r="C202" s="29">
        <v>34.372</v>
      </c>
      <c r="D202" s="12">
        <v>33.090000000000003</v>
      </c>
      <c r="E202" s="12">
        <v>16.562999999999999</v>
      </c>
      <c r="F202" s="12"/>
      <c r="G202" s="12"/>
      <c r="H202" s="12"/>
      <c r="I202" s="12" t="s">
        <v>1026</v>
      </c>
      <c r="J202" s="12">
        <v>9.7520000000000007</v>
      </c>
      <c r="K202" s="29">
        <v>18.873999999999999</v>
      </c>
      <c r="L202" s="12">
        <v>50.856999999999999</v>
      </c>
      <c r="M202" s="12">
        <v>6.798</v>
      </c>
      <c r="O202" t="s">
        <v>1038</v>
      </c>
      <c r="P202" s="6">
        <v>69.84</v>
      </c>
      <c r="T202" t="s">
        <v>1039</v>
      </c>
      <c r="U202" s="6">
        <v>31.954000000000001</v>
      </c>
    </row>
    <row r="203" spans="1:21" x14ac:dyDescent="0.2">
      <c r="A203" s="12" t="s">
        <v>1027</v>
      </c>
      <c r="B203" s="12">
        <v>16.652999999999999</v>
      </c>
      <c r="C203" s="29">
        <v>32.212000000000003</v>
      </c>
      <c r="D203" s="12">
        <v>35.436</v>
      </c>
      <c r="E203" s="12">
        <v>15.375</v>
      </c>
      <c r="F203" s="12"/>
      <c r="G203" s="12"/>
      <c r="H203" s="12"/>
      <c r="I203" s="12" t="s">
        <v>1026</v>
      </c>
      <c r="J203" s="12">
        <v>9.7550000000000008</v>
      </c>
      <c r="K203" s="29">
        <v>18.847000000000001</v>
      </c>
      <c r="L203" s="12">
        <v>49.798000000000002</v>
      </c>
      <c r="M203" s="12">
        <v>6.532</v>
      </c>
      <c r="O203" t="s">
        <v>1038</v>
      </c>
      <c r="P203" s="6">
        <v>52.47</v>
      </c>
      <c r="T203" t="s">
        <v>1039</v>
      </c>
      <c r="U203" s="6">
        <v>24.472999999999999</v>
      </c>
    </row>
    <row r="204" spans="1:21" x14ac:dyDescent="0.2">
      <c r="A204" s="12" t="s">
        <v>1027</v>
      </c>
      <c r="B204" s="12">
        <v>20.268000000000001</v>
      </c>
      <c r="C204" s="29">
        <v>23.771000000000001</v>
      </c>
      <c r="D204" s="12">
        <v>46.265000000000001</v>
      </c>
      <c r="E204" s="12">
        <v>23.370999999999999</v>
      </c>
      <c r="F204" s="12"/>
      <c r="G204" s="12"/>
      <c r="H204" s="12"/>
      <c r="I204" s="12" t="s">
        <v>1026</v>
      </c>
      <c r="J204" s="12">
        <v>9.1560000000000006</v>
      </c>
      <c r="K204" s="29">
        <v>20.114999999999998</v>
      </c>
      <c r="L204" s="12">
        <v>49.896000000000001</v>
      </c>
      <c r="M204" s="12">
        <v>8.8230000000000004</v>
      </c>
      <c r="O204" t="s">
        <v>1038</v>
      </c>
      <c r="P204" s="6">
        <v>62.764000000000003</v>
      </c>
      <c r="T204" t="s">
        <v>1039</v>
      </c>
      <c r="U204" s="6">
        <v>23.882999999999999</v>
      </c>
    </row>
    <row r="205" spans="1:21" x14ac:dyDescent="0.2">
      <c r="A205" s="12" t="s">
        <v>1027</v>
      </c>
      <c r="B205" s="12">
        <v>19.175999999999998</v>
      </c>
      <c r="C205" s="29">
        <v>22.667999999999999</v>
      </c>
      <c r="D205" s="12">
        <v>41.491999999999997</v>
      </c>
      <c r="E205" s="12">
        <v>22.992999999999999</v>
      </c>
      <c r="F205" s="12"/>
      <c r="G205" s="12"/>
      <c r="H205" s="12"/>
      <c r="I205" s="12" t="s">
        <v>1026</v>
      </c>
      <c r="J205" s="12">
        <v>9.1219999999999999</v>
      </c>
      <c r="K205" s="29">
        <v>15.444000000000001</v>
      </c>
      <c r="L205" s="12">
        <v>41.238</v>
      </c>
      <c r="M205" s="12">
        <v>7.2389999999999999</v>
      </c>
      <c r="O205" t="s">
        <v>1038</v>
      </c>
      <c r="P205" s="6">
        <v>62.747999999999998</v>
      </c>
      <c r="T205" t="s">
        <v>1039</v>
      </c>
      <c r="U205" s="6">
        <v>58.253999999999998</v>
      </c>
    </row>
    <row r="206" spans="1:21" x14ac:dyDescent="0.2">
      <c r="A206" s="12" t="s">
        <v>1027</v>
      </c>
      <c r="B206" s="12">
        <v>18.832999999999998</v>
      </c>
      <c r="C206" s="29">
        <v>22.696000000000002</v>
      </c>
      <c r="D206" s="12">
        <v>37.561</v>
      </c>
      <c r="E206" s="12">
        <v>19.61</v>
      </c>
      <c r="F206" s="12"/>
      <c r="G206" s="12"/>
      <c r="H206" s="12"/>
      <c r="I206" s="12" t="s">
        <v>1026</v>
      </c>
      <c r="J206" s="12">
        <v>10.646000000000001</v>
      </c>
      <c r="K206" s="29">
        <v>19.077999999999999</v>
      </c>
      <c r="L206" s="12">
        <v>60.448999999999998</v>
      </c>
      <c r="M206" s="12">
        <v>5.8449999999999998</v>
      </c>
      <c r="O206" t="s">
        <v>1038</v>
      </c>
      <c r="P206" s="6">
        <v>45.335000000000001</v>
      </c>
      <c r="T206" t="s">
        <v>1039</v>
      </c>
      <c r="U206" s="6">
        <v>42.749000000000002</v>
      </c>
    </row>
    <row r="207" spans="1:21" x14ac:dyDescent="0.2">
      <c r="A207" s="12" t="s">
        <v>1027</v>
      </c>
      <c r="B207" s="12">
        <v>21.925000000000001</v>
      </c>
      <c r="C207" s="29">
        <v>33.04</v>
      </c>
      <c r="D207" s="12">
        <v>25.364000000000001</v>
      </c>
      <c r="E207" s="12">
        <v>10.786</v>
      </c>
      <c r="F207" s="12"/>
      <c r="G207" s="12"/>
      <c r="H207" s="12"/>
      <c r="I207" s="12" t="s">
        <v>1026</v>
      </c>
      <c r="J207" s="12">
        <v>10.222</v>
      </c>
      <c r="K207" s="29">
        <v>16.285</v>
      </c>
      <c r="L207" s="12">
        <v>44.792000000000002</v>
      </c>
      <c r="M207" s="12">
        <v>7.2590000000000003</v>
      </c>
      <c r="O207" t="s">
        <v>1038</v>
      </c>
      <c r="P207" s="6">
        <v>91.102000000000004</v>
      </c>
      <c r="T207" t="s">
        <v>1039</v>
      </c>
      <c r="U207" s="6">
        <v>25.26</v>
      </c>
    </row>
    <row r="208" spans="1:21" x14ac:dyDescent="0.2">
      <c r="A208" s="12" t="s">
        <v>1027</v>
      </c>
      <c r="B208" s="12">
        <v>16.442</v>
      </c>
      <c r="C208" s="29">
        <v>42.542999999999999</v>
      </c>
      <c r="D208" s="12">
        <v>40.463999999999999</v>
      </c>
      <c r="E208" s="12">
        <v>17.792000000000002</v>
      </c>
      <c r="F208" s="12"/>
      <c r="G208" s="12"/>
      <c r="H208" s="12"/>
      <c r="I208" s="12" t="s">
        <v>1026</v>
      </c>
      <c r="J208" s="12">
        <v>7.9080000000000004</v>
      </c>
      <c r="K208" s="29">
        <v>15.66</v>
      </c>
      <c r="L208" s="12">
        <v>60.515999999999998</v>
      </c>
      <c r="M208" s="12">
        <v>9.4559999999999995</v>
      </c>
      <c r="O208" t="s">
        <v>1038</v>
      </c>
      <c r="P208" s="6">
        <v>51.593000000000004</v>
      </c>
      <c r="T208" t="s">
        <v>1039</v>
      </c>
      <c r="U208" s="6">
        <v>32.880000000000003</v>
      </c>
    </row>
    <row r="209" spans="1:21" x14ac:dyDescent="0.2">
      <c r="A209" s="12" t="s">
        <v>1027</v>
      </c>
      <c r="B209" s="12">
        <v>20.149999999999999</v>
      </c>
      <c r="C209" s="29">
        <v>22.442</v>
      </c>
      <c r="D209" s="12">
        <v>36.972000000000001</v>
      </c>
      <c r="E209" s="12">
        <v>24.882000000000001</v>
      </c>
      <c r="F209" s="12"/>
      <c r="G209" s="12"/>
      <c r="H209" s="12"/>
      <c r="I209" s="12" t="s">
        <v>1026</v>
      </c>
      <c r="J209" s="12">
        <v>9.1660000000000004</v>
      </c>
      <c r="K209" s="29">
        <v>16.510999999999999</v>
      </c>
      <c r="L209" s="12">
        <v>51.116999999999997</v>
      </c>
      <c r="M209" s="12">
        <v>8.4580000000000002</v>
      </c>
      <c r="O209" t="s">
        <v>1038</v>
      </c>
      <c r="P209" s="6">
        <v>67.801000000000002</v>
      </c>
      <c r="T209" t="s">
        <v>1039</v>
      </c>
      <c r="U209" s="6">
        <v>25.95</v>
      </c>
    </row>
    <row r="210" spans="1:21" x14ac:dyDescent="0.2">
      <c r="A210" s="12" t="s">
        <v>1027</v>
      </c>
      <c r="B210" s="12">
        <v>17.311</v>
      </c>
      <c r="C210" s="29">
        <v>24.698</v>
      </c>
      <c r="D210" s="12">
        <v>41.655000000000001</v>
      </c>
      <c r="E210" s="12">
        <v>18.677</v>
      </c>
      <c r="F210" s="12"/>
      <c r="G210" s="12"/>
      <c r="H210" s="12"/>
      <c r="I210" s="12" t="s">
        <v>1026</v>
      </c>
      <c r="J210" s="12">
        <v>10.276</v>
      </c>
      <c r="K210" s="29">
        <v>16.026</v>
      </c>
      <c r="L210" s="12">
        <v>49.131</v>
      </c>
      <c r="M210" s="12">
        <v>7.4720000000000004</v>
      </c>
      <c r="O210" t="s">
        <v>1038</v>
      </c>
      <c r="P210" s="6">
        <v>90.238</v>
      </c>
      <c r="T210" t="s">
        <v>1039</v>
      </c>
      <c r="U210" s="6">
        <v>27.210999999999999</v>
      </c>
    </row>
    <row r="211" spans="1:21" x14ac:dyDescent="0.2">
      <c r="A211" s="12" t="s">
        <v>1027</v>
      </c>
      <c r="B211" s="12">
        <v>23.11</v>
      </c>
      <c r="C211" s="29">
        <v>22.094999999999999</v>
      </c>
      <c r="D211" s="12">
        <v>45.472000000000001</v>
      </c>
      <c r="E211" s="12">
        <v>24.86</v>
      </c>
      <c r="F211" s="12"/>
      <c r="G211" s="12"/>
      <c r="H211" s="12"/>
      <c r="I211" s="12" t="s">
        <v>1026</v>
      </c>
      <c r="J211" s="12">
        <v>11.872999999999999</v>
      </c>
      <c r="K211" s="29">
        <v>20.324000000000002</v>
      </c>
      <c r="L211" s="12">
        <v>51.158999999999999</v>
      </c>
      <c r="M211" s="12">
        <v>7.2869999999999999</v>
      </c>
      <c r="O211" t="s">
        <v>1038</v>
      </c>
      <c r="P211" s="6">
        <v>77.84</v>
      </c>
      <c r="T211" t="s">
        <v>1039</v>
      </c>
      <c r="U211" s="6">
        <v>26.292000000000002</v>
      </c>
    </row>
    <row r="212" spans="1:21" x14ac:dyDescent="0.2">
      <c r="A212" s="12" t="s">
        <v>1027</v>
      </c>
      <c r="B212" s="12">
        <v>21.26</v>
      </c>
      <c r="C212" s="29">
        <v>24.568999999999999</v>
      </c>
      <c r="D212" s="12">
        <v>45.789000000000001</v>
      </c>
      <c r="E212" s="12">
        <v>22.617000000000001</v>
      </c>
      <c r="F212" s="12"/>
      <c r="G212" s="12"/>
      <c r="H212" s="12"/>
      <c r="I212" s="12" t="s">
        <v>1026</v>
      </c>
      <c r="J212" s="12">
        <v>11.319000000000001</v>
      </c>
      <c r="K212" s="29">
        <v>18.254000000000001</v>
      </c>
      <c r="L212" s="12">
        <v>48.402999999999999</v>
      </c>
      <c r="M212" s="12">
        <v>7.1769999999999996</v>
      </c>
      <c r="O212" t="s">
        <v>1038</v>
      </c>
      <c r="P212" s="6">
        <v>73.373000000000005</v>
      </c>
      <c r="T212" t="s">
        <v>1039</v>
      </c>
      <c r="U212" s="6">
        <v>23.468</v>
      </c>
    </row>
    <row r="213" spans="1:21" x14ac:dyDescent="0.2">
      <c r="A213" s="12" t="s">
        <v>1027</v>
      </c>
      <c r="B213" s="12">
        <v>17.170999999999999</v>
      </c>
      <c r="C213" s="29">
        <v>25.073</v>
      </c>
      <c r="D213" s="12">
        <v>42.317999999999998</v>
      </c>
      <c r="E213" s="12">
        <v>22.614000000000001</v>
      </c>
      <c r="F213" s="12"/>
      <c r="G213" s="12"/>
      <c r="H213" s="12"/>
      <c r="I213" s="12" t="s">
        <v>1026</v>
      </c>
      <c r="J213" s="12">
        <v>10.009</v>
      </c>
      <c r="K213" s="29">
        <v>17.940999999999999</v>
      </c>
      <c r="L213" s="12">
        <v>57.917999999999999</v>
      </c>
      <c r="M213" s="12">
        <v>6.1429999999999998</v>
      </c>
      <c r="O213" t="s">
        <v>1038</v>
      </c>
      <c r="P213" s="6">
        <v>77.444000000000003</v>
      </c>
      <c r="T213" t="s">
        <v>1039</v>
      </c>
      <c r="U213" s="6">
        <v>19.634</v>
      </c>
    </row>
    <row r="214" spans="1:21" x14ac:dyDescent="0.2">
      <c r="A214" s="12" t="s">
        <v>1027</v>
      </c>
      <c r="B214" s="12">
        <v>17.597000000000001</v>
      </c>
      <c r="C214" s="29">
        <v>22.827999999999999</v>
      </c>
      <c r="D214" s="12">
        <v>34.545999999999999</v>
      </c>
      <c r="E214" s="12">
        <v>18.530999999999999</v>
      </c>
      <c r="F214" s="12"/>
      <c r="G214" s="12"/>
      <c r="H214" s="12"/>
      <c r="I214" s="12" t="s">
        <v>1026</v>
      </c>
      <c r="J214" s="12">
        <v>10.731999999999999</v>
      </c>
      <c r="K214" s="29">
        <v>23.006</v>
      </c>
      <c r="L214" s="12">
        <v>64.566000000000003</v>
      </c>
      <c r="M214" s="12">
        <v>6.4050000000000002</v>
      </c>
      <c r="O214" t="s">
        <v>1038</v>
      </c>
      <c r="P214" s="6">
        <v>56.695999999999998</v>
      </c>
      <c r="T214" t="s">
        <v>1039</v>
      </c>
      <c r="U214" s="6">
        <v>20.140999999999998</v>
      </c>
    </row>
    <row r="215" spans="1:21" x14ac:dyDescent="0.2">
      <c r="A215" s="12" t="s">
        <v>1027</v>
      </c>
      <c r="B215" s="12">
        <v>19.23</v>
      </c>
      <c r="C215" s="29">
        <v>41.268999999999998</v>
      </c>
      <c r="D215" s="12">
        <v>45.198999999999998</v>
      </c>
      <c r="E215" s="12">
        <v>16.86</v>
      </c>
      <c r="F215" s="12"/>
      <c r="G215" s="12"/>
      <c r="H215" s="12"/>
      <c r="I215" s="12" t="s">
        <v>1026</v>
      </c>
      <c r="J215" s="12">
        <v>11.098000000000001</v>
      </c>
      <c r="K215" s="29">
        <v>20.431000000000001</v>
      </c>
      <c r="L215" s="12">
        <v>55.307000000000002</v>
      </c>
      <c r="M215" s="12">
        <v>6.2050000000000001</v>
      </c>
      <c r="O215" t="s">
        <v>1040</v>
      </c>
      <c r="P215" s="6">
        <v>72.378</v>
      </c>
      <c r="T215" t="s">
        <v>1039</v>
      </c>
      <c r="U215" s="6">
        <v>18.117000000000001</v>
      </c>
    </row>
    <row r="216" spans="1:21" x14ac:dyDescent="0.2">
      <c r="A216" s="12" t="s">
        <v>1027</v>
      </c>
      <c r="B216" s="12">
        <v>19.015999999999998</v>
      </c>
      <c r="C216" s="29">
        <v>27.882000000000001</v>
      </c>
      <c r="D216" s="12">
        <v>42.322000000000003</v>
      </c>
      <c r="E216" s="12">
        <v>21.97</v>
      </c>
      <c r="F216" s="12"/>
      <c r="G216" s="12"/>
      <c r="H216" s="12"/>
      <c r="I216" s="12" t="s">
        <v>1026</v>
      </c>
      <c r="J216" s="12">
        <v>9.8000000000000007</v>
      </c>
      <c r="K216" s="29">
        <v>19.393000000000001</v>
      </c>
      <c r="L216" s="12">
        <v>50.865000000000002</v>
      </c>
      <c r="M216" s="12">
        <v>6.718</v>
      </c>
      <c r="O216" t="s">
        <v>1040</v>
      </c>
      <c r="P216" s="6">
        <v>81.272000000000006</v>
      </c>
      <c r="T216" t="s">
        <v>1039</v>
      </c>
      <c r="U216" s="6">
        <v>17.844000000000001</v>
      </c>
    </row>
    <row r="217" spans="1:21" x14ac:dyDescent="0.2">
      <c r="A217" s="12" t="s">
        <v>1027</v>
      </c>
      <c r="B217" s="12">
        <v>17.108000000000001</v>
      </c>
      <c r="C217" s="29">
        <v>24.536000000000001</v>
      </c>
      <c r="D217" s="12">
        <v>39.902999999999999</v>
      </c>
      <c r="E217" s="12">
        <v>20.864000000000001</v>
      </c>
      <c r="F217" s="12"/>
      <c r="G217" s="12"/>
      <c r="H217" s="12"/>
      <c r="I217" s="12" t="s">
        <v>1026</v>
      </c>
      <c r="J217" s="12">
        <v>10.666</v>
      </c>
      <c r="K217" s="29">
        <v>20.974</v>
      </c>
      <c r="L217" s="12">
        <v>48.262</v>
      </c>
      <c r="M217" s="12">
        <v>7.0350000000000001</v>
      </c>
      <c r="O217" t="s">
        <v>1040</v>
      </c>
      <c r="P217" s="6">
        <v>119.375</v>
      </c>
      <c r="T217" t="s">
        <v>1039</v>
      </c>
      <c r="U217" s="6">
        <v>18.64</v>
      </c>
    </row>
    <row r="218" spans="1:21" x14ac:dyDescent="0.2">
      <c r="A218" s="12" t="s">
        <v>1027</v>
      </c>
      <c r="B218" s="12">
        <v>19.312999999999999</v>
      </c>
      <c r="C218" s="29">
        <v>30.446999999999999</v>
      </c>
      <c r="D218" s="12">
        <v>41.069000000000003</v>
      </c>
      <c r="E218" s="12">
        <v>21.021000000000001</v>
      </c>
      <c r="F218" s="12"/>
      <c r="G218" s="12"/>
      <c r="H218" s="12"/>
      <c r="I218" s="12" t="s">
        <v>1026</v>
      </c>
      <c r="J218" s="12">
        <v>11.752000000000001</v>
      </c>
      <c r="K218" s="29">
        <v>15.744999999999999</v>
      </c>
      <c r="L218" s="12">
        <v>39.584000000000003</v>
      </c>
      <c r="M218" s="12">
        <v>5.38</v>
      </c>
      <c r="O218" t="s">
        <v>1040</v>
      </c>
      <c r="P218" s="6">
        <v>72.650000000000006</v>
      </c>
      <c r="T218" t="s">
        <v>1039</v>
      </c>
      <c r="U218" s="6">
        <v>18.006</v>
      </c>
    </row>
    <row r="219" spans="1:21" x14ac:dyDescent="0.2">
      <c r="A219" s="12" t="s">
        <v>1027</v>
      </c>
      <c r="B219" s="12">
        <v>24.315000000000001</v>
      </c>
      <c r="C219" s="29">
        <v>32.026000000000003</v>
      </c>
      <c r="D219" s="12">
        <v>25.597000000000001</v>
      </c>
      <c r="E219" s="12">
        <v>12.015000000000001</v>
      </c>
      <c r="F219" s="12"/>
      <c r="G219" s="12"/>
      <c r="H219" s="12"/>
      <c r="I219" s="12" t="s">
        <v>1026</v>
      </c>
      <c r="J219" s="12">
        <v>11.808999999999999</v>
      </c>
      <c r="K219" s="29">
        <v>15.144</v>
      </c>
      <c r="L219" s="12">
        <v>36.414999999999999</v>
      </c>
      <c r="M219" s="12">
        <v>5.5880000000000001</v>
      </c>
      <c r="O219" t="s">
        <v>1040</v>
      </c>
      <c r="P219" s="6">
        <v>48.040999999999997</v>
      </c>
      <c r="T219" t="s">
        <v>1039</v>
      </c>
      <c r="U219" s="6">
        <v>32.131999999999998</v>
      </c>
    </row>
    <row r="220" spans="1:21" x14ac:dyDescent="0.2">
      <c r="A220" s="12" t="s">
        <v>1027</v>
      </c>
      <c r="B220" s="12">
        <v>21.099</v>
      </c>
      <c r="C220" s="29">
        <v>28.38</v>
      </c>
      <c r="D220" s="12">
        <v>37.890999999999998</v>
      </c>
      <c r="E220" s="12">
        <v>18.713000000000001</v>
      </c>
      <c r="F220" s="12"/>
      <c r="G220" s="12"/>
      <c r="H220" s="12"/>
      <c r="I220" s="12" t="s">
        <v>1026</v>
      </c>
      <c r="J220" s="12">
        <v>10.021000000000001</v>
      </c>
      <c r="K220" s="29">
        <v>20.63</v>
      </c>
      <c r="L220" s="12">
        <v>47.847999999999999</v>
      </c>
      <c r="M220" s="12">
        <v>8.2200000000000006</v>
      </c>
      <c r="O220" t="s">
        <v>1040</v>
      </c>
      <c r="P220" s="6">
        <v>122.101</v>
      </c>
      <c r="T220" t="s">
        <v>1039</v>
      </c>
      <c r="U220" s="6">
        <v>61.929000000000002</v>
      </c>
    </row>
    <row r="221" spans="1:21" x14ac:dyDescent="0.2">
      <c r="A221" s="12" t="s">
        <v>1027</v>
      </c>
      <c r="B221" s="12">
        <v>18.934999999999999</v>
      </c>
      <c r="C221" s="29">
        <v>25.613</v>
      </c>
      <c r="D221" s="12">
        <v>43.296999999999997</v>
      </c>
      <c r="E221" s="12">
        <v>21.018000000000001</v>
      </c>
      <c r="F221" s="12"/>
      <c r="G221" s="12"/>
      <c r="H221" s="12"/>
      <c r="I221" s="12" t="s">
        <v>1026</v>
      </c>
      <c r="J221" s="12">
        <v>10.988</v>
      </c>
      <c r="K221" s="29">
        <v>19.206</v>
      </c>
      <c r="L221" s="12">
        <v>50.313000000000002</v>
      </c>
      <c r="M221" s="12">
        <v>8.0719999999999992</v>
      </c>
      <c r="O221" t="s">
        <v>1040</v>
      </c>
      <c r="P221" s="6">
        <v>73.855000000000004</v>
      </c>
      <c r="T221" t="s">
        <v>1039</v>
      </c>
      <c r="U221" s="6">
        <v>40.646999999999998</v>
      </c>
    </row>
    <row r="222" spans="1:21" x14ac:dyDescent="0.2">
      <c r="A222" s="12" t="s">
        <v>1027</v>
      </c>
      <c r="B222" s="12">
        <v>19.446000000000002</v>
      </c>
      <c r="C222" s="29">
        <v>25.542999999999999</v>
      </c>
      <c r="D222" s="12">
        <v>37.369999999999997</v>
      </c>
      <c r="E222" s="12">
        <v>21.742000000000001</v>
      </c>
      <c r="F222" s="12"/>
      <c r="G222" s="12"/>
      <c r="H222" s="12"/>
      <c r="I222" s="12" t="s">
        <v>1026</v>
      </c>
      <c r="J222" s="12">
        <v>10.888</v>
      </c>
      <c r="K222" s="29">
        <v>21.78</v>
      </c>
      <c r="L222" s="12">
        <v>56.042000000000002</v>
      </c>
      <c r="M222" s="12">
        <v>7.5410000000000004</v>
      </c>
      <c r="O222" t="s">
        <v>1040</v>
      </c>
      <c r="P222" s="6">
        <v>66.043000000000006</v>
      </c>
      <c r="T222" t="s">
        <v>1039</v>
      </c>
      <c r="U222" s="6">
        <v>32.253999999999998</v>
      </c>
    </row>
    <row r="223" spans="1:21" x14ac:dyDescent="0.2">
      <c r="A223" s="12" t="s">
        <v>1027</v>
      </c>
      <c r="B223" s="12">
        <v>20.437999999999999</v>
      </c>
      <c r="C223" s="29">
        <v>28.486000000000001</v>
      </c>
      <c r="D223" s="12">
        <v>41.540999999999997</v>
      </c>
      <c r="E223" s="12">
        <v>17.827999999999999</v>
      </c>
      <c r="F223" s="12"/>
      <c r="G223" s="12"/>
      <c r="H223" s="12"/>
      <c r="I223" s="12" t="s">
        <v>1026</v>
      </c>
      <c r="J223" s="12">
        <v>12.303000000000001</v>
      </c>
      <c r="K223" s="29">
        <v>25.341000000000001</v>
      </c>
      <c r="L223" s="12">
        <v>66.075999999999993</v>
      </c>
      <c r="M223" s="12">
        <v>7.2160000000000002</v>
      </c>
      <c r="O223" t="s">
        <v>1040</v>
      </c>
      <c r="P223" s="6">
        <v>69.799000000000007</v>
      </c>
      <c r="T223" t="s">
        <v>1039</v>
      </c>
      <c r="U223" s="6">
        <v>31.385999999999999</v>
      </c>
    </row>
    <row r="224" spans="1:21" x14ac:dyDescent="0.2">
      <c r="A224" s="12" t="s">
        <v>1027</v>
      </c>
      <c r="B224" s="12">
        <v>21.285</v>
      </c>
      <c r="C224" s="29">
        <v>27.472000000000001</v>
      </c>
      <c r="D224" s="12">
        <v>44.701999999999998</v>
      </c>
      <c r="E224" s="12">
        <v>20.728000000000002</v>
      </c>
      <c r="F224" s="12"/>
      <c r="G224" s="12"/>
      <c r="H224" s="12"/>
      <c r="I224" s="12" t="s">
        <v>1026</v>
      </c>
      <c r="J224" s="12">
        <v>12.097</v>
      </c>
      <c r="K224" s="29">
        <v>22.388999999999999</v>
      </c>
      <c r="L224" s="12">
        <v>39.591999999999999</v>
      </c>
      <c r="M224" s="12">
        <v>6.2850000000000001</v>
      </c>
      <c r="O224" t="s">
        <v>1040</v>
      </c>
      <c r="P224" s="6">
        <v>58.701999999999998</v>
      </c>
      <c r="T224" t="s">
        <v>1039</v>
      </c>
      <c r="U224" s="6">
        <v>29.91</v>
      </c>
    </row>
    <row r="225" spans="1:21" x14ac:dyDescent="0.2">
      <c r="A225" s="12" t="s">
        <v>1027</v>
      </c>
      <c r="B225" s="12">
        <v>18.678999999999998</v>
      </c>
      <c r="C225" s="29">
        <v>28.608000000000001</v>
      </c>
      <c r="D225" s="12">
        <v>37.305999999999997</v>
      </c>
      <c r="E225" s="12">
        <v>23.431000000000001</v>
      </c>
      <c r="F225" s="12"/>
      <c r="G225" s="12"/>
      <c r="H225" s="12"/>
      <c r="I225" s="12" t="s">
        <v>1026</v>
      </c>
      <c r="J225" s="12">
        <v>11.446999999999999</v>
      </c>
      <c r="K225" s="29">
        <v>22.103000000000002</v>
      </c>
      <c r="L225" s="12">
        <v>38.881999999999998</v>
      </c>
      <c r="M225" s="12">
        <v>5.492</v>
      </c>
      <c r="O225" t="s">
        <v>1040</v>
      </c>
      <c r="P225" s="6">
        <v>101.991</v>
      </c>
      <c r="T225" t="s">
        <v>1039</v>
      </c>
      <c r="U225" s="6">
        <v>29.715</v>
      </c>
    </row>
    <row r="226" spans="1:21" x14ac:dyDescent="0.2">
      <c r="A226" s="12" t="s">
        <v>1027</v>
      </c>
      <c r="B226" s="12">
        <v>20.544</v>
      </c>
      <c r="C226" s="29">
        <v>29.969000000000001</v>
      </c>
      <c r="D226" s="12">
        <v>40.271000000000001</v>
      </c>
      <c r="E226" s="12">
        <v>19.989000000000001</v>
      </c>
      <c r="F226" s="12"/>
      <c r="G226" s="12"/>
      <c r="H226" s="12"/>
      <c r="I226" s="12" t="s">
        <v>1026</v>
      </c>
      <c r="J226" s="12">
        <v>11.616</v>
      </c>
      <c r="K226" s="29">
        <v>22.486999999999998</v>
      </c>
      <c r="L226" s="12">
        <v>39.069000000000003</v>
      </c>
      <c r="M226" s="12">
        <v>5.3310000000000004</v>
      </c>
      <c r="O226" t="s">
        <v>1040</v>
      </c>
      <c r="P226" s="6">
        <v>67.566999999999993</v>
      </c>
      <c r="T226" t="s">
        <v>1039</v>
      </c>
      <c r="U226" s="6">
        <v>24.442</v>
      </c>
    </row>
    <row r="227" spans="1:21" x14ac:dyDescent="0.2">
      <c r="A227" s="12"/>
      <c r="B227" s="12"/>
      <c r="C227" s="29"/>
      <c r="D227" s="12"/>
      <c r="E227" s="12"/>
      <c r="F227" s="12"/>
      <c r="G227" s="12"/>
      <c r="H227" s="12"/>
      <c r="I227" s="12" t="s">
        <v>1026</v>
      </c>
      <c r="J227" s="12">
        <v>11.951000000000001</v>
      </c>
      <c r="K227" s="29">
        <v>23.236000000000001</v>
      </c>
      <c r="L227" s="12">
        <v>48.177999999999997</v>
      </c>
      <c r="M227" s="12">
        <v>7.8289999999999997</v>
      </c>
      <c r="O227" t="s">
        <v>1040</v>
      </c>
      <c r="P227" s="6">
        <v>69.135999999999996</v>
      </c>
      <c r="T227" t="s">
        <v>1039</v>
      </c>
      <c r="U227" s="6">
        <v>36.359000000000002</v>
      </c>
    </row>
    <row r="228" spans="1:21" x14ac:dyDescent="0.2">
      <c r="A228" s="12"/>
      <c r="B228" s="12">
        <v>18.2337366</v>
      </c>
      <c r="C228" s="29">
        <v>23.668397299999999</v>
      </c>
      <c r="D228" s="12">
        <v>33.708611599999998</v>
      </c>
      <c r="E228" s="12">
        <v>19.183102699999999</v>
      </c>
      <c r="F228" s="12"/>
      <c r="G228" s="12"/>
      <c r="H228" s="12"/>
      <c r="I228" s="12" t="s">
        <v>1026</v>
      </c>
      <c r="J228" s="12">
        <v>14.036</v>
      </c>
      <c r="K228" s="29">
        <v>19.218</v>
      </c>
      <c r="L228" s="12">
        <v>54.145000000000003</v>
      </c>
      <c r="M228" s="12">
        <v>4.8769999999999998</v>
      </c>
      <c r="O228" t="s">
        <v>1040</v>
      </c>
      <c r="P228" s="6">
        <v>66.649000000000001</v>
      </c>
      <c r="T228" t="s">
        <v>1039</v>
      </c>
      <c r="U228" s="6">
        <v>44.104999999999997</v>
      </c>
    </row>
    <row r="229" spans="1:21" x14ac:dyDescent="0.2">
      <c r="A229" s="12"/>
      <c r="B229" s="12"/>
      <c r="C229" s="29"/>
      <c r="D229" s="12"/>
      <c r="E229" s="12"/>
      <c r="F229" s="12"/>
      <c r="G229" s="12"/>
      <c r="H229" s="12"/>
      <c r="I229" s="12" t="s">
        <v>1026</v>
      </c>
      <c r="J229" s="12">
        <v>12.986000000000001</v>
      </c>
      <c r="K229" s="29">
        <v>19.588000000000001</v>
      </c>
      <c r="L229" s="12">
        <v>44.622</v>
      </c>
      <c r="M229" s="12">
        <v>5.8890000000000002</v>
      </c>
      <c r="O229" t="s">
        <v>1040</v>
      </c>
      <c r="P229" s="6">
        <v>57.712000000000003</v>
      </c>
      <c r="T229" t="s">
        <v>1039</v>
      </c>
      <c r="U229" s="6">
        <v>23.555</v>
      </c>
    </row>
    <row r="230" spans="1:21" x14ac:dyDescent="0.2">
      <c r="A230" s="12"/>
      <c r="B230" s="12"/>
      <c r="C230" s="29"/>
      <c r="D230" s="12"/>
      <c r="E230" s="12"/>
      <c r="F230" s="12"/>
      <c r="G230" s="12"/>
      <c r="H230" s="12"/>
      <c r="I230" s="12" t="s">
        <v>1026</v>
      </c>
      <c r="J230" s="12">
        <v>12.76</v>
      </c>
      <c r="K230" s="29">
        <v>22.792999999999999</v>
      </c>
      <c r="L230" s="12">
        <v>40.726999999999997</v>
      </c>
      <c r="M230" s="12">
        <v>6.7489999999999997</v>
      </c>
      <c r="O230" t="s">
        <v>1040</v>
      </c>
      <c r="P230" s="6">
        <v>60.384</v>
      </c>
      <c r="T230" t="s">
        <v>1039</v>
      </c>
      <c r="U230" s="6">
        <v>23.8</v>
      </c>
    </row>
    <row r="231" spans="1:21" x14ac:dyDescent="0.2">
      <c r="A231" s="12"/>
      <c r="B231" s="12"/>
      <c r="C231" s="29"/>
      <c r="D231" s="12"/>
      <c r="E231" s="12"/>
      <c r="F231" s="12"/>
      <c r="G231" s="12"/>
      <c r="H231" s="12"/>
      <c r="I231" s="12" t="s">
        <v>1026</v>
      </c>
      <c r="J231" s="12">
        <v>13.875999999999999</v>
      </c>
      <c r="K231" s="29">
        <v>21.209</v>
      </c>
      <c r="L231" s="12">
        <v>46.743000000000002</v>
      </c>
      <c r="M231" s="12">
        <v>6.2320000000000002</v>
      </c>
      <c r="O231" t="s">
        <v>1040</v>
      </c>
      <c r="P231" s="6">
        <v>84.066000000000003</v>
      </c>
      <c r="T231" t="s">
        <v>1039</v>
      </c>
      <c r="U231" s="6">
        <v>23.745000000000001</v>
      </c>
    </row>
    <row r="232" spans="1:21" x14ac:dyDescent="0.2">
      <c r="A232" s="12"/>
      <c r="B232" s="12"/>
      <c r="C232" s="29"/>
      <c r="D232" s="12"/>
      <c r="E232" s="12"/>
      <c r="F232" s="12"/>
      <c r="G232" s="12"/>
      <c r="H232" s="12"/>
      <c r="I232" s="12" t="s">
        <v>1026</v>
      </c>
      <c r="J232" s="12">
        <v>12.377000000000001</v>
      </c>
      <c r="K232" s="29">
        <v>20.472999999999999</v>
      </c>
      <c r="L232" s="12">
        <v>44.604999999999997</v>
      </c>
      <c r="M232" s="12">
        <v>6.6849999999999996</v>
      </c>
      <c r="O232" t="s">
        <v>1040</v>
      </c>
      <c r="P232" s="6">
        <v>65.149000000000001</v>
      </c>
      <c r="T232" t="s">
        <v>1039</v>
      </c>
      <c r="U232" s="6">
        <v>69.635999999999996</v>
      </c>
    </row>
    <row r="233" spans="1:21" x14ac:dyDescent="0.2">
      <c r="A233" s="12"/>
      <c r="B233" s="12"/>
      <c r="C233" s="29"/>
      <c r="D233" s="12"/>
      <c r="E233" s="12"/>
      <c r="F233" s="12"/>
      <c r="G233" s="12"/>
      <c r="H233" s="12"/>
      <c r="I233" s="12" t="s">
        <v>1026</v>
      </c>
      <c r="J233" s="12">
        <v>13.233000000000001</v>
      </c>
      <c r="K233" s="29">
        <v>19.901</v>
      </c>
      <c r="L233" s="12">
        <v>51.646999999999998</v>
      </c>
      <c r="M233" s="12">
        <v>5.8520000000000003</v>
      </c>
      <c r="O233" t="s">
        <v>1040</v>
      </c>
      <c r="P233" s="6">
        <v>56.308</v>
      </c>
      <c r="T233" t="s">
        <v>1039</v>
      </c>
      <c r="U233" s="6">
        <v>32.203000000000003</v>
      </c>
    </row>
    <row r="234" spans="1:21" x14ac:dyDescent="0.2">
      <c r="A234" s="12"/>
      <c r="B234" s="12"/>
      <c r="C234" s="29"/>
      <c r="D234" s="12"/>
      <c r="E234" s="12"/>
      <c r="F234" s="12"/>
      <c r="G234" s="12"/>
      <c r="H234" s="12"/>
      <c r="I234" s="12" t="s">
        <v>1026</v>
      </c>
      <c r="J234" s="12">
        <v>12.865</v>
      </c>
      <c r="K234" s="29">
        <v>25.233000000000001</v>
      </c>
      <c r="L234" s="12">
        <v>60.768000000000001</v>
      </c>
      <c r="M234" s="12">
        <v>6.7939999999999996</v>
      </c>
      <c r="O234" t="s">
        <v>1040</v>
      </c>
      <c r="P234" s="6">
        <v>67.747</v>
      </c>
      <c r="T234" t="s">
        <v>1039</v>
      </c>
      <c r="U234" s="6">
        <v>25.98</v>
      </c>
    </row>
    <row r="235" spans="1:21" x14ac:dyDescent="0.2">
      <c r="A235" s="12"/>
      <c r="B235" s="12"/>
      <c r="C235" s="29"/>
      <c r="D235" s="12"/>
      <c r="E235" s="12"/>
      <c r="F235" s="12"/>
      <c r="G235" s="12"/>
      <c r="H235" s="12"/>
      <c r="I235" s="12" t="s">
        <v>1026</v>
      </c>
      <c r="J235" s="12">
        <v>11.465999999999999</v>
      </c>
      <c r="K235" s="29">
        <v>25.635000000000002</v>
      </c>
      <c r="L235" s="12">
        <v>36.487000000000002</v>
      </c>
      <c r="M235" s="12">
        <v>4.9169999999999998</v>
      </c>
      <c r="O235" t="s">
        <v>1040</v>
      </c>
      <c r="P235" s="6">
        <v>66.174999999999997</v>
      </c>
      <c r="T235" t="s">
        <v>1039</v>
      </c>
      <c r="U235" s="6">
        <v>33.198999999999998</v>
      </c>
    </row>
    <row r="236" spans="1:21" x14ac:dyDescent="0.2">
      <c r="A236" s="12"/>
      <c r="B236" s="12"/>
      <c r="C236" s="29"/>
      <c r="D236" s="12"/>
      <c r="E236" s="12"/>
      <c r="F236" s="12"/>
      <c r="G236" s="12"/>
      <c r="H236" s="12"/>
      <c r="I236" s="12" t="s">
        <v>1026</v>
      </c>
      <c r="J236" s="12">
        <v>10.432</v>
      </c>
      <c r="K236" s="29">
        <v>20.893999999999998</v>
      </c>
      <c r="L236" s="12">
        <v>51.033000000000001</v>
      </c>
      <c r="M236" s="12">
        <v>7.1260000000000003</v>
      </c>
      <c r="O236" t="s">
        <v>1040</v>
      </c>
      <c r="P236" s="6">
        <v>77.382000000000005</v>
      </c>
      <c r="T236" t="s">
        <v>1039</v>
      </c>
      <c r="U236" s="6">
        <v>36.590000000000003</v>
      </c>
    </row>
    <row r="237" spans="1:21" x14ac:dyDescent="0.2">
      <c r="A237" s="12"/>
      <c r="B237" s="12"/>
      <c r="C237" s="29"/>
      <c r="D237" s="12"/>
      <c r="E237" s="12"/>
      <c r="F237" s="12"/>
      <c r="G237" s="12"/>
      <c r="H237" s="12"/>
      <c r="I237" s="12" t="s">
        <v>1026</v>
      </c>
      <c r="J237" s="12">
        <v>12.973000000000001</v>
      </c>
      <c r="K237" s="29">
        <v>27.684000000000001</v>
      </c>
      <c r="L237" s="12">
        <v>72.908000000000001</v>
      </c>
      <c r="M237" s="12">
        <v>6.7220000000000004</v>
      </c>
      <c r="O237" t="s">
        <v>1040</v>
      </c>
      <c r="P237" s="6">
        <v>75.103999999999999</v>
      </c>
      <c r="T237" t="s">
        <v>1039</v>
      </c>
      <c r="U237" s="6">
        <v>32.759</v>
      </c>
    </row>
    <row r="238" spans="1:21" x14ac:dyDescent="0.2">
      <c r="A238" s="12"/>
      <c r="B238" s="12"/>
      <c r="C238" s="29"/>
      <c r="D238" s="12"/>
      <c r="E238" s="12"/>
      <c r="F238" s="12"/>
      <c r="G238" s="12"/>
      <c r="H238" s="12"/>
      <c r="I238" s="12" t="s">
        <v>1028</v>
      </c>
      <c r="J238" s="12">
        <v>9.8680000000000003</v>
      </c>
      <c r="K238" s="29">
        <v>22.719000000000001</v>
      </c>
      <c r="L238" s="12">
        <v>31.161000000000001</v>
      </c>
      <c r="M238" s="12">
        <v>4.7530000000000001</v>
      </c>
      <c r="O238" t="s">
        <v>1040</v>
      </c>
      <c r="P238" s="6">
        <v>55.639000000000003</v>
      </c>
      <c r="T238" t="s">
        <v>1039</v>
      </c>
      <c r="U238" s="6">
        <v>31.128</v>
      </c>
    </row>
    <row r="239" spans="1:21" x14ac:dyDescent="0.2">
      <c r="A239" s="12"/>
      <c r="B239" s="12"/>
      <c r="C239" s="29"/>
      <c r="D239" s="12"/>
      <c r="E239" s="12"/>
      <c r="F239" s="12"/>
      <c r="G239" s="12"/>
      <c r="H239" s="12"/>
      <c r="I239" s="12" t="s">
        <v>1028</v>
      </c>
      <c r="J239" s="12">
        <v>9.1560000000000006</v>
      </c>
      <c r="K239" s="29">
        <v>18.373000000000001</v>
      </c>
      <c r="L239" s="12">
        <v>30.800999999999998</v>
      </c>
      <c r="M239" s="12">
        <v>5.0309999999999997</v>
      </c>
      <c r="O239" t="s">
        <v>1040</v>
      </c>
      <c r="P239" s="6">
        <v>58.338999999999999</v>
      </c>
      <c r="T239" t="s">
        <v>1039</v>
      </c>
      <c r="U239" s="6">
        <v>25.931000000000001</v>
      </c>
    </row>
    <row r="240" spans="1:21" x14ac:dyDescent="0.2">
      <c r="A240" s="12"/>
      <c r="B240" s="12"/>
      <c r="C240" s="29"/>
      <c r="D240" s="12"/>
      <c r="E240" s="12"/>
      <c r="F240" s="12"/>
      <c r="G240" s="12"/>
      <c r="H240" s="12"/>
      <c r="I240" s="12" t="s">
        <v>1028</v>
      </c>
      <c r="J240" s="12">
        <v>9.9350000000000005</v>
      </c>
      <c r="K240" s="29">
        <v>17.605</v>
      </c>
      <c r="L240" s="12">
        <v>33.002000000000002</v>
      </c>
      <c r="M240" s="12">
        <v>5.5529999999999999</v>
      </c>
      <c r="O240" t="s">
        <v>1040</v>
      </c>
      <c r="P240" s="6">
        <v>52.206000000000003</v>
      </c>
      <c r="T240" t="s">
        <v>1039</v>
      </c>
      <c r="U240" s="6">
        <v>33.552</v>
      </c>
    </row>
    <row r="241" spans="1:21" x14ac:dyDescent="0.2">
      <c r="A241" s="12"/>
      <c r="B241" s="12"/>
      <c r="C241" s="29"/>
      <c r="D241" s="12"/>
      <c r="E241" s="12"/>
      <c r="F241" s="12"/>
      <c r="G241" s="12"/>
      <c r="H241" s="12"/>
      <c r="I241" s="12" t="s">
        <v>1028</v>
      </c>
      <c r="J241" s="12">
        <v>10.071</v>
      </c>
      <c r="K241" s="29">
        <v>18.100999999999999</v>
      </c>
      <c r="L241" s="12">
        <v>35.061</v>
      </c>
      <c r="M241" s="12">
        <v>5.49</v>
      </c>
      <c r="O241" t="s">
        <v>1041</v>
      </c>
      <c r="P241" s="6">
        <v>82.706000000000003</v>
      </c>
      <c r="T241" t="s">
        <v>1039</v>
      </c>
      <c r="U241" s="6">
        <v>31.225000000000001</v>
      </c>
    </row>
    <row r="242" spans="1:21" x14ac:dyDescent="0.2">
      <c r="A242" s="12"/>
      <c r="B242" s="12"/>
      <c r="C242" s="29"/>
      <c r="D242" s="12"/>
      <c r="E242" s="12"/>
      <c r="F242" s="12"/>
      <c r="G242" s="12"/>
      <c r="H242" s="12"/>
      <c r="I242" s="12" t="s">
        <v>1028</v>
      </c>
      <c r="J242" s="12">
        <v>10.414</v>
      </c>
      <c r="K242" s="29">
        <v>16.766999999999999</v>
      </c>
      <c r="L242" s="12">
        <v>33.695999999999998</v>
      </c>
      <c r="M242" s="12">
        <v>5.1059999999999999</v>
      </c>
      <c r="O242" t="s">
        <v>1041</v>
      </c>
      <c r="P242" s="6">
        <v>106.402</v>
      </c>
      <c r="T242" t="s">
        <v>1039</v>
      </c>
      <c r="U242" s="6">
        <v>22.356000000000002</v>
      </c>
    </row>
    <row r="243" spans="1:21" x14ac:dyDescent="0.2">
      <c r="A243" s="12"/>
      <c r="B243" s="12"/>
      <c r="C243" s="29"/>
      <c r="D243" s="12"/>
      <c r="E243" s="12"/>
      <c r="F243" s="12"/>
      <c r="G243" s="12"/>
      <c r="H243" s="12"/>
      <c r="I243" s="12" t="s">
        <v>1028</v>
      </c>
      <c r="J243" s="12">
        <v>10.019</v>
      </c>
      <c r="K243" s="29">
        <v>15.706</v>
      </c>
      <c r="L243" s="12">
        <v>33.295999999999999</v>
      </c>
      <c r="M243" s="12">
        <v>5.4320000000000004</v>
      </c>
      <c r="O243" t="s">
        <v>1041</v>
      </c>
      <c r="P243" s="6">
        <v>86.941999999999993</v>
      </c>
      <c r="T243" t="s">
        <v>1039</v>
      </c>
      <c r="U243" s="6">
        <v>19.667999999999999</v>
      </c>
    </row>
    <row r="244" spans="1:21" x14ac:dyDescent="0.2">
      <c r="A244" s="12"/>
      <c r="B244" s="12"/>
      <c r="C244" s="29"/>
      <c r="D244" s="12"/>
      <c r="E244" s="12"/>
      <c r="F244" s="12"/>
      <c r="G244" s="12"/>
      <c r="H244" s="12"/>
      <c r="I244" s="12" t="s">
        <v>1028</v>
      </c>
      <c r="J244" s="12">
        <v>9.718</v>
      </c>
      <c r="K244" s="29">
        <v>14.183</v>
      </c>
      <c r="L244" s="12">
        <v>30.457000000000001</v>
      </c>
      <c r="M244" s="12">
        <v>5.2469999999999999</v>
      </c>
      <c r="O244" t="s">
        <v>1041</v>
      </c>
      <c r="P244" s="6">
        <v>117.48</v>
      </c>
      <c r="T244" t="s">
        <v>1039</v>
      </c>
      <c r="U244" s="6">
        <v>31.875</v>
      </c>
    </row>
    <row r="245" spans="1:21" x14ac:dyDescent="0.2">
      <c r="A245" s="12"/>
      <c r="B245" s="12"/>
      <c r="C245" s="29"/>
      <c r="D245" s="12"/>
      <c r="E245" s="12"/>
      <c r="F245" s="12"/>
      <c r="G245" s="12"/>
      <c r="H245" s="12"/>
      <c r="I245" s="12" t="s">
        <v>1028</v>
      </c>
      <c r="J245" s="12">
        <v>9.41</v>
      </c>
      <c r="K245" s="29">
        <v>13.199</v>
      </c>
      <c r="L245" s="12">
        <v>29.638000000000002</v>
      </c>
      <c r="M245" s="12">
        <v>5.44</v>
      </c>
      <c r="O245" t="s">
        <v>1041</v>
      </c>
      <c r="P245" s="6">
        <v>47.014000000000003</v>
      </c>
      <c r="T245" t="s">
        <v>1039</v>
      </c>
      <c r="U245" s="6">
        <v>27.795999999999999</v>
      </c>
    </row>
    <row r="246" spans="1:21" x14ac:dyDescent="0.2">
      <c r="A246" s="12"/>
      <c r="B246" s="12"/>
      <c r="C246" s="29"/>
      <c r="D246" s="12"/>
      <c r="E246" s="12"/>
      <c r="F246" s="12"/>
      <c r="G246" s="12"/>
      <c r="H246" s="12"/>
      <c r="I246" s="12" t="s">
        <v>1028</v>
      </c>
      <c r="J246" s="12">
        <v>9.2870000000000008</v>
      </c>
      <c r="K246" s="29">
        <v>13.387</v>
      </c>
      <c r="L246" s="12">
        <v>30.663</v>
      </c>
      <c r="M246" s="12">
        <v>5.4740000000000002</v>
      </c>
      <c r="O246" t="s">
        <v>1041</v>
      </c>
      <c r="P246" s="6">
        <v>105.169</v>
      </c>
      <c r="T246" t="s">
        <v>1039</v>
      </c>
      <c r="U246" s="6">
        <v>36.08</v>
      </c>
    </row>
    <row r="247" spans="1:21" x14ac:dyDescent="0.2">
      <c r="A247" s="12"/>
      <c r="B247" s="12"/>
      <c r="C247" s="29"/>
      <c r="D247" s="12"/>
      <c r="E247" s="12"/>
      <c r="F247" s="12"/>
      <c r="G247" s="12"/>
      <c r="H247" s="12"/>
      <c r="I247" s="12" t="s">
        <v>1028</v>
      </c>
      <c r="J247" s="12">
        <v>9.3670000000000009</v>
      </c>
      <c r="K247" s="29">
        <v>13.911</v>
      </c>
      <c r="L247" s="12">
        <v>30.353000000000002</v>
      </c>
      <c r="M247" s="12">
        <v>5.2850000000000001</v>
      </c>
      <c r="O247" t="s">
        <v>1041</v>
      </c>
      <c r="P247" s="6">
        <v>89.700999999999993</v>
      </c>
      <c r="T247" t="s">
        <v>1039</v>
      </c>
      <c r="U247" s="6">
        <v>36.688000000000002</v>
      </c>
    </row>
    <row r="248" spans="1:21" x14ac:dyDescent="0.2">
      <c r="A248" s="12"/>
      <c r="B248" s="12"/>
      <c r="C248" s="29"/>
      <c r="D248" s="12"/>
      <c r="E248" s="12"/>
      <c r="F248" s="12"/>
      <c r="G248" s="12"/>
      <c r="H248" s="12"/>
      <c r="I248" s="12" t="s">
        <v>1028</v>
      </c>
      <c r="J248" s="12">
        <v>11.257999999999999</v>
      </c>
      <c r="K248" s="29">
        <v>18.774999999999999</v>
      </c>
      <c r="L248" s="12">
        <v>45.491</v>
      </c>
      <c r="M248" s="12">
        <v>6.7619999999999996</v>
      </c>
      <c r="O248" t="s">
        <v>1041</v>
      </c>
      <c r="P248" s="6">
        <v>87.462999999999994</v>
      </c>
      <c r="T248" t="s">
        <v>1039</v>
      </c>
      <c r="U248" s="6">
        <v>29.501999999999999</v>
      </c>
    </row>
    <row r="249" spans="1:21" x14ac:dyDescent="0.2">
      <c r="A249" s="12"/>
      <c r="B249" s="12"/>
      <c r="C249" s="29"/>
      <c r="D249" s="12"/>
      <c r="E249" s="12"/>
      <c r="F249" s="12"/>
      <c r="G249" s="12"/>
      <c r="H249" s="12"/>
      <c r="I249" s="12" t="s">
        <v>1028</v>
      </c>
      <c r="J249" s="12">
        <v>7.96</v>
      </c>
      <c r="K249" s="29">
        <v>15.426</v>
      </c>
      <c r="L249" s="12">
        <v>27.146999999999998</v>
      </c>
      <c r="M249" s="12">
        <v>4.7649999999999997</v>
      </c>
      <c r="O249" t="s">
        <v>1041</v>
      </c>
      <c r="P249" s="6">
        <v>104.419</v>
      </c>
      <c r="T249" t="s">
        <v>1039</v>
      </c>
      <c r="U249" s="6">
        <v>27.109000000000002</v>
      </c>
    </row>
    <row r="250" spans="1:21" x14ac:dyDescent="0.2">
      <c r="A250" s="12"/>
      <c r="B250" s="12"/>
      <c r="C250" s="29"/>
      <c r="D250" s="12"/>
      <c r="E250" s="12"/>
      <c r="F250" s="12"/>
      <c r="G250" s="12"/>
      <c r="H250" s="12"/>
      <c r="I250" s="12" t="s">
        <v>1028</v>
      </c>
      <c r="J250" s="12">
        <v>10.063000000000001</v>
      </c>
      <c r="K250" s="29">
        <v>18.106000000000002</v>
      </c>
      <c r="L250" s="12">
        <v>38.74</v>
      </c>
      <c r="M250" s="12">
        <v>5.3049999999999997</v>
      </c>
      <c r="O250" t="s">
        <v>1041</v>
      </c>
      <c r="P250" s="6">
        <v>112.85899999999999</v>
      </c>
      <c r="T250" t="s">
        <v>1039</v>
      </c>
      <c r="U250" s="6">
        <v>25.69</v>
      </c>
    </row>
    <row r="251" spans="1:21" x14ac:dyDescent="0.2">
      <c r="A251" s="12"/>
      <c r="B251" s="12"/>
      <c r="C251" s="29"/>
      <c r="D251" s="12"/>
      <c r="E251" s="12"/>
      <c r="F251" s="12"/>
      <c r="G251" s="12"/>
      <c r="H251" s="12"/>
      <c r="I251" s="12" t="s">
        <v>1028</v>
      </c>
      <c r="J251" s="12">
        <v>7.9550000000000001</v>
      </c>
      <c r="K251" s="29">
        <v>23.13</v>
      </c>
      <c r="L251" s="12">
        <v>46.331000000000003</v>
      </c>
      <c r="M251" s="12">
        <v>6.07</v>
      </c>
      <c r="O251" t="s">
        <v>1041</v>
      </c>
      <c r="P251" s="6">
        <v>54.63</v>
      </c>
      <c r="T251" t="s">
        <v>1039</v>
      </c>
      <c r="U251" s="6">
        <v>38.881999999999998</v>
      </c>
    </row>
    <row r="252" spans="1:21" x14ac:dyDescent="0.2">
      <c r="A252" s="12"/>
      <c r="B252" s="12"/>
      <c r="C252" s="29"/>
      <c r="D252" s="12"/>
      <c r="E252" s="12"/>
      <c r="F252" s="12"/>
      <c r="G252" s="12"/>
      <c r="H252" s="12"/>
      <c r="I252" s="12" t="s">
        <v>1028</v>
      </c>
      <c r="J252" s="12">
        <v>9.9160000000000004</v>
      </c>
      <c r="K252" s="29">
        <v>20.728999999999999</v>
      </c>
      <c r="L252" s="12">
        <v>46.408000000000001</v>
      </c>
      <c r="M252" s="12">
        <v>6.1319999999999997</v>
      </c>
      <c r="O252" t="s">
        <v>1041</v>
      </c>
      <c r="P252" s="6">
        <v>78.123000000000005</v>
      </c>
      <c r="T252" t="s">
        <v>1039</v>
      </c>
      <c r="U252" s="6">
        <v>40.756999999999998</v>
      </c>
    </row>
    <row r="253" spans="1:21" x14ac:dyDescent="0.2">
      <c r="A253" s="12"/>
      <c r="B253" s="12"/>
      <c r="C253" s="29"/>
      <c r="D253" s="12"/>
      <c r="E253" s="12"/>
      <c r="F253" s="12"/>
      <c r="G253" s="12"/>
      <c r="H253" s="12"/>
      <c r="I253" s="12" t="s">
        <v>1028</v>
      </c>
      <c r="J253" s="12">
        <v>9.5670000000000002</v>
      </c>
      <c r="K253" s="29">
        <v>17.359000000000002</v>
      </c>
      <c r="L253" s="12">
        <v>40.633000000000003</v>
      </c>
      <c r="M253" s="12">
        <v>5.8090000000000002</v>
      </c>
      <c r="O253" t="s">
        <v>1041</v>
      </c>
      <c r="P253" s="6">
        <v>66.076999999999998</v>
      </c>
      <c r="T253" t="s">
        <v>1039</v>
      </c>
      <c r="U253" s="6">
        <v>44.268999999999998</v>
      </c>
    </row>
    <row r="254" spans="1:21" x14ac:dyDescent="0.2">
      <c r="A254" s="12"/>
      <c r="B254" s="12"/>
      <c r="C254" s="29"/>
      <c r="D254" s="12"/>
      <c r="E254" s="12"/>
      <c r="F254" s="12"/>
      <c r="G254" s="12"/>
      <c r="H254" s="12"/>
      <c r="I254" s="12" t="s">
        <v>1028</v>
      </c>
      <c r="J254" s="12">
        <v>8.9610000000000003</v>
      </c>
      <c r="K254" s="29">
        <v>15.657</v>
      </c>
      <c r="L254" s="12">
        <v>38.898000000000003</v>
      </c>
      <c r="M254" s="12">
        <v>6.7859999999999996</v>
      </c>
      <c r="O254" t="s">
        <v>1041</v>
      </c>
      <c r="P254" s="6">
        <v>87.99</v>
      </c>
      <c r="T254" t="s">
        <v>1039</v>
      </c>
      <c r="U254" s="6">
        <v>26.657</v>
      </c>
    </row>
    <row r="255" spans="1:21" x14ac:dyDescent="0.2">
      <c r="A255" s="12"/>
      <c r="B255" s="12"/>
      <c r="C255" s="29"/>
      <c r="D255" s="12"/>
      <c r="E255" s="12"/>
      <c r="F255" s="12"/>
      <c r="G255" s="12"/>
      <c r="H255" s="12"/>
      <c r="I255" s="12" t="s">
        <v>1028</v>
      </c>
      <c r="J255" s="12">
        <v>8.5760000000000005</v>
      </c>
      <c r="K255" s="29">
        <v>14.763</v>
      </c>
      <c r="L255" s="12">
        <v>38.414000000000001</v>
      </c>
      <c r="M255" s="12">
        <v>7.6529999999999996</v>
      </c>
      <c r="O255" t="s">
        <v>1041</v>
      </c>
      <c r="P255" s="6">
        <v>68.893000000000001</v>
      </c>
      <c r="T255" t="s">
        <v>1039</v>
      </c>
      <c r="U255" s="6">
        <v>27.097000000000001</v>
      </c>
    </row>
    <row r="256" spans="1:21" x14ac:dyDescent="0.2">
      <c r="A256" s="12"/>
      <c r="B256" s="12"/>
      <c r="C256" s="29"/>
      <c r="D256" s="12"/>
      <c r="E256" s="12"/>
      <c r="F256" s="12"/>
      <c r="G256" s="12"/>
      <c r="H256" s="12"/>
      <c r="I256" s="12" t="s">
        <v>1028</v>
      </c>
      <c r="J256" s="12">
        <v>8.3010000000000002</v>
      </c>
      <c r="K256" s="29">
        <v>15.706</v>
      </c>
      <c r="L256" s="12">
        <v>41.372</v>
      </c>
      <c r="M256" s="12">
        <v>6.5679999999999996</v>
      </c>
      <c r="O256" t="s">
        <v>1041</v>
      </c>
      <c r="P256" s="6">
        <v>61.241999999999997</v>
      </c>
      <c r="T256" t="s">
        <v>1039</v>
      </c>
      <c r="U256" s="6">
        <v>27.140999999999998</v>
      </c>
    </row>
    <row r="257" spans="1:21" x14ac:dyDescent="0.2">
      <c r="A257" s="12"/>
      <c r="B257" s="12"/>
      <c r="C257" s="29"/>
      <c r="D257" s="12"/>
      <c r="E257" s="12"/>
      <c r="F257" s="12"/>
      <c r="G257" s="12"/>
      <c r="H257" s="12"/>
      <c r="I257" s="12" t="s">
        <v>1028</v>
      </c>
      <c r="J257" s="12">
        <v>10.372999999999999</v>
      </c>
      <c r="K257" s="29">
        <v>18.890999999999998</v>
      </c>
      <c r="L257" s="12">
        <v>33.734000000000002</v>
      </c>
      <c r="M257" s="12">
        <v>4.7850000000000001</v>
      </c>
      <c r="O257" t="s">
        <v>1041</v>
      </c>
      <c r="P257" s="6">
        <v>70.760999999999996</v>
      </c>
      <c r="T257" t="s">
        <v>1039</v>
      </c>
      <c r="U257" s="6">
        <v>40.598999999999997</v>
      </c>
    </row>
    <row r="258" spans="1:21" x14ac:dyDescent="0.2">
      <c r="A258" s="12"/>
      <c r="B258" s="12"/>
      <c r="C258" s="29"/>
      <c r="D258" s="12"/>
      <c r="E258" s="12"/>
      <c r="F258" s="12"/>
      <c r="G258" s="12"/>
      <c r="H258" s="12"/>
      <c r="I258" s="12" t="s">
        <v>1028</v>
      </c>
      <c r="J258" s="12">
        <v>10.079000000000001</v>
      </c>
      <c r="K258" s="29">
        <v>16.969000000000001</v>
      </c>
      <c r="L258" s="12">
        <v>37.588999999999999</v>
      </c>
      <c r="M258" s="12">
        <v>6.5190000000000001</v>
      </c>
      <c r="O258" t="s">
        <v>1041</v>
      </c>
      <c r="P258" s="6">
        <v>79.453000000000003</v>
      </c>
      <c r="T258" t="s">
        <v>1039</v>
      </c>
      <c r="U258" s="6">
        <v>22.364000000000001</v>
      </c>
    </row>
    <row r="259" spans="1:21" x14ac:dyDescent="0.2">
      <c r="A259" s="12"/>
      <c r="B259" s="12"/>
      <c r="C259" s="29"/>
      <c r="D259" s="12"/>
      <c r="E259" s="12"/>
      <c r="F259" s="12"/>
      <c r="G259" s="12"/>
      <c r="H259" s="12"/>
      <c r="I259" s="12" t="s">
        <v>1028</v>
      </c>
      <c r="J259" s="12">
        <v>10.211</v>
      </c>
      <c r="K259" s="29">
        <v>16.991</v>
      </c>
      <c r="L259" s="12">
        <v>39.323999999999998</v>
      </c>
      <c r="M259" s="12">
        <v>5.9429999999999996</v>
      </c>
      <c r="O259" t="s">
        <v>1041</v>
      </c>
      <c r="P259" s="6">
        <v>52.658000000000001</v>
      </c>
      <c r="T259" t="s">
        <v>1039</v>
      </c>
      <c r="U259" s="6">
        <v>52.009</v>
      </c>
    </row>
    <row r="260" spans="1:21" x14ac:dyDescent="0.2">
      <c r="A260" s="12"/>
      <c r="B260" s="12"/>
      <c r="C260" s="29"/>
      <c r="D260" s="12"/>
      <c r="E260" s="12"/>
      <c r="F260" s="12"/>
      <c r="G260" s="12"/>
      <c r="H260" s="12"/>
      <c r="I260" s="12" t="s">
        <v>1028</v>
      </c>
      <c r="J260" s="12">
        <v>9.9909999999999997</v>
      </c>
      <c r="K260" s="29">
        <v>15.959</v>
      </c>
      <c r="L260" s="12">
        <v>32.789000000000001</v>
      </c>
      <c r="M260" s="12">
        <v>5.1689999999999996</v>
      </c>
      <c r="O260" t="s">
        <v>1041</v>
      </c>
      <c r="P260" s="6">
        <v>75.959000000000003</v>
      </c>
      <c r="T260" t="s">
        <v>1039</v>
      </c>
      <c r="U260" s="6">
        <v>32.430999999999997</v>
      </c>
    </row>
    <row r="261" spans="1:21" x14ac:dyDescent="0.2">
      <c r="A261" s="12"/>
      <c r="B261" s="12"/>
      <c r="C261" s="29"/>
      <c r="D261" s="12"/>
      <c r="E261" s="12"/>
      <c r="F261" s="12"/>
      <c r="G261" s="12"/>
      <c r="H261" s="12"/>
      <c r="I261" s="12" t="s">
        <v>1028</v>
      </c>
      <c r="J261" s="12">
        <v>10.08</v>
      </c>
      <c r="K261" s="29">
        <v>16.173999999999999</v>
      </c>
      <c r="L261" s="12">
        <v>31.42</v>
      </c>
      <c r="M261" s="12">
        <v>5.3159999999999998</v>
      </c>
      <c r="O261" t="s">
        <v>1041</v>
      </c>
      <c r="P261" s="6">
        <v>59.368000000000002</v>
      </c>
      <c r="T261" t="s">
        <v>1039</v>
      </c>
      <c r="U261" s="6">
        <v>28.917999999999999</v>
      </c>
    </row>
    <row r="262" spans="1:21" x14ac:dyDescent="0.2">
      <c r="A262" s="12"/>
      <c r="B262" s="12"/>
      <c r="C262" s="29"/>
      <c r="D262" s="12"/>
      <c r="E262" s="12"/>
      <c r="F262" s="12"/>
      <c r="G262" s="12"/>
      <c r="H262" s="12"/>
      <c r="I262" s="12" t="s">
        <v>1028</v>
      </c>
      <c r="J262" s="12">
        <v>9.0660000000000007</v>
      </c>
      <c r="K262" s="29">
        <v>28.329000000000001</v>
      </c>
      <c r="L262" s="12">
        <v>51.439</v>
      </c>
      <c r="M262" s="12">
        <v>5.992</v>
      </c>
      <c r="O262" t="s">
        <v>1041</v>
      </c>
      <c r="P262" s="6">
        <v>74.004999999999995</v>
      </c>
      <c r="T262" t="s">
        <v>1039</v>
      </c>
      <c r="U262" s="6">
        <v>53.573</v>
      </c>
    </row>
    <row r="263" spans="1:21" x14ac:dyDescent="0.2">
      <c r="A263" s="12"/>
      <c r="B263" s="12"/>
      <c r="C263" s="29"/>
      <c r="D263" s="12"/>
      <c r="E263" s="12"/>
      <c r="F263" s="12"/>
      <c r="G263" s="12"/>
      <c r="H263" s="12"/>
      <c r="I263" s="12" t="s">
        <v>1028</v>
      </c>
      <c r="J263" s="12">
        <v>8.2880000000000003</v>
      </c>
      <c r="K263" s="29">
        <v>27.707000000000001</v>
      </c>
      <c r="L263" s="12">
        <v>57.540999999999997</v>
      </c>
      <c r="M263" s="12">
        <v>6.266</v>
      </c>
      <c r="O263" t="s">
        <v>1041</v>
      </c>
      <c r="P263" s="6">
        <v>67.992999999999995</v>
      </c>
      <c r="T263" t="s">
        <v>1042</v>
      </c>
      <c r="U263" s="6">
        <v>21.08</v>
      </c>
    </row>
    <row r="264" spans="1:21" x14ac:dyDescent="0.2">
      <c r="A264" s="12"/>
      <c r="B264" s="12"/>
      <c r="C264" s="29"/>
      <c r="D264" s="12"/>
      <c r="E264" s="12"/>
      <c r="F264" s="12"/>
      <c r="G264" s="12"/>
      <c r="H264" s="12"/>
      <c r="I264" s="12" t="s">
        <v>1028</v>
      </c>
      <c r="J264" s="12">
        <v>9.16</v>
      </c>
      <c r="K264" s="29">
        <v>21.052</v>
      </c>
      <c r="L264" s="12">
        <v>40.948</v>
      </c>
      <c r="M264" s="12">
        <v>5.2240000000000002</v>
      </c>
      <c r="O264" t="s">
        <v>1041</v>
      </c>
      <c r="P264" s="6">
        <v>46.113999999999997</v>
      </c>
      <c r="T264" t="s">
        <v>1042</v>
      </c>
      <c r="U264" s="6">
        <v>15.031000000000001</v>
      </c>
    </row>
    <row r="265" spans="1:21" x14ac:dyDescent="0.2">
      <c r="A265" s="12"/>
      <c r="B265" s="12"/>
      <c r="C265" s="29"/>
      <c r="D265" s="12"/>
      <c r="E265" s="12"/>
      <c r="F265" s="12"/>
      <c r="G265" s="12"/>
      <c r="H265" s="12"/>
      <c r="I265" s="12" t="s">
        <v>1028</v>
      </c>
      <c r="J265" s="12">
        <v>11.64</v>
      </c>
      <c r="K265" s="29">
        <v>22.661999999999999</v>
      </c>
      <c r="L265" s="12">
        <v>37.518999999999998</v>
      </c>
      <c r="M265" s="12">
        <v>6.6289999999999996</v>
      </c>
      <c r="O265" t="s">
        <v>1041</v>
      </c>
      <c r="P265" s="6">
        <v>77.921000000000006</v>
      </c>
      <c r="T265" t="s">
        <v>1042</v>
      </c>
      <c r="U265" s="6">
        <v>21.628</v>
      </c>
    </row>
    <row r="266" spans="1:21" x14ac:dyDescent="0.2">
      <c r="A266" s="12"/>
      <c r="B266" s="12"/>
      <c r="C266" s="29"/>
      <c r="D266" s="12"/>
      <c r="E266" s="12"/>
      <c r="F266" s="12"/>
      <c r="G266" s="12"/>
      <c r="H266" s="12"/>
      <c r="I266" s="12" t="s">
        <v>1028</v>
      </c>
      <c r="J266" s="12">
        <v>10.207000000000001</v>
      </c>
      <c r="K266" s="29">
        <v>21.907</v>
      </c>
      <c r="L266" s="12">
        <v>36.53</v>
      </c>
      <c r="M266" s="12">
        <v>6.3330000000000002</v>
      </c>
      <c r="O266" t="s">
        <v>1041</v>
      </c>
      <c r="P266" s="6">
        <v>72.02</v>
      </c>
      <c r="T266" t="s">
        <v>1042</v>
      </c>
      <c r="U266" s="6">
        <v>24.155000000000001</v>
      </c>
    </row>
    <row r="267" spans="1:21" x14ac:dyDescent="0.2">
      <c r="A267" s="12"/>
      <c r="B267" s="12"/>
      <c r="C267" s="29"/>
      <c r="D267" s="12"/>
      <c r="E267" s="12"/>
      <c r="F267" s="12"/>
      <c r="G267" s="12"/>
      <c r="H267" s="12"/>
      <c r="I267" s="12" t="s">
        <v>1028</v>
      </c>
      <c r="J267" s="12">
        <v>10.945</v>
      </c>
      <c r="K267" s="29">
        <v>22.411000000000001</v>
      </c>
      <c r="L267" s="12">
        <v>37.744999999999997</v>
      </c>
      <c r="M267" s="12">
        <v>6.0389999999999997</v>
      </c>
      <c r="O267" t="s">
        <v>1041</v>
      </c>
      <c r="P267" s="6">
        <v>49.432000000000002</v>
      </c>
      <c r="T267" t="s">
        <v>1042</v>
      </c>
      <c r="U267" s="6">
        <v>23.151</v>
      </c>
    </row>
    <row r="268" spans="1:21" x14ac:dyDescent="0.2">
      <c r="A268" s="12"/>
      <c r="B268" s="12"/>
      <c r="C268" s="29"/>
      <c r="D268" s="12"/>
      <c r="E268" s="12"/>
      <c r="F268" s="12"/>
      <c r="G268" s="12"/>
      <c r="H268" s="12"/>
      <c r="I268" s="12" t="s">
        <v>1028</v>
      </c>
      <c r="J268" s="12">
        <v>10.218999999999999</v>
      </c>
      <c r="K268" s="29">
        <v>26.353999999999999</v>
      </c>
      <c r="L268" s="12">
        <v>54.752000000000002</v>
      </c>
      <c r="M268" s="12">
        <v>6.8079999999999998</v>
      </c>
      <c r="O268" t="s">
        <v>1041</v>
      </c>
      <c r="P268" s="6">
        <v>70.13</v>
      </c>
      <c r="T268" t="s">
        <v>1042</v>
      </c>
      <c r="U268" s="6">
        <v>26.638000000000002</v>
      </c>
    </row>
    <row r="269" spans="1:21" x14ac:dyDescent="0.2">
      <c r="A269" s="12"/>
      <c r="B269" s="12"/>
      <c r="C269" s="29"/>
      <c r="D269" s="12"/>
      <c r="E269" s="12"/>
      <c r="F269" s="12"/>
      <c r="G269" s="12"/>
      <c r="H269" s="12"/>
      <c r="I269" s="12" t="s">
        <v>1028</v>
      </c>
      <c r="J269" s="12">
        <v>8.4749999999999996</v>
      </c>
      <c r="K269" s="29">
        <v>32.465000000000003</v>
      </c>
      <c r="L269" s="12">
        <v>65.024000000000001</v>
      </c>
      <c r="M269" s="12">
        <v>6.7119999999999997</v>
      </c>
      <c r="O269" t="s">
        <v>1041</v>
      </c>
      <c r="P269" s="6">
        <v>76.388999999999996</v>
      </c>
      <c r="T269" t="s">
        <v>1042</v>
      </c>
      <c r="U269" s="6">
        <v>39.14</v>
      </c>
    </row>
    <row r="270" spans="1:21" x14ac:dyDescent="0.2">
      <c r="A270" s="12"/>
      <c r="B270" s="12"/>
      <c r="C270" s="29"/>
      <c r="D270" s="12"/>
      <c r="E270" s="12"/>
      <c r="F270" s="12"/>
      <c r="G270" s="12"/>
      <c r="H270" s="12"/>
      <c r="I270" s="12" t="s">
        <v>1028</v>
      </c>
      <c r="J270" s="12">
        <v>9.2850000000000001</v>
      </c>
      <c r="K270" s="29">
        <v>31.707999999999998</v>
      </c>
      <c r="L270" s="12">
        <v>58.79</v>
      </c>
      <c r="M270" s="12">
        <v>5.734</v>
      </c>
      <c r="O270" t="s">
        <v>1041</v>
      </c>
      <c r="P270" s="6">
        <v>77.331999999999994</v>
      </c>
      <c r="T270" t="s">
        <v>1042</v>
      </c>
      <c r="U270" s="6">
        <v>24.09</v>
      </c>
    </row>
    <row r="271" spans="1:21" x14ac:dyDescent="0.2">
      <c r="A271" s="12"/>
      <c r="B271" s="12"/>
      <c r="C271" s="29"/>
      <c r="D271" s="12"/>
      <c r="E271" s="12"/>
      <c r="F271" s="12"/>
      <c r="G271" s="12"/>
      <c r="H271" s="12"/>
      <c r="I271" s="12" t="s">
        <v>1028</v>
      </c>
      <c r="J271" s="12">
        <v>9.5540000000000003</v>
      </c>
      <c r="K271" s="29">
        <v>31.655999999999999</v>
      </c>
      <c r="L271" s="12">
        <v>56.71</v>
      </c>
      <c r="M271" s="12">
        <v>5.508</v>
      </c>
      <c r="O271" t="s">
        <v>1041</v>
      </c>
      <c r="P271" s="6">
        <v>61.305</v>
      </c>
      <c r="T271" t="s">
        <v>1042</v>
      </c>
      <c r="U271" s="6">
        <v>44.165999999999997</v>
      </c>
    </row>
    <row r="272" spans="1:21" x14ac:dyDescent="0.2">
      <c r="A272" s="12"/>
      <c r="B272" s="12"/>
      <c r="C272" s="29"/>
      <c r="D272" s="12"/>
      <c r="E272" s="12"/>
      <c r="F272" s="12"/>
      <c r="G272" s="12"/>
      <c r="H272" s="12"/>
      <c r="I272" s="12" t="s">
        <v>1028</v>
      </c>
      <c r="J272" s="12">
        <v>10.625</v>
      </c>
      <c r="K272" s="29">
        <v>27.29</v>
      </c>
      <c r="L272" s="12">
        <v>49.786999999999999</v>
      </c>
      <c r="M272" s="12">
        <v>5.7039999999999997</v>
      </c>
      <c r="O272" t="s">
        <v>1041</v>
      </c>
      <c r="P272" s="6">
        <v>69.852999999999994</v>
      </c>
      <c r="T272" t="s">
        <v>1042</v>
      </c>
      <c r="U272" s="6">
        <v>34.088999999999999</v>
      </c>
    </row>
    <row r="273" spans="1:21" x14ac:dyDescent="0.2">
      <c r="A273" s="12"/>
      <c r="B273" s="12"/>
      <c r="C273" s="29"/>
      <c r="D273" s="12"/>
      <c r="E273" s="12"/>
      <c r="F273" s="12"/>
      <c r="G273" s="12"/>
      <c r="H273" s="12"/>
      <c r="I273" s="12" t="s">
        <v>1028</v>
      </c>
      <c r="J273" s="12">
        <v>10.893000000000001</v>
      </c>
      <c r="K273" s="29">
        <v>23.132999999999999</v>
      </c>
      <c r="L273" s="12">
        <v>48.100999999999999</v>
      </c>
      <c r="M273" s="12">
        <v>8.1910000000000007</v>
      </c>
      <c r="O273" t="s">
        <v>1041</v>
      </c>
      <c r="P273" s="6">
        <v>57.860999999999997</v>
      </c>
      <c r="T273" t="s">
        <v>1042</v>
      </c>
      <c r="U273" s="6">
        <v>29.119</v>
      </c>
    </row>
    <row r="274" spans="1:21" x14ac:dyDescent="0.2">
      <c r="A274" s="12"/>
      <c r="B274" s="12"/>
      <c r="C274" s="29"/>
      <c r="D274" s="12"/>
      <c r="E274" s="12"/>
      <c r="F274" s="12"/>
      <c r="G274" s="12"/>
      <c r="H274" s="12"/>
      <c r="I274" s="12" t="s">
        <v>1028</v>
      </c>
      <c r="J274" s="12">
        <v>11.597</v>
      </c>
      <c r="K274" s="29">
        <v>24.881</v>
      </c>
      <c r="L274" s="12">
        <v>49.356999999999999</v>
      </c>
      <c r="M274" s="12">
        <v>7.4660000000000002</v>
      </c>
      <c r="O274" t="s">
        <v>1041</v>
      </c>
      <c r="P274" s="6">
        <v>69.751000000000005</v>
      </c>
      <c r="T274" t="s">
        <v>1042</v>
      </c>
      <c r="U274" s="6">
        <v>27.352</v>
      </c>
    </row>
    <row r="275" spans="1:21" x14ac:dyDescent="0.2">
      <c r="A275" s="12"/>
      <c r="B275" s="12"/>
      <c r="C275" s="29"/>
      <c r="D275" s="12"/>
      <c r="E275" s="12"/>
      <c r="F275" s="12"/>
      <c r="G275" s="12"/>
      <c r="H275" s="12"/>
      <c r="I275" s="12" t="s">
        <v>1028</v>
      </c>
      <c r="J275" s="12">
        <v>10.523999999999999</v>
      </c>
      <c r="K275" s="29">
        <v>24.41</v>
      </c>
      <c r="L275" s="12">
        <v>53.924999999999997</v>
      </c>
      <c r="M275" s="12">
        <v>8.125</v>
      </c>
      <c r="O275" t="s">
        <v>1041</v>
      </c>
      <c r="P275" s="6">
        <v>56.244</v>
      </c>
      <c r="T275" t="s">
        <v>1042</v>
      </c>
      <c r="U275" s="6">
        <v>32.58</v>
      </c>
    </row>
    <row r="276" spans="1:21" x14ac:dyDescent="0.2">
      <c r="A276" s="12"/>
      <c r="B276" s="12"/>
      <c r="C276" s="29"/>
      <c r="D276" s="12"/>
      <c r="E276" s="12"/>
      <c r="F276" s="12"/>
      <c r="G276" s="12"/>
      <c r="H276" s="12"/>
      <c r="I276" s="12" t="s">
        <v>1028</v>
      </c>
      <c r="J276" s="12">
        <v>11.497999999999999</v>
      </c>
      <c r="K276" s="29">
        <v>23.192</v>
      </c>
      <c r="L276" s="12">
        <v>33.168999999999997</v>
      </c>
      <c r="M276" s="12">
        <v>5.3129999999999997</v>
      </c>
      <c r="O276" t="s">
        <v>1041</v>
      </c>
      <c r="P276" s="6">
        <v>72.796999999999997</v>
      </c>
      <c r="T276" t="s">
        <v>1042</v>
      </c>
      <c r="U276" s="6">
        <v>41.682000000000002</v>
      </c>
    </row>
    <row r="277" spans="1:21" x14ac:dyDescent="0.2">
      <c r="A277" s="12"/>
      <c r="B277" s="12"/>
      <c r="C277" s="29"/>
      <c r="D277" s="12"/>
      <c r="E277" s="12"/>
      <c r="F277" s="12"/>
      <c r="G277" s="12"/>
      <c r="H277" s="12"/>
      <c r="I277" s="12" t="s">
        <v>1028</v>
      </c>
      <c r="J277" s="12">
        <v>9.27</v>
      </c>
      <c r="K277" s="29">
        <v>26.785</v>
      </c>
      <c r="L277" s="12">
        <v>55.295999999999999</v>
      </c>
      <c r="M277" s="12">
        <v>6.4260000000000002</v>
      </c>
      <c r="O277" t="s">
        <v>1041</v>
      </c>
      <c r="P277" s="6">
        <v>66.47</v>
      </c>
      <c r="T277" t="s">
        <v>1042</v>
      </c>
      <c r="U277" s="6">
        <v>39.093000000000004</v>
      </c>
    </row>
    <row r="278" spans="1:21" x14ac:dyDescent="0.2">
      <c r="A278" s="12"/>
      <c r="B278" s="12"/>
      <c r="C278" s="29"/>
      <c r="D278" s="12"/>
      <c r="E278" s="12"/>
      <c r="F278" s="12"/>
      <c r="G278" s="12"/>
      <c r="H278" s="12"/>
      <c r="I278" s="12" t="s">
        <v>1028</v>
      </c>
      <c r="J278" s="12">
        <v>11.488</v>
      </c>
      <c r="K278" s="29">
        <v>24.603000000000002</v>
      </c>
      <c r="L278" s="12">
        <v>33.701000000000001</v>
      </c>
      <c r="M278" s="12">
        <v>4.5540000000000003</v>
      </c>
      <c r="O278" t="s">
        <v>1041</v>
      </c>
      <c r="P278" s="6">
        <v>58.2</v>
      </c>
      <c r="T278" t="s">
        <v>1042</v>
      </c>
      <c r="U278" s="6">
        <v>33.08</v>
      </c>
    </row>
    <row r="279" spans="1:21" x14ac:dyDescent="0.2">
      <c r="A279" s="12"/>
      <c r="B279" s="12"/>
      <c r="C279" s="29"/>
      <c r="D279" s="12"/>
      <c r="E279" s="12"/>
      <c r="F279" s="12"/>
      <c r="G279" s="12"/>
      <c r="H279" s="12"/>
      <c r="I279" s="12" t="s">
        <v>1028</v>
      </c>
      <c r="J279" s="12">
        <v>11.897</v>
      </c>
      <c r="K279" s="29">
        <v>22.847999999999999</v>
      </c>
      <c r="L279" s="12">
        <v>41.533000000000001</v>
      </c>
      <c r="M279" s="12">
        <v>6.0439999999999996</v>
      </c>
      <c r="O279" t="s">
        <v>1041</v>
      </c>
      <c r="P279" s="6">
        <v>82.174000000000007</v>
      </c>
      <c r="T279" t="s">
        <v>1042</v>
      </c>
      <c r="U279" s="6">
        <v>36.860999999999997</v>
      </c>
    </row>
    <row r="280" spans="1:21" x14ac:dyDescent="0.2">
      <c r="A280" s="12"/>
      <c r="B280" s="12"/>
      <c r="C280" s="29"/>
      <c r="D280" s="12"/>
      <c r="E280" s="12"/>
      <c r="F280" s="12"/>
      <c r="G280" s="12"/>
      <c r="H280" s="12"/>
      <c r="I280" s="12" t="s">
        <v>1028</v>
      </c>
      <c r="J280" s="12">
        <v>10.193</v>
      </c>
      <c r="K280" s="29">
        <v>20.959</v>
      </c>
      <c r="L280" s="12">
        <v>48.103999999999999</v>
      </c>
      <c r="M280" s="12">
        <v>7.202</v>
      </c>
      <c r="O280" t="s">
        <v>1041</v>
      </c>
      <c r="P280" s="6">
        <v>77.650000000000006</v>
      </c>
      <c r="T280" t="s">
        <v>1042</v>
      </c>
      <c r="U280" s="6">
        <v>22.895</v>
      </c>
    </row>
    <row r="281" spans="1:21" x14ac:dyDescent="0.2">
      <c r="A281" s="12"/>
      <c r="B281" s="12"/>
      <c r="C281" s="29"/>
      <c r="D281" s="12"/>
      <c r="E281" s="12"/>
      <c r="F281" s="12"/>
      <c r="G281" s="12"/>
      <c r="H281" s="12"/>
      <c r="I281" s="12" t="s">
        <v>1028</v>
      </c>
      <c r="J281" s="12">
        <v>12.691000000000001</v>
      </c>
      <c r="K281" s="29">
        <v>24.733000000000001</v>
      </c>
      <c r="L281" s="12">
        <v>51.101999999999997</v>
      </c>
      <c r="M281" s="12">
        <v>6.3419999999999996</v>
      </c>
      <c r="O281" t="s">
        <v>1041</v>
      </c>
      <c r="P281" s="6">
        <v>61.701999999999998</v>
      </c>
      <c r="T281" t="s">
        <v>1042</v>
      </c>
      <c r="U281" s="6">
        <v>43.204000000000001</v>
      </c>
    </row>
    <row r="282" spans="1:21" x14ac:dyDescent="0.2">
      <c r="A282" s="12"/>
      <c r="B282" s="12"/>
      <c r="C282" s="29"/>
      <c r="D282" s="12"/>
      <c r="E282" s="12"/>
      <c r="F282" s="12"/>
      <c r="G282" s="12"/>
      <c r="H282" s="12"/>
      <c r="I282" s="12" t="s">
        <v>1028</v>
      </c>
      <c r="J282" s="12">
        <v>11.76</v>
      </c>
      <c r="K282" s="29">
        <v>24.925999999999998</v>
      </c>
      <c r="L282" s="12">
        <v>40.978999999999999</v>
      </c>
      <c r="M282" s="12">
        <v>4.3890000000000002</v>
      </c>
      <c r="O282" t="s">
        <v>1041</v>
      </c>
      <c r="P282" s="6">
        <v>50.438000000000002</v>
      </c>
      <c r="T282" t="s">
        <v>1042</v>
      </c>
      <c r="U282" s="6">
        <v>39.552999999999997</v>
      </c>
    </row>
    <row r="283" spans="1:21" x14ac:dyDescent="0.2">
      <c r="A283" s="12"/>
      <c r="B283" s="12"/>
      <c r="C283" s="29"/>
      <c r="D283" s="12"/>
      <c r="E283" s="12"/>
      <c r="F283" s="12"/>
      <c r="G283" s="12"/>
      <c r="H283" s="12"/>
      <c r="I283" s="12" t="s">
        <v>1028</v>
      </c>
      <c r="J283" s="12">
        <v>10.909000000000001</v>
      </c>
      <c r="K283" s="29">
        <v>24.327000000000002</v>
      </c>
      <c r="L283" s="12">
        <v>45.326999999999998</v>
      </c>
      <c r="M283" s="12">
        <v>5.9039999999999999</v>
      </c>
      <c r="O283" t="s">
        <v>1041</v>
      </c>
      <c r="P283" s="6">
        <v>50.091000000000001</v>
      </c>
      <c r="T283" t="s">
        <v>1042</v>
      </c>
      <c r="U283" s="6">
        <v>23.355</v>
      </c>
    </row>
    <row r="284" spans="1:21" x14ac:dyDescent="0.2">
      <c r="A284" s="12"/>
      <c r="B284" s="12"/>
      <c r="C284" s="29"/>
      <c r="D284" s="12"/>
      <c r="E284" s="12"/>
      <c r="F284" s="12"/>
      <c r="G284" s="12"/>
      <c r="H284" s="12"/>
      <c r="I284" s="12" t="s">
        <v>1028</v>
      </c>
      <c r="J284" s="12">
        <v>12.898999999999999</v>
      </c>
      <c r="K284" s="29">
        <v>17.260999999999999</v>
      </c>
      <c r="L284" s="12">
        <v>40.03</v>
      </c>
      <c r="M284" s="12">
        <v>6.73</v>
      </c>
      <c r="O284" t="s">
        <v>1041</v>
      </c>
      <c r="P284" s="6">
        <v>53.73</v>
      </c>
      <c r="T284" t="s">
        <v>1042</v>
      </c>
      <c r="U284" s="6">
        <v>25.056999999999999</v>
      </c>
    </row>
    <row r="285" spans="1:21" x14ac:dyDescent="0.2">
      <c r="A285" s="12"/>
      <c r="B285" s="12"/>
      <c r="C285" s="29"/>
      <c r="D285" s="12"/>
      <c r="E285" s="12"/>
      <c r="F285" s="12"/>
      <c r="G285" s="12"/>
      <c r="H285" s="12"/>
      <c r="I285" s="12" t="s">
        <v>1028</v>
      </c>
      <c r="J285" s="12">
        <v>14.568</v>
      </c>
      <c r="K285" s="29">
        <v>20.533999999999999</v>
      </c>
      <c r="L285" s="12">
        <v>41.433999999999997</v>
      </c>
      <c r="M285" s="12">
        <v>6.4660000000000002</v>
      </c>
      <c r="O285" t="s">
        <v>1041</v>
      </c>
      <c r="P285" s="6">
        <v>52.668999999999997</v>
      </c>
      <c r="T285" t="s">
        <v>1042</v>
      </c>
      <c r="U285" s="6">
        <v>34.271999999999998</v>
      </c>
    </row>
    <row r="286" spans="1:21" x14ac:dyDescent="0.2">
      <c r="A286" s="12"/>
      <c r="B286" s="12"/>
      <c r="C286" s="29"/>
      <c r="D286" s="12"/>
      <c r="E286" s="12"/>
      <c r="F286" s="12"/>
      <c r="G286" s="12"/>
      <c r="H286" s="12"/>
      <c r="I286" s="12" t="s">
        <v>1028</v>
      </c>
      <c r="J286" s="12">
        <v>13.398</v>
      </c>
      <c r="K286" s="29">
        <v>24.817</v>
      </c>
      <c r="L286" s="12">
        <v>51.543999999999997</v>
      </c>
      <c r="M286" s="12">
        <v>6.6870000000000003</v>
      </c>
      <c r="O286" t="s">
        <v>1041</v>
      </c>
      <c r="P286" s="6">
        <v>66.899000000000001</v>
      </c>
      <c r="T286" t="s">
        <v>1042</v>
      </c>
      <c r="U286" s="6">
        <v>45.01</v>
      </c>
    </row>
    <row r="287" spans="1:21" x14ac:dyDescent="0.2">
      <c r="A287" s="12"/>
      <c r="B287" s="12"/>
      <c r="C287" s="29"/>
      <c r="D287" s="12"/>
      <c r="E287" s="12"/>
      <c r="F287" s="12"/>
      <c r="G287" s="12"/>
      <c r="H287" s="12"/>
      <c r="I287" s="12" t="s">
        <v>1028</v>
      </c>
      <c r="J287" s="12">
        <v>11.111000000000001</v>
      </c>
      <c r="K287" s="29">
        <v>27.908999999999999</v>
      </c>
      <c r="L287" s="12">
        <v>51.14</v>
      </c>
      <c r="M287" s="12">
        <v>5.5209999999999999</v>
      </c>
      <c r="O287" t="s">
        <v>1043</v>
      </c>
      <c r="P287" s="6">
        <v>41.53</v>
      </c>
      <c r="T287" t="s">
        <v>1042</v>
      </c>
      <c r="U287" s="6">
        <v>37.165999999999997</v>
      </c>
    </row>
    <row r="288" spans="1:21" x14ac:dyDescent="0.2">
      <c r="A288" s="12"/>
      <c r="B288" s="12"/>
      <c r="C288" s="29"/>
      <c r="D288" s="12"/>
      <c r="E288" s="12"/>
      <c r="F288" s="12"/>
      <c r="G288" s="12"/>
      <c r="H288" s="12"/>
      <c r="I288" s="12" t="s">
        <v>1028</v>
      </c>
      <c r="J288" s="12">
        <v>10.500999999999999</v>
      </c>
      <c r="K288" s="29">
        <v>27.527000000000001</v>
      </c>
      <c r="L288" s="12">
        <v>41.197000000000003</v>
      </c>
      <c r="M288" s="12">
        <v>5.6260000000000003</v>
      </c>
      <c r="O288" t="s">
        <v>1043</v>
      </c>
      <c r="P288" s="6">
        <v>65.923000000000002</v>
      </c>
      <c r="T288" t="s">
        <v>1042</v>
      </c>
      <c r="U288" s="6">
        <v>38.232999999999997</v>
      </c>
    </row>
    <row r="289" spans="1:21" x14ac:dyDescent="0.2">
      <c r="A289" s="12"/>
      <c r="B289" s="12"/>
      <c r="C289" s="29"/>
      <c r="D289" s="12"/>
      <c r="E289" s="12"/>
      <c r="F289" s="12"/>
      <c r="G289" s="12"/>
      <c r="H289" s="12"/>
      <c r="I289" s="12" t="s">
        <v>1028</v>
      </c>
      <c r="J289" s="12">
        <v>12.87</v>
      </c>
      <c r="K289" s="29">
        <v>21.57</v>
      </c>
      <c r="L289" s="12">
        <v>51.317</v>
      </c>
      <c r="M289" s="12">
        <v>7.5339999999999998</v>
      </c>
      <c r="O289" t="s">
        <v>1043</v>
      </c>
      <c r="P289" s="6">
        <v>66.325999999999993</v>
      </c>
      <c r="T289" t="s">
        <v>1042</v>
      </c>
      <c r="U289" s="6">
        <v>33.173999999999999</v>
      </c>
    </row>
    <row r="290" spans="1:21" x14ac:dyDescent="0.2">
      <c r="A290" s="12"/>
      <c r="B290" s="12"/>
      <c r="C290" s="29"/>
      <c r="D290" s="12"/>
      <c r="E290" s="12"/>
      <c r="F290" s="12"/>
      <c r="G290" s="12"/>
      <c r="H290" s="12"/>
      <c r="I290" s="12" t="s">
        <v>1028</v>
      </c>
      <c r="J290" s="12">
        <v>14.663</v>
      </c>
      <c r="K290" s="29">
        <v>23.78</v>
      </c>
      <c r="L290" s="12">
        <v>28.712</v>
      </c>
      <c r="M290" s="12">
        <v>4.8630000000000004</v>
      </c>
      <c r="O290" t="s">
        <v>1043</v>
      </c>
      <c r="P290" s="6">
        <v>54.706000000000003</v>
      </c>
      <c r="T290" t="s">
        <v>1042</v>
      </c>
      <c r="U290" s="6">
        <v>26.68</v>
      </c>
    </row>
    <row r="291" spans="1:21" x14ac:dyDescent="0.2">
      <c r="A291" s="12"/>
      <c r="B291" s="12"/>
      <c r="C291" s="29"/>
      <c r="D291" s="12"/>
      <c r="E291" s="12"/>
      <c r="F291" s="12"/>
      <c r="G291" s="12"/>
      <c r="H291" s="12"/>
      <c r="I291" s="12" t="s">
        <v>1028</v>
      </c>
      <c r="J291" s="12">
        <v>15.659000000000001</v>
      </c>
      <c r="K291" s="29">
        <v>26.527999999999999</v>
      </c>
      <c r="L291" s="12">
        <v>41.615000000000002</v>
      </c>
      <c r="M291" s="12">
        <v>6.0869999999999997</v>
      </c>
      <c r="O291" t="s">
        <v>1043</v>
      </c>
      <c r="P291" s="6">
        <v>62.308999999999997</v>
      </c>
      <c r="T291" t="s">
        <v>1042</v>
      </c>
      <c r="U291" s="6">
        <v>29.623999999999999</v>
      </c>
    </row>
    <row r="292" spans="1:21" x14ac:dyDescent="0.2">
      <c r="A292" s="12"/>
      <c r="B292" s="12"/>
      <c r="C292" s="29"/>
      <c r="D292" s="12"/>
      <c r="E292" s="12"/>
      <c r="F292" s="12"/>
      <c r="G292" s="12"/>
      <c r="H292" s="12"/>
      <c r="I292" s="12" t="s">
        <v>1028</v>
      </c>
      <c r="J292" s="12">
        <v>12.273</v>
      </c>
      <c r="K292" s="29">
        <v>35.569000000000003</v>
      </c>
      <c r="L292" s="12">
        <v>38.539000000000001</v>
      </c>
      <c r="M292" s="12">
        <v>4.12</v>
      </c>
      <c r="O292" t="s">
        <v>1043</v>
      </c>
      <c r="P292" s="6">
        <v>39.881</v>
      </c>
      <c r="T292" t="s">
        <v>1042</v>
      </c>
      <c r="U292" s="6">
        <v>24.329000000000001</v>
      </c>
    </row>
    <row r="293" spans="1:21" x14ac:dyDescent="0.2">
      <c r="A293" s="12"/>
      <c r="B293" s="12"/>
      <c r="C293" s="29"/>
      <c r="D293" s="12"/>
      <c r="E293" s="12"/>
      <c r="F293" s="12"/>
      <c r="G293" s="12"/>
      <c r="H293" s="12"/>
      <c r="I293" s="12" t="s">
        <v>1029</v>
      </c>
      <c r="J293" s="12">
        <v>8.5909999999999993</v>
      </c>
      <c r="K293" s="29">
        <v>20.626000000000001</v>
      </c>
      <c r="L293" s="12">
        <v>35.332000000000001</v>
      </c>
      <c r="M293" s="12">
        <v>5.883</v>
      </c>
      <c r="O293" t="s">
        <v>1043</v>
      </c>
      <c r="P293" s="6">
        <v>54.612000000000002</v>
      </c>
      <c r="T293" t="s">
        <v>1042</v>
      </c>
      <c r="U293" s="6">
        <v>29.7</v>
      </c>
    </row>
    <row r="294" spans="1:21" x14ac:dyDescent="0.2">
      <c r="A294" s="12"/>
      <c r="B294" s="12"/>
      <c r="C294" s="29"/>
      <c r="D294" s="12"/>
      <c r="E294" s="12"/>
      <c r="F294" s="12"/>
      <c r="G294" s="12"/>
      <c r="H294" s="12"/>
      <c r="I294" s="12" t="s">
        <v>1029</v>
      </c>
      <c r="J294" s="12">
        <v>8.5640000000000001</v>
      </c>
      <c r="K294" s="29">
        <v>15.15</v>
      </c>
      <c r="L294" s="12">
        <v>31.164999999999999</v>
      </c>
      <c r="M294" s="12">
        <v>4.2359999999999998</v>
      </c>
      <c r="O294" t="s">
        <v>1043</v>
      </c>
      <c r="P294" s="6">
        <v>63.704000000000001</v>
      </c>
      <c r="T294" t="s">
        <v>1042</v>
      </c>
      <c r="U294" s="6">
        <v>31.007999999999999</v>
      </c>
    </row>
    <row r="295" spans="1:21" x14ac:dyDescent="0.2">
      <c r="A295" s="12"/>
      <c r="B295" s="12"/>
      <c r="C295" s="29"/>
      <c r="D295" s="12"/>
      <c r="E295" s="12"/>
      <c r="F295" s="12"/>
      <c r="G295" s="12"/>
      <c r="H295" s="12"/>
      <c r="I295" s="12" t="s">
        <v>1029</v>
      </c>
      <c r="J295" s="12">
        <v>8.0429999999999993</v>
      </c>
      <c r="K295" s="29">
        <v>13.454000000000001</v>
      </c>
      <c r="L295" s="12">
        <v>29.36</v>
      </c>
      <c r="M295" s="12">
        <v>4.3959999999999999</v>
      </c>
      <c r="O295" t="s">
        <v>1043</v>
      </c>
      <c r="P295" s="6">
        <v>45.771999999999998</v>
      </c>
      <c r="T295" t="s">
        <v>1042</v>
      </c>
      <c r="U295" s="6">
        <v>47.555999999999997</v>
      </c>
    </row>
    <row r="296" spans="1:21" x14ac:dyDescent="0.2">
      <c r="A296" s="12"/>
      <c r="B296" s="12"/>
      <c r="C296" s="29"/>
      <c r="D296" s="12"/>
      <c r="E296" s="12"/>
      <c r="F296" s="12"/>
      <c r="G296" s="12"/>
      <c r="H296" s="12"/>
      <c r="I296" s="12" t="s">
        <v>1029</v>
      </c>
      <c r="J296" s="12">
        <v>8.2319999999999993</v>
      </c>
      <c r="K296" s="29">
        <v>11.776999999999999</v>
      </c>
      <c r="L296" s="12">
        <v>26.818999999999999</v>
      </c>
      <c r="M296" s="12">
        <v>3.9350000000000001</v>
      </c>
      <c r="O296" t="s">
        <v>1043</v>
      </c>
      <c r="P296" s="6">
        <v>40.484000000000002</v>
      </c>
      <c r="T296" t="s">
        <v>1042</v>
      </c>
      <c r="U296" s="6">
        <v>33.247999999999998</v>
      </c>
    </row>
    <row r="297" spans="1:21" x14ac:dyDescent="0.2">
      <c r="A297" s="12"/>
      <c r="B297" s="12"/>
      <c r="C297" s="29"/>
      <c r="D297" s="12"/>
      <c r="E297" s="12"/>
      <c r="F297" s="12"/>
      <c r="G297" s="12"/>
      <c r="H297" s="12"/>
      <c r="I297" s="12" t="s">
        <v>1029</v>
      </c>
      <c r="J297" s="12">
        <v>8.0640000000000001</v>
      </c>
      <c r="K297" s="29">
        <v>11.49</v>
      </c>
      <c r="L297" s="12">
        <v>27.495000000000001</v>
      </c>
      <c r="M297" s="12">
        <v>4.1470000000000002</v>
      </c>
      <c r="O297" t="s">
        <v>1043</v>
      </c>
      <c r="P297" s="6">
        <v>36.747999999999998</v>
      </c>
      <c r="T297" t="s">
        <v>1042</v>
      </c>
      <c r="U297" s="6">
        <v>33.506999999999998</v>
      </c>
    </row>
    <row r="298" spans="1:21" x14ac:dyDescent="0.2">
      <c r="A298" s="12"/>
      <c r="B298" s="12"/>
      <c r="C298" s="29"/>
      <c r="D298" s="12"/>
      <c r="E298" s="12"/>
      <c r="F298" s="12"/>
      <c r="G298" s="12"/>
      <c r="H298" s="12"/>
      <c r="I298" s="12" t="s">
        <v>1029</v>
      </c>
      <c r="J298" s="12">
        <v>8.0559999999999992</v>
      </c>
      <c r="K298" s="29">
        <v>11.597</v>
      </c>
      <c r="L298" s="12">
        <v>26.227</v>
      </c>
      <c r="M298" s="12">
        <v>4.0350000000000001</v>
      </c>
      <c r="O298" t="s">
        <v>1043</v>
      </c>
      <c r="P298" s="6">
        <v>35.003</v>
      </c>
      <c r="T298" t="s">
        <v>1042</v>
      </c>
      <c r="U298" s="6">
        <v>39.950000000000003</v>
      </c>
    </row>
    <row r="299" spans="1:21" x14ac:dyDescent="0.2">
      <c r="A299" s="12"/>
      <c r="B299" s="12"/>
      <c r="C299" s="29"/>
      <c r="D299" s="12"/>
      <c r="E299" s="12"/>
      <c r="F299" s="12"/>
      <c r="G299" s="12"/>
      <c r="H299" s="12"/>
      <c r="I299" s="12" t="s">
        <v>1029</v>
      </c>
      <c r="J299" s="12">
        <v>7.7910000000000004</v>
      </c>
      <c r="K299" s="29">
        <v>11.08</v>
      </c>
      <c r="L299" s="12">
        <v>26.523</v>
      </c>
      <c r="M299" s="12">
        <v>4.415</v>
      </c>
      <c r="O299" t="s">
        <v>1043</v>
      </c>
      <c r="P299" s="6">
        <v>47.69</v>
      </c>
      <c r="T299" t="s">
        <v>1042</v>
      </c>
      <c r="U299" s="6">
        <v>41.316000000000003</v>
      </c>
    </row>
    <row r="300" spans="1:21" x14ac:dyDescent="0.2">
      <c r="A300" s="12"/>
      <c r="B300" s="12"/>
      <c r="C300" s="29"/>
      <c r="D300" s="12"/>
      <c r="E300" s="12"/>
      <c r="F300" s="12"/>
      <c r="G300" s="12"/>
      <c r="H300" s="12"/>
      <c r="I300" s="12" t="s">
        <v>1029</v>
      </c>
      <c r="J300" s="12">
        <v>8.0850000000000009</v>
      </c>
      <c r="K300" s="29">
        <v>10.579000000000001</v>
      </c>
      <c r="L300" s="12">
        <v>29.254999999999999</v>
      </c>
      <c r="M300" s="12">
        <v>4.2469999999999999</v>
      </c>
      <c r="O300" t="s">
        <v>1043</v>
      </c>
      <c r="P300" s="6">
        <v>38.780999999999999</v>
      </c>
      <c r="T300" t="s">
        <v>1042</v>
      </c>
      <c r="U300" s="6">
        <v>43.384999999999998</v>
      </c>
    </row>
    <row r="301" spans="1:21" x14ac:dyDescent="0.2">
      <c r="A301" s="12"/>
      <c r="B301" s="12"/>
      <c r="C301" s="29"/>
      <c r="D301" s="12"/>
      <c r="E301" s="12"/>
      <c r="F301" s="12"/>
      <c r="G301" s="12"/>
      <c r="H301" s="12"/>
      <c r="I301" s="12" t="s">
        <v>1029</v>
      </c>
      <c r="J301" s="12">
        <v>8.0709999999999997</v>
      </c>
      <c r="K301" s="29">
        <v>10.608000000000001</v>
      </c>
      <c r="L301" s="12">
        <v>29.266999999999999</v>
      </c>
      <c r="M301" s="12">
        <v>4.25</v>
      </c>
      <c r="O301" t="s">
        <v>1043</v>
      </c>
      <c r="P301" s="6">
        <v>34.351999999999997</v>
      </c>
      <c r="T301" t="s">
        <v>1042</v>
      </c>
      <c r="U301" s="6">
        <v>40.822000000000003</v>
      </c>
    </row>
    <row r="302" spans="1:21" x14ac:dyDescent="0.2">
      <c r="A302" s="12"/>
      <c r="B302" s="12"/>
      <c r="C302" s="29"/>
      <c r="D302" s="12"/>
      <c r="E302" s="12"/>
      <c r="F302" s="12"/>
      <c r="G302" s="12"/>
      <c r="H302" s="12"/>
      <c r="I302" s="12" t="s">
        <v>1029</v>
      </c>
      <c r="J302" s="12">
        <v>8.0389999999999997</v>
      </c>
      <c r="K302" s="29">
        <v>10.635</v>
      </c>
      <c r="L302" s="12">
        <v>29.431999999999999</v>
      </c>
      <c r="M302" s="12">
        <v>4.33</v>
      </c>
      <c r="O302" t="s">
        <v>1043</v>
      </c>
      <c r="P302" s="6">
        <v>67.078999999999994</v>
      </c>
      <c r="T302" t="s">
        <v>1042</v>
      </c>
      <c r="U302" s="6">
        <v>43.228999999999999</v>
      </c>
    </row>
    <row r="303" spans="1:21" x14ac:dyDescent="0.2">
      <c r="A303" s="12"/>
      <c r="B303" s="12"/>
      <c r="C303" s="29"/>
      <c r="D303" s="12"/>
      <c r="E303" s="12"/>
      <c r="F303" s="12"/>
      <c r="G303" s="12"/>
      <c r="H303" s="12"/>
      <c r="I303" s="12" t="s">
        <v>1029</v>
      </c>
      <c r="J303" s="12">
        <v>7.9269999999999996</v>
      </c>
      <c r="K303" s="29">
        <v>10.333</v>
      </c>
      <c r="L303" s="12">
        <v>28.779</v>
      </c>
      <c r="M303" s="12">
        <v>4.3659999999999997</v>
      </c>
      <c r="O303" t="s">
        <v>1043</v>
      </c>
      <c r="P303" s="6">
        <v>74.819999999999993</v>
      </c>
      <c r="T303" t="s">
        <v>1042</v>
      </c>
      <c r="U303" s="6">
        <v>29.879000000000001</v>
      </c>
    </row>
    <row r="304" spans="1:21" x14ac:dyDescent="0.2">
      <c r="A304" s="12"/>
      <c r="B304" s="12"/>
      <c r="C304" s="29"/>
      <c r="D304" s="12"/>
      <c r="E304" s="12"/>
      <c r="F304" s="12"/>
      <c r="G304" s="12"/>
      <c r="H304" s="12"/>
      <c r="I304" s="12" t="s">
        <v>1029</v>
      </c>
      <c r="J304" s="12">
        <v>7.8179999999999996</v>
      </c>
      <c r="K304" s="29">
        <v>10.167999999999999</v>
      </c>
      <c r="L304" s="12">
        <v>28.690999999999999</v>
      </c>
      <c r="M304" s="12">
        <v>4.4740000000000002</v>
      </c>
      <c r="O304" t="s">
        <v>1043</v>
      </c>
      <c r="P304" s="6">
        <v>44.472999999999999</v>
      </c>
      <c r="T304" t="s">
        <v>1042</v>
      </c>
      <c r="U304" s="6">
        <v>42.621000000000002</v>
      </c>
    </row>
    <row r="305" spans="1:21" x14ac:dyDescent="0.2">
      <c r="A305" s="12"/>
      <c r="B305" s="12"/>
      <c r="C305" s="29"/>
      <c r="D305" s="12"/>
      <c r="E305" s="12"/>
      <c r="F305" s="12"/>
      <c r="G305" s="12"/>
      <c r="H305" s="12"/>
      <c r="I305" s="12" t="s">
        <v>1029</v>
      </c>
      <c r="J305" s="12">
        <v>7.7590000000000003</v>
      </c>
      <c r="K305" s="29">
        <v>10.294</v>
      </c>
      <c r="L305" s="12">
        <v>28.939</v>
      </c>
      <c r="M305" s="12">
        <v>4.5810000000000004</v>
      </c>
      <c r="O305" t="s">
        <v>1043</v>
      </c>
      <c r="P305" s="6">
        <v>31.943000000000001</v>
      </c>
      <c r="T305" t="s">
        <v>1042</v>
      </c>
      <c r="U305" s="6">
        <v>29.155999999999999</v>
      </c>
    </row>
    <row r="306" spans="1:21" x14ac:dyDescent="0.2">
      <c r="A306" s="12"/>
      <c r="B306" s="12"/>
      <c r="C306" s="29"/>
      <c r="D306" s="12"/>
      <c r="E306" s="12"/>
      <c r="F306" s="12"/>
      <c r="G306" s="12"/>
      <c r="H306" s="12"/>
      <c r="I306" s="12" t="s">
        <v>1029</v>
      </c>
      <c r="J306" s="12">
        <v>7.6790000000000003</v>
      </c>
      <c r="K306" s="29">
        <v>10.141</v>
      </c>
      <c r="L306" s="12">
        <v>28.856999999999999</v>
      </c>
      <c r="M306" s="12">
        <v>4.6349999999999998</v>
      </c>
      <c r="O306" t="s">
        <v>1043</v>
      </c>
      <c r="P306" s="6">
        <v>31.259</v>
      </c>
      <c r="T306" t="s">
        <v>1042</v>
      </c>
      <c r="U306" s="6">
        <v>26.212</v>
      </c>
    </row>
    <row r="307" spans="1:21" x14ac:dyDescent="0.2">
      <c r="A307" s="12"/>
      <c r="B307" s="12"/>
      <c r="C307" s="29"/>
      <c r="D307" s="12"/>
      <c r="E307" s="12"/>
      <c r="F307" s="12"/>
      <c r="G307" s="12"/>
      <c r="H307" s="12"/>
      <c r="I307" s="12" t="s">
        <v>1029</v>
      </c>
      <c r="J307" s="12">
        <v>7.6619999999999999</v>
      </c>
      <c r="K307" s="29">
        <v>10.124000000000001</v>
      </c>
      <c r="L307" s="12">
        <v>28.870999999999999</v>
      </c>
      <c r="M307" s="12">
        <v>4.6360000000000001</v>
      </c>
      <c r="O307" t="s">
        <v>1043</v>
      </c>
      <c r="P307" s="6">
        <v>63.771000000000001</v>
      </c>
      <c r="T307" t="s">
        <v>1042</v>
      </c>
      <c r="U307" s="6">
        <v>32.231999999999999</v>
      </c>
    </row>
    <row r="308" spans="1:21" x14ac:dyDescent="0.2">
      <c r="A308" s="12"/>
      <c r="B308" s="12"/>
      <c r="C308" s="29"/>
      <c r="D308" s="12"/>
      <c r="E308" s="12"/>
      <c r="F308" s="12"/>
      <c r="G308" s="12"/>
      <c r="H308" s="12"/>
      <c r="I308" s="12" t="s">
        <v>1029</v>
      </c>
      <c r="J308" s="12">
        <v>7.6580000000000004</v>
      </c>
      <c r="K308" s="29">
        <v>10.128</v>
      </c>
      <c r="L308" s="12">
        <v>28.863</v>
      </c>
      <c r="M308" s="12">
        <v>4.6449999999999996</v>
      </c>
      <c r="O308" t="s">
        <v>1043</v>
      </c>
      <c r="P308" s="6">
        <v>61.179000000000002</v>
      </c>
      <c r="T308" t="s">
        <v>1042</v>
      </c>
      <c r="U308" s="6">
        <v>32.965000000000003</v>
      </c>
    </row>
    <row r="309" spans="1:21" x14ac:dyDescent="0.2">
      <c r="A309" s="12"/>
      <c r="B309" s="12"/>
      <c r="C309" s="29"/>
      <c r="D309" s="12"/>
      <c r="E309" s="12"/>
      <c r="F309" s="12"/>
      <c r="G309" s="12"/>
      <c r="H309" s="12"/>
      <c r="I309" s="12" t="s">
        <v>1029</v>
      </c>
      <c r="J309" s="12">
        <v>5.077</v>
      </c>
      <c r="K309" s="29">
        <v>30.334</v>
      </c>
      <c r="L309" s="12">
        <v>34.284999999999997</v>
      </c>
      <c r="M309" s="12">
        <v>5.49</v>
      </c>
      <c r="O309" t="s">
        <v>1043</v>
      </c>
      <c r="P309" s="6">
        <v>70.769000000000005</v>
      </c>
      <c r="T309" t="s">
        <v>1042</v>
      </c>
      <c r="U309" s="6">
        <v>32.673000000000002</v>
      </c>
    </row>
    <row r="310" spans="1:21" x14ac:dyDescent="0.2">
      <c r="A310" s="12"/>
      <c r="B310" s="12"/>
      <c r="C310" s="29"/>
      <c r="D310" s="12"/>
      <c r="E310" s="12"/>
      <c r="F310" s="12"/>
      <c r="G310" s="12"/>
      <c r="H310" s="12"/>
      <c r="I310" s="12" t="s">
        <v>1029</v>
      </c>
      <c r="J310" s="12">
        <v>5.399</v>
      </c>
      <c r="K310" s="29">
        <v>23.187000000000001</v>
      </c>
      <c r="L310" s="12">
        <v>34.119999999999997</v>
      </c>
      <c r="M310" s="12">
        <v>6.0810000000000004</v>
      </c>
      <c r="O310" t="s">
        <v>1043</v>
      </c>
      <c r="P310" s="6">
        <v>61.826000000000001</v>
      </c>
      <c r="T310" t="s">
        <v>1042</v>
      </c>
      <c r="U310" s="6">
        <v>39.088000000000001</v>
      </c>
    </row>
    <row r="311" spans="1:21" x14ac:dyDescent="0.2">
      <c r="A311" s="12"/>
      <c r="B311" s="12"/>
      <c r="C311" s="29"/>
      <c r="D311" s="12"/>
      <c r="E311" s="12"/>
      <c r="F311" s="12"/>
      <c r="G311" s="12"/>
      <c r="H311" s="12"/>
      <c r="I311" s="12" t="s">
        <v>1029</v>
      </c>
      <c r="J311" s="12">
        <v>5.9720000000000004</v>
      </c>
      <c r="K311" s="29">
        <v>18.129000000000001</v>
      </c>
      <c r="L311" s="12">
        <v>29.835999999999999</v>
      </c>
      <c r="M311" s="12">
        <v>5.7110000000000003</v>
      </c>
      <c r="O311" t="s">
        <v>1043</v>
      </c>
      <c r="P311" s="6">
        <v>59.417000000000002</v>
      </c>
      <c r="T311" t="s">
        <v>1042</v>
      </c>
      <c r="U311" s="6">
        <v>32.610999999999997</v>
      </c>
    </row>
    <row r="312" spans="1:21" x14ac:dyDescent="0.2">
      <c r="A312" s="12"/>
      <c r="B312" s="12"/>
      <c r="C312" s="29"/>
      <c r="D312" s="12"/>
      <c r="E312" s="12"/>
      <c r="F312" s="12"/>
      <c r="G312" s="12"/>
      <c r="H312" s="12"/>
      <c r="I312" s="12" t="s">
        <v>1029</v>
      </c>
      <c r="J312" s="12">
        <v>5.8780000000000001</v>
      </c>
      <c r="K312" s="29">
        <v>15.824</v>
      </c>
      <c r="L312" s="12">
        <v>30.253</v>
      </c>
      <c r="M312" s="12">
        <v>6.2389999999999999</v>
      </c>
      <c r="O312" t="s">
        <v>1043</v>
      </c>
      <c r="P312" s="6">
        <v>54.792999999999999</v>
      </c>
      <c r="T312" t="s">
        <v>1042</v>
      </c>
      <c r="U312" s="6">
        <v>28.975999999999999</v>
      </c>
    </row>
    <row r="313" spans="1:21" x14ac:dyDescent="0.2">
      <c r="A313" s="12"/>
      <c r="B313" s="12"/>
      <c r="C313" s="29"/>
      <c r="D313" s="12"/>
      <c r="E313" s="12"/>
      <c r="F313" s="12"/>
      <c r="G313" s="12"/>
      <c r="H313" s="12"/>
      <c r="I313" s="12" t="s">
        <v>1029</v>
      </c>
      <c r="J313" s="12">
        <v>6.3460000000000001</v>
      </c>
      <c r="K313" s="29">
        <v>15.288</v>
      </c>
      <c r="L313" s="12">
        <v>27.895</v>
      </c>
      <c r="M313" s="12">
        <v>5.83</v>
      </c>
      <c r="O313" t="s">
        <v>1043</v>
      </c>
      <c r="P313" s="6">
        <v>61.811999999999998</v>
      </c>
      <c r="T313" t="s">
        <v>1042</v>
      </c>
      <c r="U313" s="6">
        <v>47.420999999999999</v>
      </c>
    </row>
    <row r="314" spans="1:21" x14ac:dyDescent="0.2">
      <c r="A314" s="12"/>
      <c r="B314" s="12"/>
      <c r="C314" s="29"/>
      <c r="D314" s="12"/>
      <c r="E314" s="12"/>
      <c r="F314" s="12"/>
      <c r="G314" s="12"/>
      <c r="H314" s="12"/>
      <c r="I314" s="12" t="s">
        <v>1029</v>
      </c>
      <c r="J314" s="12">
        <v>6.5839999999999996</v>
      </c>
      <c r="K314" s="29">
        <v>15.324999999999999</v>
      </c>
      <c r="L314" s="12">
        <v>26.632999999999999</v>
      </c>
      <c r="M314" s="12">
        <v>5.5709999999999997</v>
      </c>
      <c r="O314" t="s">
        <v>1043</v>
      </c>
      <c r="P314" s="6">
        <v>46.36</v>
      </c>
      <c r="T314" t="s">
        <v>1042</v>
      </c>
      <c r="U314" s="6">
        <v>28.541</v>
      </c>
    </row>
    <row r="315" spans="1:21" x14ac:dyDescent="0.2">
      <c r="A315" s="12"/>
      <c r="B315" s="12"/>
      <c r="C315" s="29"/>
      <c r="D315" s="12"/>
      <c r="E315" s="12"/>
      <c r="F315" s="12"/>
      <c r="G315" s="12"/>
      <c r="H315" s="12"/>
      <c r="I315" s="12" t="s">
        <v>1029</v>
      </c>
      <c r="J315" s="12">
        <v>6.5789999999999997</v>
      </c>
      <c r="K315" s="29">
        <v>15.143000000000001</v>
      </c>
      <c r="L315" s="12">
        <v>26.484000000000002</v>
      </c>
      <c r="M315" s="12">
        <v>5.585</v>
      </c>
      <c r="O315" t="s">
        <v>1043</v>
      </c>
      <c r="P315" s="6">
        <v>49.131</v>
      </c>
      <c r="T315" t="s">
        <v>1042</v>
      </c>
      <c r="U315" s="6">
        <v>31.553999999999998</v>
      </c>
    </row>
    <row r="316" spans="1:21" x14ac:dyDescent="0.2">
      <c r="A316" s="12"/>
      <c r="B316" s="12"/>
      <c r="C316" s="29"/>
      <c r="D316" s="12"/>
      <c r="E316" s="12"/>
      <c r="F316" s="12"/>
      <c r="G316" s="12"/>
      <c r="H316" s="12"/>
      <c r="I316" s="12" t="s">
        <v>1029</v>
      </c>
      <c r="J316" s="12">
        <v>6.5149999999999997</v>
      </c>
      <c r="K316" s="29">
        <v>14.553000000000001</v>
      </c>
      <c r="L316" s="12">
        <v>26.774000000000001</v>
      </c>
      <c r="M316" s="12">
        <v>5.7779999999999996</v>
      </c>
      <c r="O316" t="s">
        <v>1043</v>
      </c>
      <c r="P316" s="6">
        <v>58.844000000000001</v>
      </c>
      <c r="T316" t="s">
        <v>1042</v>
      </c>
      <c r="U316" s="6">
        <v>27.411000000000001</v>
      </c>
    </row>
    <row r="317" spans="1:21" x14ac:dyDescent="0.2">
      <c r="A317" s="12"/>
      <c r="B317" s="12"/>
      <c r="C317" s="29"/>
      <c r="D317" s="12"/>
      <c r="E317" s="12"/>
      <c r="F317" s="12"/>
      <c r="G317" s="12"/>
      <c r="H317" s="12"/>
      <c r="I317" s="12" t="s">
        <v>1029</v>
      </c>
      <c r="J317" s="12">
        <v>7.0039999999999996</v>
      </c>
      <c r="K317" s="29">
        <v>14.994999999999999</v>
      </c>
      <c r="L317" s="12">
        <v>27.609000000000002</v>
      </c>
      <c r="M317" s="12">
        <v>5.4610000000000003</v>
      </c>
      <c r="O317" t="s">
        <v>1043</v>
      </c>
      <c r="P317" s="6">
        <v>36.497</v>
      </c>
      <c r="T317" t="s">
        <v>1044</v>
      </c>
      <c r="U317" s="6">
        <v>21.172000000000001</v>
      </c>
    </row>
    <row r="318" spans="1:21" x14ac:dyDescent="0.2">
      <c r="A318" s="12"/>
      <c r="B318" s="12"/>
      <c r="C318" s="29"/>
      <c r="D318" s="12"/>
      <c r="E318" s="12"/>
      <c r="F318" s="12"/>
      <c r="G318" s="12"/>
      <c r="H318" s="12"/>
      <c r="I318" s="12" t="s">
        <v>1029</v>
      </c>
      <c r="J318" s="12">
        <v>7.2729999999999997</v>
      </c>
      <c r="K318" s="29">
        <v>15.347</v>
      </c>
      <c r="L318" s="12">
        <v>28.539000000000001</v>
      </c>
      <c r="M318" s="12">
        <v>5.359</v>
      </c>
      <c r="O318" t="s">
        <v>1043</v>
      </c>
      <c r="P318" s="6">
        <v>63.241999999999997</v>
      </c>
      <c r="T318" t="s">
        <v>1044</v>
      </c>
      <c r="U318" s="6">
        <v>44.475999999999999</v>
      </c>
    </row>
    <row r="319" spans="1:21" x14ac:dyDescent="0.2">
      <c r="A319" s="12"/>
      <c r="B319" s="12"/>
      <c r="C319" s="29"/>
      <c r="D319" s="12"/>
      <c r="E319" s="12"/>
      <c r="F319" s="12"/>
      <c r="G319" s="12"/>
      <c r="H319" s="12"/>
      <c r="I319" s="12" t="s">
        <v>1029</v>
      </c>
      <c r="J319" s="12">
        <v>7.1719999999999997</v>
      </c>
      <c r="K319" s="29">
        <v>14.526</v>
      </c>
      <c r="L319" s="12">
        <v>28.675999999999998</v>
      </c>
      <c r="M319" s="12">
        <v>5.492</v>
      </c>
      <c r="O319" t="s">
        <v>1043</v>
      </c>
      <c r="P319" s="6">
        <v>55.774999999999999</v>
      </c>
      <c r="T319" t="s">
        <v>1044</v>
      </c>
      <c r="U319" s="6">
        <v>36.119</v>
      </c>
    </row>
    <row r="320" spans="1:21" x14ac:dyDescent="0.2">
      <c r="A320" s="12"/>
      <c r="B320" s="12"/>
      <c r="C320" s="29"/>
      <c r="D320" s="12"/>
      <c r="E320" s="12"/>
      <c r="F320" s="12"/>
      <c r="G320" s="12"/>
      <c r="H320" s="12"/>
      <c r="I320" s="12" t="s">
        <v>1029</v>
      </c>
      <c r="J320" s="12">
        <v>7.5970000000000004</v>
      </c>
      <c r="K320" s="29">
        <v>14.414</v>
      </c>
      <c r="L320" s="12">
        <v>27.654</v>
      </c>
      <c r="M320" s="12">
        <v>5.2240000000000002</v>
      </c>
      <c r="O320" t="s">
        <v>1043</v>
      </c>
      <c r="P320" s="6">
        <v>82.900999999999996</v>
      </c>
      <c r="T320" t="s">
        <v>1044</v>
      </c>
      <c r="U320" s="6">
        <v>27.300999999999998</v>
      </c>
    </row>
    <row r="321" spans="1:21" x14ac:dyDescent="0.2">
      <c r="A321" s="12"/>
      <c r="B321" s="12"/>
      <c r="C321" s="29"/>
      <c r="D321" s="12"/>
      <c r="E321" s="12"/>
      <c r="F321" s="12"/>
      <c r="G321" s="12"/>
      <c r="H321" s="12"/>
      <c r="I321" s="12" t="s">
        <v>1029</v>
      </c>
      <c r="J321" s="12">
        <v>7.9020000000000001</v>
      </c>
      <c r="K321" s="29">
        <v>25.05</v>
      </c>
      <c r="L321" s="12">
        <v>29.425000000000001</v>
      </c>
      <c r="M321" s="12">
        <v>4.8520000000000003</v>
      </c>
      <c r="O321" t="s">
        <v>1043</v>
      </c>
      <c r="P321" s="6">
        <v>48.661000000000001</v>
      </c>
      <c r="T321" t="s">
        <v>1044</v>
      </c>
      <c r="U321" s="6">
        <v>25.033999999999999</v>
      </c>
    </row>
    <row r="322" spans="1:21" x14ac:dyDescent="0.2">
      <c r="A322" s="12"/>
      <c r="B322" s="12"/>
      <c r="C322" s="29"/>
      <c r="D322" s="12"/>
      <c r="E322" s="12"/>
      <c r="F322" s="12"/>
      <c r="G322" s="12"/>
      <c r="H322" s="12"/>
      <c r="I322" s="12" t="s">
        <v>1029</v>
      </c>
      <c r="J322" s="12">
        <v>7.2969999999999997</v>
      </c>
      <c r="K322" s="29">
        <v>21.048999999999999</v>
      </c>
      <c r="L322" s="12">
        <v>31.062000000000001</v>
      </c>
      <c r="M322" s="12">
        <v>5.3390000000000004</v>
      </c>
      <c r="O322" t="s">
        <v>1043</v>
      </c>
      <c r="P322" s="6">
        <v>38.244999999999997</v>
      </c>
      <c r="T322" t="s">
        <v>1044</v>
      </c>
      <c r="U322" s="6">
        <v>20.88</v>
      </c>
    </row>
    <row r="323" spans="1:21" x14ac:dyDescent="0.2">
      <c r="A323" s="12"/>
      <c r="B323" s="12"/>
      <c r="C323" s="29"/>
      <c r="D323" s="12"/>
      <c r="E323" s="12"/>
      <c r="F323" s="12"/>
      <c r="G323" s="12"/>
      <c r="H323" s="12"/>
      <c r="I323" s="12" t="s">
        <v>1029</v>
      </c>
      <c r="J323" s="12">
        <v>6.7910000000000004</v>
      </c>
      <c r="K323" s="29">
        <v>17.440999999999999</v>
      </c>
      <c r="L323" s="12">
        <v>32.542999999999999</v>
      </c>
      <c r="M323" s="12">
        <v>5.9480000000000004</v>
      </c>
      <c r="O323" t="s">
        <v>1043</v>
      </c>
      <c r="P323" s="6">
        <v>52.313000000000002</v>
      </c>
      <c r="T323" t="s">
        <v>1044</v>
      </c>
      <c r="U323" s="6">
        <v>23.279</v>
      </c>
    </row>
    <row r="324" spans="1:21" x14ac:dyDescent="0.2">
      <c r="A324" s="12"/>
      <c r="B324" s="12"/>
      <c r="C324" s="29"/>
      <c r="D324" s="12"/>
      <c r="E324" s="12"/>
      <c r="F324" s="12"/>
      <c r="G324" s="12"/>
      <c r="H324" s="12"/>
      <c r="I324" s="12" t="s">
        <v>1029</v>
      </c>
      <c r="J324" s="12">
        <v>9.516</v>
      </c>
      <c r="K324" s="29">
        <v>17.440999999999999</v>
      </c>
      <c r="L324" s="12">
        <v>30.588999999999999</v>
      </c>
      <c r="M324" s="12">
        <v>5.1669999999999998</v>
      </c>
      <c r="O324" t="s">
        <v>1043</v>
      </c>
      <c r="P324" s="6">
        <v>28.689</v>
      </c>
      <c r="T324" t="s">
        <v>1044</v>
      </c>
      <c r="U324" s="6">
        <v>44.238999999999997</v>
      </c>
    </row>
    <row r="325" spans="1:21" x14ac:dyDescent="0.2">
      <c r="A325" s="12"/>
      <c r="B325" s="12"/>
      <c r="C325" s="29"/>
      <c r="D325" s="12"/>
      <c r="E325" s="12"/>
      <c r="F325" s="12"/>
      <c r="G325" s="12"/>
      <c r="H325" s="12"/>
      <c r="I325" s="12" t="s">
        <v>1029</v>
      </c>
      <c r="J325" s="12">
        <v>8.1780000000000008</v>
      </c>
      <c r="K325" s="29">
        <v>13.948</v>
      </c>
      <c r="L325" s="12">
        <v>28.356999999999999</v>
      </c>
      <c r="M325" s="12">
        <v>5.66</v>
      </c>
      <c r="O325" t="s">
        <v>1043</v>
      </c>
      <c r="P325" s="6">
        <v>58.674999999999997</v>
      </c>
      <c r="T325" t="s">
        <v>1044</v>
      </c>
      <c r="U325" s="6">
        <v>22.193999999999999</v>
      </c>
    </row>
    <row r="326" spans="1:21" x14ac:dyDescent="0.2">
      <c r="A326" s="12"/>
      <c r="B326" s="12"/>
      <c r="C326" s="29"/>
      <c r="D326" s="12"/>
      <c r="E326" s="12"/>
      <c r="F326" s="12"/>
      <c r="G326" s="12"/>
      <c r="H326" s="12"/>
      <c r="I326" s="12" t="s">
        <v>1029</v>
      </c>
      <c r="J326" s="12">
        <v>8.6489999999999991</v>
      </c>
      <c r="K326" s="29">
        <v>14.866</v>
      </c>
      <c r="L326" s="12">
        <v>31.542000000000002</v>
      </c>
      <c r="M326" s="12">
        <v>5.3550000000000004</v>
      </c>
      <c r="T326" t="s">
        <v>1044</v>
      </c>
      <c r="U326" s="6">
        <v>49.994</v>
      </c>
    </row>
    <row r="327" spans="1:21" x14ac:dyDescent="0.2">
      <c r="A327" s="12"/>
      <c r="B327" s="12"/>
      <c r="C327" s="29"/>
      <c r="D327" s="12"/>
      <c r="E327" s="12"/>
      <c r="F327" s="12"/>
      <c r="G327" s="12"/>
      <c r="H327" s="12"/>
      <c r="I327" s="12" t="s">
        <v>1029</v>
      </c>
      <c r="J327" s="12">
        <v>8.2479999999999993</v>
      </c>
      <c r="K327" s="29">
        <v>21.283000000000001</v>
      </c>
      <c r="L327" s="12">
        <v>46.429000000000002</v>
      </c>
      <c r="M327" s="12">
        <v>7.28</v>
      </c>
      <c r="P327" s="6">
        <f t="shared" ref="P327" si="0">AVERAGE(P3:P325)</f>
        <v>62.751188854489151</v>
      </c>
      <c r="T327" t="s">
        <v>1044</v>
      </c>
      <c r="U327" s="6">
        <v>25.879000000000001</v>
      </c>
    </row>
    <row r="328" spans="1:21" x14ac:dyDescent="0.2">
      <c r="A328" s="12"/>
      <c r="B328" s="12"/>
      <c r="C328" s="29"/>
      <c r="D328" s="12"/>
      <c r="E328" s="12"/>
      <c r="F328" s="12"/>
      <c r="G328" s="12"/>
      <c r="H328" s="12"/>
      <c r="I328" s="12" t="s">
        <v>1029</v>
      </c>
      <c r="J328" s="12">
        <v>8.44</v>
      </c>
      <c r="K328" s="29">
        <v>20.411999999999999</v>
      </c>
      <c r="L328" s="12">
        <v>42.064</v>
      </c>
      <c r="M328" s="12">
        <v>6.7149999999999999</v>
      </c>
      <c r="T328" t="s">
        <v>1044</v>
      </c>
      <c r="U328" s="6">
        <v>23.959</v>
      </c>
    </row>
    <row r="329" spans="1:21" x14ac:dyDescent="0.2">
      <c r="A329" s="12"/>
      <c r="B329" s="12"/>
      <c r="C329" s="29"/>
      <c r="D329" s="12"/>
      <c r="E329" s="12"/>
      <c r="F329" s="12"/>
      <c r="G329" s="12"/>
      <c r="H329" s="12"/>
      <c r="I329" s="12" t="s">
        <v>1029</v>
      </c>
      <c r="J329" s="12">
        <v>7.7370000000000001</v>
      </c>
      <c r="K329" s="29">
        <v>17.067</v>
      </c>
      <c r="L329" s="12">
        <v>37.988999999999997</v>
      </c>
      <c r="M329" s="12">
        <v>7.0279999999999996</v>
      </c>
      <c r="T329" t="s">
        <v>1044</v>
      </c>
      <c r="U329" s="6">
        <v>28.248000000000001</v>
      </c>
    </row>
    <row r="330" spans="1:21" x14ac:dyDescent="0.2">
      <c r="A330" s="12"/>
      <c r="B330" s="12"/>
      <c r="C330" s="29"/>
      <c r="D330" s="12"/>
      <c r="E330" s="12"/>
      <c r="F330" s="12"/>
      <c r="G330" s="12"/>
      <c r="H330" s="12"/>
      <c r="I330" s="12" t="s">
        <v>1029</v>
      </c>
      <c r="J330" s="12">
        <v>8.5380000000000003</v>
      </c>
      <c r="K330" s="29">
        <v>16.324999999999999</v>
      </c>
      <c r="L330" s="12">
        <v>35.737000000000002</v>
      </c>
      <c r="M330" s="12">
        <v>6.2460000000000004</v>
      </c>
      <c r="T330" t="s">
        <v>1044</v>
      </c>
      <c r="U330" s="6">
        <v>22.727</v>
      </c>
    </row>
    <row r="331" spans="1:21" x14ac:dyDescent="0.2">
      <c r="A331" s="12"/>
      <c r="B331" s="12"/>
      <c r="C331" s="29"/>
      <c r="D331" s="12"/>
      <c r="E331" s="12"/>
      <c r="F331" s="12"/>
      <c r="G331" s="12"/>
      <c r="H331" s="12"/>
      <c r="I331" s="12" t="s">
        <v>1029</v>
      </c>
      <c r="J331" s="12">
        <v>8.3670000000000009</v>
      </c>
      <c r="K331" s="29">
        <v>15.307</v>
      </c>
      <c r="L331" s="12">
        <v>38.692</v>
      </c>
      <c r="M331" s="12">
        <v>6.5979999999999999</v>
      </c>
      <c r="T331" t="s">
        <v>1044</v>
      </c>
      <c r="U331" s="6">
        <v>24.922999999999998</v>
      </c>
    </row>
    <row r="332" spans="1:21" x14ac:dyDescent="0.2">
      <c r="A332" s="12"/>
      <c r="B332" s="12"/>
      <c r="C332" s="29"/>
      <c r="D332" s="12"/>
      <c r="E332" s="12"/>
      <c r="F332" s="12"/>
      <c r="G332" s="12"/>
      <c r="H332" s="12"/>
      <c r="I332" s="12" t="s">
        <v>1029</v>
      </c>
      <c r="J332" s="12">
        <v>8.4290000000000003</v>
      </c>
      <c r="K332" s="29">
        <v>16.559000000000001</v>
      </c>
      <c r="L332" s="12">
        <v>41.841999999999999</v>
      </c>
      <c r="M332" s="12">
        <v>6.5229999999999997</v>
      </c>
      <c r="T332" t="s">
        <v>1044</v>
      </c>
      <c r="U332" s="6">
        <v>35.524000000000001</v>
      </c>
    </row>
    <row r="333" spans="1:21" x14ac:dyDescent="0.2">
      <c r="A333" s="12"/>
      <c r="B333" s="12"/>
      <c r="C333" s="29"/>
      <c r="D333" s="12"/>
      <c r="E333" s="12"/>
      <c r="F333" s="12"/>
      <c r="G333" s="12"/>
      <c r="H333" s="12"/>
      <c r="I333" s="12" t="s">
        <v>1029</v>
      </c>
      <c r="J333" s="12">
        <v>8.9469999999999992</v>
      </c>
      <c r="K333" s="29">
        <v>16.12</v>
      </c>
      <c r="L333" s="12">
        <v>39.93</v>
      </c>
      <c r="M333" s="12">
        <v>6.3040000000000003</v>
      </c>
      <c r="T333" t="s">
        <v>1044</v>
      </c>
      <c r="U333" s="6">
        <v>29.632999999999999</v>
      </c>
    </row>
    <row r="334" spans="1:21" x14ac:dyDescent="0.2">
      <c r="A334" s="12"/>
      <c r="B334" s="12"/>
      <c r="C334" s="29"/>
      <c r="D334" s="12"/>
      <c r="E334" s="12"/>
      <c r="F334" s="12"/>
      <c r="G334" s="12"/>
      <c r="H334" s="12"/>
      <c r="I334" s="12" t="s">
        <v>1029</v>
      </c>
      <c r="J334" s="12">
        <v>9.173</v>
      </c>
      <c r="K334" s="29">
        <v>20.652999999999999</v>
      </c>
      <c r="L334" s="12">
        <v>33.152000000000001</v>
      </c>
      <c r="M334" s="12">
        <v>5.375</v>
      </c>
      <c r="T334" t="s">
        <v>1044</v>
      </c>
      <c r="U334" s="6">
        <v>26.623000000000001</v>
      </c>
    </row>
    <row r="335" spans="1:21" x14ac:dyDescent="0.2">
      <c r="A335" s="12"/>
      <c r="B335" s="12"/>
      <c r="C335" s="29"/>
      <c r="D335" s="12"/>
      <c r="E335" s="12"/>
      <c r="F335" s="12"/>
      <c r="G335" s="12"/>
      <c r="H335" s="12"/>
      <c r="I335" s="12" t="s">
        <v>1029</v>
      </c>
      <c r="J335" s="12">
        <v>9.0389999999999997</v>
      </c>
      <c r="K335" s="29">
        <v>17.073</v>
      </c>
      <c r="L335" s="12">
        <v>35.139000000000003</v>
      </c>
      <c r="M335" s="12">
        <v>5.8659999999999997</v>
      </c>
      <c r="T335" t="s">
        <v>1044</v>
      </c>
      <c r="U335" s="6">
        <v>29.513999999999999</v>
      </c>
    </row>
    <row r="336" spans="1:21" x14ac:dyDescent="0.2">
      <c r="A336" s="12"/>
      <c r="B336" s="12"/>
      <c r="C336" s="29"/>
      <c r="D336" s="12"/>
      <c r="E336" s="12"/>
      <c r="F336" s="12"/>
      <c r="G336" s="12"/>
      <c r="H336" s="12"/>
      <c r="I336" s="12" t="s">
        <v>1029</v>
      </c>
      <c r="J336" s="12">
        <v>8.9489999999999998</v>
      </c>
      <c r="K336" s="29">
        <v>18.366</v>
      </c>
      <c r="L336" s="12">
        <v>36.823999999999998</v>
      </c>
      <c r="M336" s="12">
        <v>5.8579999999999997</v>
      </c>
      <c r="T336" t="s">
        <v>1044</v>
      </c>
      <c r="U336" s="6">
        <v>25.869</v>
      </c>
    </row>
    <row r="337" spans="1:21" x14ac:dyDescent="0.2">
      <c r="A337" s="12"/>
      <c r="B337" s="12"/>
      <c r="C337" s="29"/>
      <c r="D337" s="12"/>
      <c r="E337" s="12"/>
      <c r="F337" s="12"/>
      <c r="G337" s="12"/>
      <c r="H337" s="12"/>
      <c r="I337" s="12" t="s">
        <v>1029</v>
      </c>
      <c r="J337" s="12">
        <v>6.9</v>
      </c>
      <c r="K337" s="29">
        <v>19.975000000000001</v>
      </c>
      <c r="L337" s="12">
        <v>64.796000000000006</v>
      </c>
      <c r="M337" s="12">
        <v>8.2590000000000003</v>
      </c>
      <c r="T337" t="s">
        <v>1044</v>
      </c>
      <c r="U337" s="6">
        <v>27.952000000000002</v>
      </c>
    </row>
    <row r="338" spans="1:21" x14ac:dyDescent="0.2">
      <c r="A338" s="12"/>
      <c r="B338" s="12"/>
      <c r="C338" s="29"/>
      <c r="D338" s="12"/>
      <c r="E338" s="12"/>
      <c r="F338" s="12"/>
      <c r="G338" s="12"/>
      <c r="H338" s="12"/>
      <c r="I338" s="12" t="s">
        <v>1029</v>
      </c>
      <c r="J338" s="12">
        <v>7.2720000000000002</v>
      </c>
      <c r="K338" s="29">
        <v>17.242999999999999</v>
      </c>
      <c r="L338" s="12">
        <v>57.603999999999999</v>
      </c>
      <c r="M338" s="12">
        <v>7.9480000000000004</v>
      </c>
      <c r="T338" t="s">
        <v>1044</v>
      </c>
      <c r="U338" s="6">
        <v>31.689</v>
      </c>
    </row>
    <row r="339" spans="1:21" x14ac:dyDescent="0.2">
      <c r="A339" s="12"/>
      <c r="B339" s="12"/>
      <c r="C339" s="29"/>
      <c r="D339" s="12"/>
      <c r="E339" s="12"/>
      <c r="F339" s="12"/>
      <c r="G339" s="12"/>
      <c r="H339" s="12"/>
      <c r="I339" s="12" t="s">
        <v>1029</v>
      </c>
      <c r="J339" s="12">
        <v>8.4990000000000006</v>
      </c>
      <c r="K339" s="29">
        <v>17.529</v>
      </c>
      <c r="L339" s="12">
        <v>47.868000000000002</v>
      </c>
      <c r="M339" s="12">
        <v>6.5720000000000001</v>
      </c>
      <c r="T339" t="s">
        <v>1044</v>
      </c>
      <c r="U339" s="6">
        <v>31.355</v>
      </c>
    </row>
    <row r="340" spans="1:21" x14ac:dyDescent="0.2">
      <c r="A340" s="12"/>
      <c r="B340" s="12"/>
      <c r="C340" s="29"/>
      <c r="D340" s="12"/>
      <c r="E340" s="12"/>
      <c r="F340" s="12"/>
      <c r="G340" s="12"/>
      <c r="H340" s="12"/>
      <c r="I340" s="12" t="s">
        <v>1029</v>
      </c>
      <c r="J340" s="12">
        <v>8.52</v>
      </c>
      <c r="K340" s="29">
        <v>18.925999999999998</v>
      </c>
      <c r="L340" s="12">
        <v>47.296999999999997</v>
      </c>
      <c r="M340" s="12">
        <v>6.4180000000000001</v>
      </c>
      <c r="T340" t="s">
        <v>1044</v>
      </c>
      <c r="U340" s="6">
        <v>35.162999999999997</v>
      </c>
    </row>
    <row r="341" spans="1:21" x14ac:dyDescent="0.2">
      <c r="A341" s="12"/>
      <c r="B341" s="12"/>
      <c r="C341" s="29"/>
      <c r="D341" s="12"/>
      <c r="E341" s="12"/>
      <c r="F341" s="12"/>
      <c r="G341" s="12"/>
      <c r="H341" s="12"/>
      <c r="I341" s="12" t="s">
        <v>1029</v>
      </c>
      <c r="J341" s="12">
        <v>8.2550000000000008</v>
      </c>
      <c r="K341" s="29">
        <v>18.808</v>
      </c>
      <c r="L341" s="12">
        <v>47.765000000000001</v>
      </c>
      <c r="M341" s="12">
        <v>6.516</v>
      </c>
      <c r="T341" t="s">
        <v>1044</v>
      </c>
      <c r="U341" s="6">
        <v>24.783000000000001</v>
      </c>
    </row>
    <row r="342" spans="1:21" x14ac:dyDescent="0.2">
      <c r="A342" s="12"/>
      <c r="B342" s="12"/>
      <c r="C342" s="29"/>
      <c r="D342" s="12"/>
      <c r="E342" s="12"/>
      <c r="F342" s="12"/>
      <c r="G342" s="12"/>
      <c r="H342" s="12"/>
      <c r="I342" s="12" t="s">
        <v>1029</v>
      </c>
      <c r="J342" s="12">
        <v>9.3520000000000003</v>
      </c>
      <c r="K342" s="29">
        <v>23.427</v>
      </c>
      <c r="L342" s="12">
        <v>32.524999999999999</v>
      </c>
      <c r="M342" s="12">
        <v>5.4080000000000004</v>
      </c>
      <c r="T342" t="s">
        <v>1044</v>
      </c>
      <c r="U342" s="6">
        <v>35.261000000000003</v>
      </c>
    </row>
    <row r="343" spans="1:21" x14ac:dyDescent="0.2">
      <c r="A343" s="12"/>
      <c r="B343" s="12"/>
      <c r="C343" s="29"/>
      <c r="D343" s="12"/>
      <c r="E343" s="12"/>
      <c r="F343" s="12"/>
      <c r="G343" s="12"/>
      <c r="H343" s="12"/>
      <c r="I343" s="12" t="s">
        <v>1029</v>
      </c>
      <c r="J343" s="12">
        <v>9.0389999999999997</v>
      </c>
      <c r="K343" s="29">
        <v>18.977</v>
      </c>
      <c r="L343" s="12">
        <v>35.918999999999997</v>
      </c>
      <c r="M343" s="12">
        <v>5.9720000000000004</v>
      </c>
      <c r="T343" t="s">
        <v>1044</v>
      </c>
      <c r="U343" s="6">
        <v>34.408000000000001</v>
      </c>
    </row>
    <row r="344" spans="1:21" x14ac:dyDescent="0.2">
      <c r="A344" s="12"/>
      <c r="B344" s="12"/>
      <c r="C344" s="29"/>
      <c r="D344" s="12"/>
      <c r="E344" s="12"/>
      <c r="F344" s="12"/>
      <c r="G344" s="12"/>
      <c r="H344" s="12"/>
      <c r="I344" s="12" t="s">
        <v>1029</v>
      </c>
      <c r="J344" s="12">
        <v>9.07</v>
      </c>
      <c r="K344" s="29">
        <v>18.594000000000001</v>
      </c>
      <c r="L344" s="12">
        <v>34.857999999999997</v>
      </c>
      <c r="M344" s="12">
        <v>5.8259999999999996</v>
      </c>
      <c r="T344" t="s">
        <v>1044</v>
      </c>
      <c r="U344" s="6">
        <v>22.917999999999999</v>
      </c>
    </row>
    <row r="345" spans="1:21" x14ac:dyDescent="0.2">
      <c r="A345" s="12"/>
      <c r="B345" s="12"/>
      <c r="C345" s="29"/>
      <c r="D345" s="12"/>
      <c r="E345" s="12"/>
      <c r="F345" s="12"/>
      <c r="G345" s="12"/>
      <c r="H345" s="12"/>
      <c r="I345" s="12" t="s">
        <v>1029</v>
      </c>
      <c r="J345" s="12">
        <v>8.6259999999999994</v>
      </c>
      <c r="K345" s="29">
        <v>17.166</v>
      </c>
      <c r="L345" s="12">
        <v>36.840000000000003</v>
      </c>
      <c r="M345" s="12">
        <v>5.9660000000000002</v>
      </c>
      <c r="T345" t="s">
        <v>1044</v>
      </c>
      <c r="U345" s="6">
        <v>28.579000000000001</v>
      </c>
    </row>
    <row r="346" spans="1:21" x14ac:dyDescent="0.2">
      <c r="A346" s="12"/>
      <c r="B346" s="12"/>
      <c r="C346" s="29"/>
      <c r="D346" s="12"/>
      <c r="E346" s="12"/>
      <c r="F346" s="12"/>
      <c r="G346" s="12"/>
      <c r="H346" s="12"/>
      <c r="I346" s="12" t="s">
        <v>1029</v>
      </c>
      <c r="J346" s="12">
        <v>8.6660000000000004</v>
      </c>
      <c r="K346" s="29">
        <v>17.547999999999998</v>
      </c>
      <c r="L346" s="12">
        <v>41.645000000000003</v>
      </c>
      <c r="M346" s="12">
        <v>6.2519999999999998</v>
      </c>
      <c r="T346" t="s">
        <v>1044</v>
      </c>
      <c r="U346" s="6">
        <v>29.914999999999999</v>
      </c>
    </row>
    <row r="347" spans="1:21" x14ac:dyDescent="0.2">
      <c r="A347" s="12"/>
      <c r="B347" s="12"/>
      <c r="C347" s="29"/>
      <c r="D347" s="12"/>
      <c r="E347" s="12"/>
      <c r="F347" s="12"/>
      <c r="G347" s="12"/>
      <c r="H347" s="12"/>
      <c r="I347" s="12" t="s">
        <v>1029</v>
      </c>
      <c r="J347" s="12">
        <v>6.7679999999999998</v>
      </c>
      <c r="K347" s="29">
        <v>16.298999999999999</v>
      </c>
      <c r="L347" s="12">
        <v>51.338999999999999</v>
      </c>
      <c r="M347" s="12">
        <v>8.1140000000000008</v>
      </c>
      <c r="T347" t="s">
        <v>1044</v>
      </c>
      <c r="U347" s="6">
        <v>25.137</v>
      </c>
    </row>
    <row r="348" spans="1:21" x14ac:dyDescent="0.2">
      <c r="A348" s="12"/>
      <c r="B348" s="12"/>
      <c r="C348" s="29"/>
      <c r="D348" s="12"/>
      <c r="E348" s="12"/>
      <c r="F348" s="12"/>
      <c r="G348" s="12"/>
      <c r="H348" s="12"/>
      <c r="I348" s="12" t="s">
        <v>1029</v>
      </c>
      <c r="J348" s="12">
        <v>8.1829999999999998</v>
      </c>
      <c r="K348" s="29">
        <v>29.39</v>
      </c>
      <c r="L348" s="12">
        <v>39.267000000000003</v>
      </c>
      <c r="M348" s="12">
        <v>5.3</v>
      </c>
      <c r="T348" t="s">
        <v>1044</v>
      </c>
      <c r="U348" s="6">
        <v>44.015999999999998</v>
      </c>
    </row>
    <row r="349" spans="1:21" x14ac:dyDescent="0.2">
      <c r="A349" s="12"/>
      <c r="B349" s="12"/>
      <c r="C349" s="29"/>
      <c r="D349" s="12"/>
      <c r="E349" s="12"/>
      <c r="F349" s="12"/>
      <c r="G349" s="12"/>
      <c r="H349" s="12"/>
      <c r="I349" s="12" t="s">
        <v>1029</v>
      </c>
      <c r="J349" s="12">
        <v>6.8</v>
      </c>
      <c r="K349" s="29">
        <v>18.658000000000001</v>
      </c>
      <c r="L349" s="12">
        <v>70.959999999999994</v>
      </c>
      <c r="M349" s="12">
        <v>9.532</v>
      </c>
      <c r="T349" t="s">
        <v>1044</v>
      </c>
      <c r="U349" s="6">
        <v>36.889000000000003</v>
      </c>
    </row>
    <row r="350" spans="1:21" x14ac:dyDescent="0.2">
      <c r="A350" s="12"/>
      <c r="B350" s="12"/>
      <c r="C350" s="29"/>
      <c r="D350" s="12"/>
      <c r="E350" s="12"/>
      <c r="F350" s="12"/>
      <c r="G350" s="12"/>
      <c r="H350" s="12"/>
      <c r="I350" s="12" t="s">
        <v>1029</v>
      </c>
      <c r="J350" s="12">
        <v>8.8859999999999992</v>
      </c>
      <c r="K350" s="29">
        <v>14.523</v>
      </c>
      <c r="L350" s="12">
        <v>59.83</v>
      </c>
      <c r="M350" s="12">
        <v>6.7960000000000003</v>
      </c>
      <c r="T350" t="s">
        <v>1044</v>
      </c>
      <c r="U350" s="6">
        <v>32.866</v>
      </c>
    </row>
    <row r="351" spans="1:21" x14ac:dyDescent="0.2">
      <c r="A351" s="12"/>
      <c r="B351" s="12"/>
      <c r="C351" s="29"/>
      <c r="D351" s="12"/>
      <c r="E351" s="12"/>
      <c r="F351" s="12"/>
      <c r="G351" s="12"/>
      <c r="H351" s="12"/>
      <c r="I351" s="12" t="s">
        <v>1029</v>
      </c>
      <c r="J351" s="12">
        <v>10</v>
      </c>
      <c r="K351" s="29">
        <v>14.242000000000001</v>
      </c>
      <c r="L351" s="12">
        <v>46.213999999999999</v>
      </c>
      <c r="M351" s="12">
        <v>5.7430000000000003</v>
      </c>
      <c r="T351" t="s">
        <v>1044</v>
      </c>
      <c r="U351" s="6">
        <v>22.841000000000001</v>
      </c>
    </row>
    <row r="352" spans="1:21" x14ac:dyDescent="0.2">
      <c r="A352" s="12"/>
      <c r="B352" s="12"/>
      <c r="C352" s="29"/>
      <c r="D352" s="12"/>
      <c r="E352" s="12"/>
      <c r="F352" s="12"/>
      <c r="G352" s="12"/>
      <c r="H352" s="12"/>
      <c r="I352" s="12" t="s">
        <v>1029</v>
      </c>
      <c r="J352" s="12">
        <v>7.4509999999999996</v>
      </c>
      <c r="K352" s="29">
        <v>26.920999999999999</v>
      </c>
      <c r="L352" s="12">
        <v>56.804000000000002</v>
      </c>
      <c r="M352" s="12">
        <v>7.0279999999999996</v>
      </c>
      <c r="T352" t="s">
        <v>1044</v>
      </c>
      <c r="U352" s="6">
        <v>37.889000000000003</v>
      </c>
    </row>
    <row r="353" spans="1:21" x14ac:dyDescent="0.2">
      <c r="A353" s="12"/>
      <c r="B353" s="12"/>
      <c r="C353" s="29"/>
      <c r="D353" s="12"/>
      <c r="E353" s="12"/>
      <c r="F353" s="12"/>
      <c r="G353" s="12"/>
      <c r="H353" s="12"/>
      <c r="I353" s="12" t="s">
        <v>1029</v>
      </c>
      <c r="J353" s="12">
        <v>8.077</v>
      </c>
      <c r="K353" s="29">
        <v>23.693000000000001</v>
      </c>
      <c r="L353" s="12">
        <v>52.533000000000001</v>
      </c>
      <c r="M353" s="12">
        <v>6.6310000000000002</v>
      </c>
      <c r="T353" t="s">
        <v>1044</v>
      </c>
      <c r="U353" s="6">
        <v>32.991</v>
      </c>
    </row>
    <row r="354" spans="1:21" x14ac:dyDescent="0.2">
      <c r="A354" s="12"/>
      <c r="B354" s="12"/>
      <c r="C354" s="29"/>
      <c r="D354" s="12"/>
      <c r="E354" s="12"/>
      <c r="F354" s="12"/>
      <c r="G354" s="12"/>
      <c r="H354" s="12"/>
      <c r="I354" s="12" t="s">
        <v>1029</v>
      </c>
      <c r="J354" s="12">
        <v>9.5690000000000008</v>
      </c>
      <c r="K354" s="29">
        <v>20.768000000000001</v>
      </c>
      <c r="L354" s="12">
        <v>41.646999999999998</v>
      </c>
      <c r="M354" s="12">
        <v>7.1120000000000001</v>
      </c>
      <c r="T354" t="s">
        <v>1044</v>
      </c>
      <c r="U354" s="6">
        <v>39.08</v>
      </c>
    </row>
    <row r="355" spans="1:21" x14ac:dyDescent="0.2">
      <c r="A355" s="12"/>
      <c r="B355" s="12"/>
      <c r="C355" s="29"/>
      <c r="D355" s="12"/>
      <c r="E355" s="12"/>
      <c r="F355" s="12"/>
      <c r="G355" s="12"/>
      <c r="H355" s="12"/>
      <c r="I355" s="12" t="s">
        <v>1029</v>
      </c>
      <c r="J355" s="12">
        <v>8.1739999999999995</v>
      </c>
      <c r="K355" s="29">
        <v>19.123999999999999</v>
      </c>
      <c r="L355" s="12">
        <v>67.135999999999996</v>
      </c>
      <c r="M355" s="12">
        <v>8.4649999999999999</v>
      </c>
      <c r="T355" t="s">
        <v>1044</v>
      </c>
      <c r="U355" s="6">
        <v>40.383000000000003</v>
      </c>
    </row>
    <row r="356" spans="1:21" x14ac:dyDescent="0.2">
      <c r="A356" s="12"/>
      <c r="B356" s="12"/>
      <c r="C356" s="29"/>
      <c r="D356" s="12"/>
      <c r="E356" s="12"/>
      <c r="F356" s="12"/>
      <c r="G356" s="12"/>
      <c r="H356" s="12"/>
      <c r="I356" s="12" t="s">
        <v>1029</v>
      </c>
      <c r="J356" s="12">
        <v>9.4559999999999995</v>
      </c>
      <c r="K356" s="29">
        <v>17.199000000000002</v>
      </c>
      <c r="L356" s="12">
        <v>37.011000000000003</v>
      </c>
      <c r="M356" s="12">
        <v>6.84</v>
      </c>
      <c r="T356" t="s">
        <v>1044</v>
      </c>
      <c r="U356" s="6">
        <v>23.053999999999998</v>
      </c>
    </row>
    <row r="357" spans="1:21" x14ac:dyDescent="0.2">
      <c r="A357" s="12"/>
      <c r="B357" s="12"/>
      <c r="C357" s="29"/>
      <c r="D357" s="12"/>
      <c r="E357" s="12"/>
      <c r="F357" s="12"/>
      <c r="G357" s="12"/>
      <c r="H357" s="12"/>
      <c r="I357" s="12" t="s">
        <v>1029</v>
      </c>
      <c r="J357" s="12">
        <v>10.736000000000001</v>
      </c>
      <c r="K357" s="29">
        <v>19.891999999999999</v>
      </c>
      <c r="L357" s="12">
        <v>40.906999999999996</v>
      </c>
      <c r="M357" s="12">
        <v>4.7119999999999997</v>
      </c>
      <c r="T357" t="s">
        <v>1044</v>
      </c>
      <c r="U357" s="6">
        <v>37.276000000000003</v>
      </c>
    </row>
    <row r="358" spans="1:21" x14ac:dyDescent="0.2">
      <c r="A358" s="12"/>
      <c r="B358" s="12"/>
      <c r="C358" s="29"/>
      <c r="D358" s="12"/>
      <c r="E358" s="12"/>
      <c r="F358" s="12"/>
      <c r="G358" s="12"/>
      <c r="H358" s="12"/>
      <c r="I358" s="12" t="s">
        <v>1029</v>
      </c>
      <c r="J358" s="12">
        <v>12.66</v>
      </c>
      <c r="K358" s="29">
        <v>16.898</v>
      </c>
      <c r="L358" s="12">
        <v>34.143999999999998</v>
      </c>
      <c r="M358" s="12">
        <v>4.9669999999999996</v>
      </c>
      <c r="T358" t="s">
        <v>1044</v>
      </c>
      <c r="U358" s="6">
        <v>29.474</v>
      </c>
    </row>
    <row r="359" spans="1:21" x14ac:dyDescent="0.2">
      <c r="A359" s="12"/>
      <c r="B359" s="12"/>
      <c r="C359" s="29"/>
      <c r="D359" s="12"/>
      <c r="E359" s="12"/>
      <c r="F359" s="12"/>
      <c r="G359" s="12"/>
      <c r="H359" s="12"/>
      <c r="I359" s="12" t="s">
        <v>1029</v>
      </c>
      <c r="J359" s="12">
        <v>11.659000000000001</v>
      </c>
      <c r="K359" s="29">
        <v>19.600000000000001</v>
      </c>
      <c r="L359" s="12">
        <v>37.49</v>
      </c>
      <c r="M359" s="12">
        <v>4.7160000000000002</v>
      </c>
      <c r="T359" t="s">
        <v>1044</v>
      </c>
      <c r="U359" s="6">
        <v>28.175999999999998</v>
      </c>
    </row>
    <row r="360" spans="1:21" x14ac:dyDescent="0.2">
      <c r="A360" s="12"/>
      <c r="B360" s="12"/>
      <c r="C360" s="29"/>
      <c r="D360" s="12"/>
      <c r="E360" s="12"/>
      <c r="F360" s="12"/>
      <c r="G360" s="12"/>
      <c r="H360" s="12"/>
      <c r="I360" s="12" t="s">
        <v>1029</v>
      </c>
      <c r="J360" s="12">
        <v>8.1669999999999998</v>
      </c>
      <c r="K360" s="29">
        <v>29.262</v>
      </c>
      <c r="L360" s="12">
        <v>40.445</v>
      </c>
      <c r="M360" s="12">
        <v>6.4219999999999997</v>
      </c>
      <c r="T360" t="s">
        <v>1044</v>
      </c>
      <c r="U360" s="6">
        <v>28.148</v>
      </c>
    </row>
    <row r="361" spans="1:21" x14ac:dyDescent="0.2">
      <c r="A361" s="12"/>
      <c r="B361" s="12"/>
      <c r="C361" s="29"/>
      <c r="D361" s="12"/>
      <c r="E361" s="12"/>
      <c r="F361" s="12"/>
      <c r="G361" s="12"/>
      <c r="H361" s="12"/>
      <c r="I361" s="12" t="s">
        <v>1029</v>
      </c>
      <c r="J361" s="12">
        <v>9.1430000000000007</v>
      </c>
      <c r="K361" s="29">
        <v>25.234000000000002</v>
      </c>
      <c r="L361" s="12">
        <v>43.204999999999998</v>
      </c>
      <c r="M361" s="12">
        <v>5.968</v>
      </c>
      <c r="T361" t="s">
        <v>1044</v>
      </c>
      <c r="U361" s="6">
        <v>27.038</v>
      </c>
    </row>
    <row r="362" spans="1:21" x14ac:dyDescent="0.2">
      <c r="A362" s="12"/>
      <c r="B362" s="12"/>
      <c r="C362" s="29"/>
      <c r="D362" s="12"/>
      <c r="E362" s="12"/>
      <c r="F362" s="12"/>
      <c r="G362" s="12"/>
      <c r="H362" s="12"/>
      <c r="I362" s="12" t="s">
        <v>1029</v>
      </c>
      <c r="J362" s="12">
        <v>7.7220000000000004</v>
      </c>
      <c r="K362" s="29">
        <v>21.218</v>
      </c>
      <c r="L362" s="12">
        <v>52.48</v>
      </c>
      <c r="M362" s="12">
        <v>6.89</v>
      </c>
      <c r="T362" t="s">
        <v>1044</v>
      </c>
      <c r="U362" s="6">
        <v>35.545999999999999</v>
      </c>
    </row>
    <row r="363" spans="1:21" x14ac:dyDescent="0.2">
      <c r="A363" s="12"/>
      <c r="B363" s="12"/>
      <c r="C363" s="29"/>
      <c r="D363" s="12"/>
      <c r="E363" s="12"/>
      <c r="F363" s="12"/>
      <c r="G363" s="12"/>
      <c r="H363" s="12"/>
      <c r="I363" s="12" t="s">
        <v>1029</v>
      </c>
      <c r="J363" s="12">
        <v>10.938000000000001</v>
      </c>
      <c r="K363" s="29">
        <v>20.988</v>
      </c>
      <c r="L363" s="12">
        <v>48.701000000000001</v>
      </c>
      <c r="M363" s="12">
        <v>6.806</v>
      </c>
      <c r="T363" t="s">
        <v>1044</v>
      </c>
      <c r="U363" s="6">
        <v>29.417999999999999</v>
      </c>
    </row>
    <row r="364" spans="1:21" x14ac:dyDescent="0.2">
      <c r="A364" s="12"/>
      <c r="B364" s="12"/>
      <c r="C364" s="29"/>
      <c r="D364" s="12"/>
      <c r="E364" s="12"/>
      <c r="F364" s="12"/>
      <c r="G364" s="12"/>
      <c r="H364" s="12"/>
      <c r="I364" s="12" t="s">
        <v>1029</v>
      </c>
      <c r="J364" s="12">
        <v>10.558</v>
      </c>
      <c r="K364" s="29">
        <v>18.97</v>
      </c>
      <c r="L364" s="12">
        <v>41.755000000000003</v>
      </c>
      <c r="M364" s="12">
        <v>5.8330000000000002</v>
      </c>
      <c r="T364" t="s">
        <v>1044</v>
      </c>
      <c r="U364" s="6">
        <v>27.25</v>
      </c>
    </row>
    <row r="365" spans="1:21" x14ac:dyDescent="0.2">
      <c r="A365" s="12"/>
      <c r="B365" s="12"/>
      <c r="C365" s="29"/>
      <c r="D365" s="12"/>
      <c r="E365" s="12"/>
      <c r="F365" s="12"/>
      <c r="G365" s="12"/>
      <c r="H365" s="12"/>
      <c r="I365" s="12" t="s">
        <v>1029</v>
      </c>
      <c r="J365" s="12">
        <v>9.5069999999999997</v>
      </c>
      <c r="K365" s="29">
        <v>16.934000000000001</v>
      </c>
      <c r="L365" s="12">
        <v>43.564999999999998</v>
      </c>
      <c r="M365" s="12">
        <v>6.8490000000000002</v>
      </c>
      <c r="T365" t="s">
        <v>1044</v>
      </c>
      <c r="U365" s="6">
        <v>29.998999999999999</v>
      </c>
    </row>
    <row r="366" spans="1:21" x14ac:dyDescent="0.2">
      <c r="A366" s="12"/>
      <c r="B366" s="12"/>
      <c r="C366" s="29"/>
      <c r="D366" s="12"/>
      <c r="E366" s="12"/>
      <c r="F366" s="12"/>
      <c r="G366" s="12"/>
      <c r="H366" s="12"/>
      <c r="I366" s="12" t="s">
        <v>1029</v>
      </c>
      <c r="J366" s="12">
        <v>10.497</v>
      </c>
      <c r="K366" s="29">
        <v>24.643000000000001</v>
      </c>
      <c r="L366" s="12">
        <v>60.631</v>
      </c>
      <c r="M366" s="12">
        <v>6.4080000000000004</v>
      </c>
      <c r="T366" t="s">
        <v>1044</v>
      </c>
      <c r="U366" s="6">
        <v>38.965000000000003</v>
      </c>
    </row>
    <row r="367" spans="1:21" x14ac:dyDescent="0.2">
      <c r="A367" s="12"/>
      <c r="B367" s="12"/>
      <c r="C367" s="29"/>
      <c r="D367" s="12"/>
      <c r="E367" s="12"/>
      <c r="F367" s="12"/>
      <c r="G367" s="12"/>
      <c r="H367" s="12"/>
      <c r="I367" s="12" t="s">
        <v>1029</v>
      </c>
      <c r="J367" s="12">
        <v>10.478</v>
      </c>
      <c r="K367" s="29">
        <v>25.224</v>
      </c>
      <c r="L367" s="12">
        <v>49.802</v>
      </c>
      <c r="M367" s="12">
        <v>5.3460000000000001</v>
      </c>
      <c r="T367" t="s">
        <v>1044</v>
      </c>
      <c r="U367" s="6">
        <v>29.274000000000001</v>
      </c>
    </row>
    <row r="368" spans="1:21" x14ac:dyDescent="0.2">
      <c r="A368" s="12"/>
      <c r="B368" s="12"/>
      <c r="C368" s="29"/>
      <c r="D368" s="12"/>
      <c r="E368" s="12"/>
      <c r="F368" s="12"/>
      <c r="G368" s="12"/>
      <c r="H368" s="12"/>
      <c r="I368" s="12" t="s">
        <v>1029</v>
      </c>
      <c r="J368" s="12">
        <v>11.141999999999999</v>
      </c>
      <c r="K368" s="29">
        <v>21.03</v>
      </c>
      <c r="L368" s="12">
        <v>49.942999999999998</v>
      </c>
      <c r="M368" s="12">
        <v>4.2969999999999997</v>
      </c>
      <c r="T368" t="s">
        <v>1044</v>
      </c>
      <c r="U368" s="6">
        <v>48.139000000000003</v>
      </c>
    </row>
    <row r="369" spans="1:21" x14ac:dyDescent="0.2">
      <c r="A369" s="12"/>
      <c r="B369" s="12"/>
      <c r="C369" s="29"/>
      <c r="D369" s="12"/>
      <c r="E369" s="12"/>
      <c r="F369" s="12"/>
      <c r="G369" s="12"/>
      <c r="H369" s="12"/>
      <c r="I369" s="12" t="s">
        <v>1030</v>
      </c>
      <c r="J369" s="12">
        <v>6.6870000000000003</v>
      </c>
      <c r="K369" s="29">
        <v>37.817999999999998</v>
      </c>
      <c r="L369" s="12">
        <v>64.635999999999996</v>
      </c>
      <c r="M369" s="12">
        <v>5.6870000000000003</v>
      </c>
      <c r="T369" t="s">
        <v>1044</v>
      </c>
      <c r="U369" s="6">
        <v>43.686999999999998</v>
      </c>
    </row>
    <row r="370" spans="1:21" x14ac:dyDescent="0.2">
      <c r="A370" s="12"/>
      <c r="B370" s="12"/>
      <c r="C370" s="29"/>
      <c r="D370" s="12"/>
      <c r="E370" s="12"/>
      <c r="F370" s="12"/>
      <c r="G370" s="12"/>
      <c r="H370" s="12"/>
      <c r="I370" s="12" t="s">
        <v>1030</v>
      </c>
      <c r="J370" s="12">
        <v>7.19</v>
      </c>
      <c r="K370" s="29">
        <v>16.809999999999999</v>
      </c>
      <c r="L370" s="12">
        <v>31.126999999999999</v>
      </c>
      <c r="M370" s="12">
        <v>4.5490000000000004</v>
      </c>
      <c r="T370" t="s">
        <v>1044</v>
      </c>
      <c r="U370" s="6">
        <v>27.495000000000001</v>
      </c>
    </row>
    <row r="371" spans="1:21" x14ac:dyDescent="0.2">
      <c r="A371" s="12"/>
      <c r="B371" s="12"/>
      <c r="C371" s="29"/>
      <c r="D371" s="12"/>
      <c r="E371" s="12"/>
      <c r="F371" s="12"/>
      <c r="G371" s="12"/>
      <c r="H371" s="12"/>
      <c r="I371" s="12" t="s">
        <v>1030</v>
      </c>
      <c r="J371" s="12">
        <v>7.11</v>
      </c>
      <c r="K371" s="29">
        <v>15.443</v>
      </c>
      <c r="L371" s="12">
        <v>30.646000000000001</v>
      </c>
      <c r="M371" s="12">
        <v>4.6509999999999998</v>
      </c>
      <c r="T371" t="s">
        <v>1044</v>
      </c>
      <c r="U371" s="6">
        <v>23.657</v>
      </c>
    </row>
    <row r="372" spans="1:21" x14ac:dyDescent="0.2">
      <c r="A372" s="12"/>
      <c r="B372" s="12"/>
      <c r="C372" s="29"/>
      <c r="D372" s="12"/>
      <c r="E372" s="12"/>
      <c r="F372" s="12"/>
      <c r="G372" s="12"/>
      <c r="H372" s="12"/>
      <c r="I372" s="12" t="s">
        <v>1030</v>
      </c>
      <c r="J372" s="12">
        <v>6.7969999999999997</v>
      </c>
      <c r="K372" s="29">
        <v>14.446999999999999</v>
      </c>
      <c r="L372" s="12">
        <v>29.446000000000002</v>
      </c>
      <c r="M372" s="12">
        <v>4.9009999999999998</v>
      </c>
      <c r="T372" t="s">
        <v>1044</v>
      </c>
      <c r="U372" s="6">
        <v>26.167999999999999</v>
      </c>
    </row>
    <row r="373" spans="1:21" x14ac:dyDescent="0.2">
      <c r="A373" s="12"/>
      <c r="B373" s="12"/>
      <c r="C373" s="29"/>
      <c r="D373" s="12"/>
      <c r="E373" s="12"/>
      <c r="F373" s="12"/>
      <c r="G373" s="12"/>
      <c r="H373" s="12"/>
      <c r="I373" s="12" t="s">
        <v>1030</v>
      </c>
      <c r="J373" s="12">
        <v>6.4960000000000004</v>
      </c>
      <c r="K373" s="29">
        <v>13.041</v>
      </c>
      <c r="L373" s="12">
        <v>28.48</v>
      </c>
      <c r="M373" s="12">
        <v>5.1470000000000002</v>
      </c>
      <c r="T373" t="s">
        <v>1044</v>
      </c>
      <c r="U373" s="6">
        <v>31.073</v>
      </c>
    </row>
    <row r="374" spans="1:21" x14ac:dyDescent="0.2">
      <c r="A374" s="12"/>
      <c r="B374" s="12"/>
      <c r="C374" s="29"/>
      <c r="D374" s="12"/>
      <c r="E374" s="12"/>
      <c r="F374" s="12"/>
      <c r="G374" s="12"/>
      <c r="H374" s="12"/>
      <c r="I374" s="12" t="s">
        <v>1030</v>
      </c>
      <c r="J374" s="12">
        <v>6.2990000000000004</v>
      </c>
      <c r="K374" s="29">
        <v>12.407</v>
      </c>
      <c r="L374" s="12">
        <v>29.373000000000001</v>
      </c>
      <c r="M374" s="12">
        <v>5.5010000000000003</v>
      </c>
      <c r="T374" t="s">
        <v>1044</v>
      </c>
      <c r="U374" s="6">
        <v>24.6</v>
      </c>
    </row>
    <row r="375" spans="1:21" x14ac:dyDescent="0.2">
      <c r="A375" s="12"/>
      <c r="B375" s="12"/>
      <c r="C375" s="29"/>
      <c r="D375" s="12"/>
      <c r="E375" s="12"/>
      <c r="F375" s="12"/>
      <c r="G375" s="12"/>
      <c r="H375" s="12"/>
      <c r="I375" s="12" t="s">
        <v>1030</v>
      </c>
      <c r="J375" s="12">
        <v>6.17</v>
      </c>
      <c r="K375" s="29">
        <v>11.766</v>
      </c>
      <c r="L375" s="12">
        <v>28.692</v>
      </c>
      <c r="M375" s="12">
        <v>5.633</v>
      </c>
      <c r="T375" t="s">
        <v>1044</v>
      </c>
      <c r="U375" s="6">
        <v>45.154000000000003</v>
      </c>
    </row>
    <row r="376" spans="1:21" x14ac:dyDescent="0.2">
      <c r="A376" s="12"/>
      <c r="B376" s="12"/>
      <c r="C376" s="29"/>
      <c r="D376" s="12"/>
      <c r="E376" s="12"/>
      <c r="F376" s="12"/>
      <c r="G376" s="12"/>
      <c r="H376" s="12"/>
      <c r="I376" s="12" t="s">
        <v>1030</v>
      </c>
      <c r="J376" s="12">
        <v>6.3760000000000003</v>
      </c>
      <c r="K376" s="29">
        <v>12.204000000000001</v>
      </c>
      <c r="L376" s="12">
        <v>28.24</v>
      </c>
      <c r="M376" s="12">
        <v>5.319</v>
      </c>
      <c r="T376" t="s">
        <v>1044</v>
      </c>
      <c r="U376" s="6">
        <v>45.173999999999999</v>
      </c>
    </row>
    <row r="377" spans="1:21" x14ac:dyDescent="0.2">
      <c r="A377" s="12"/>
      <c r="B377" s="12"/>
      <c r="C377" s="29"/>
      <c r="D377" s="12"/>
      <c r="E377" s="12"/>
      <c r="F377" s="12"/>
      <c r="G377" s="12"/>
      <c r="H377" s="12"/>
      <c r="I377" s="12" t="s">
        <v>1030</v>
      </c>
      <c r="J377" s="12">
        <v>6.6820000000000004</v>
      </c>
      <c r="K377" s="29">
        <v>12.247</v>
      </c>
      <c r="L377" s="12">
        <v>27.445</v>
      </c>
      <c r="M377" s="12">
        <v>5.093</v>
      </c>
      <c r="T377" t="s">
        <v>1044</v>
      </c>
      <c r="U377" s="6">
        <v>38.853999999999999</v>
      </c>
    </row>
    <row r="378" spans="1:21" x14ac:dyDescent="0.2">
      <c r="A378" s="12"/>
      <c r="B378" s="12"/>
      <c r="C378" s="29"/>
      <c r="D378" s="12"/>
      <c r="E378" s="12"/>
      <c r="F378" s="12"/>
      <c r="G378" s="12"/>
      <c r="H378" s="12"/>
      <c r="I378" s="12" t="s">
        <v>1030</v>
      </c>
      <c r="J378" s="12">
        <v>6.5190000000000001</v>
      </c>
      <c r="K378" s="29">
        <v>12.02</v>
      </c>
      <c r="L378" s="12">
        <v>27.516999999999999</v>
      </c>
      <c r="M378" s="12">
        <v>5.2080000000000002</v>
      </c>
      <c r="T378" t="s">
        <v>1044</v>
      </c>
      <c r="U378" s="6">
        <v>31.257999999999999</v>
      </c>
    </row>
    <row r="379" spans="1:21" x14ac:dyDescent="0.2">
      <c r="A379" s="12"/>
      <c r="B379" s="12"/>
      <c r="C379" s="29"/>
      <c r="D379" s="12"/>
      <c r="E379" s="12"/>
      <c r="F379" s="12"/>
      <c r="G379" s="12"/>
      <c r="H379" s="12"/>
      <c r="I379" s="12" t="s">
        <v>1030</v>
      </c>
      <c r="J379" s="12">
        <v>6.7670000000000003</v>
      </c>
      <c r="K379" s="29">
        <v>12.178000000000001</v>
      </c>
      <c r="L379" s="12">
        <v>27.896000000000001</v>
      </c>
      <c r="M379" s="12">
        <v>5.0090000000000003</v>
      </c>
      <c r="T379" t="s">
        <v>1044</v>
      </c>
      <c r="U379" s="6">
        <v>36.585999999999999</v>
      </c>
    </row>
    <row r="380" spans="1:21" x14ac:dyDescent="0.2">
      <c r="A380" s="12"/>
      <c r="B380" s="12"/>
      <c r="C380" s="29"/>
      <c r="D380" s="12"/>
      <c r="E380" s="12"/>
      <c r="F380" s="12"/>
      <c r="G380" s="12"/>
      <c r="H380" s="12"/>
      <c r="I380" s="12" t="s">
        <v>1030</v>
      </c>
      <c r="J380" s="12">
        <v>6.7149999999999999</v>
      </c>
      <c r="K380" s="29">
        <v>12.343999999999999</v>
      </c>
      <c r="L380" s="12">
        <v>27.824999999999999</v>
      </c>
      <c r="M380" s="12">
        <v>5.0709999999999997</v>
      </c>
      <c r="T380" t="s">
        <v>1044</v>
      </c>
      <c r="U380" s="6">
        <v>22.960999999999999</v>
      </c>
    </row>
    <row r="381" spans="1:21" x14ac:dyDescent="0.2">
      <c r="A381" s="12"/>
      <c r="B381" s="12"/>
      <c r="C381" s="29"/>
      <c r="D381" s="12"/>
      <c r="E381" s="12"/>
      <c r="F381" s="12"/>
      <c r="G381" s="12"/>
      <c r="H381" s="12"/>
      <c r="I381" s="12" t="s">
        <v>1030</v>
      </c>
      <c r="J381" s="12">
        <v>6.6139999999999999</v>
      </c>
      <c r="K381" s="29">
        <v>12.351000000000001</v>
      </c>
      <c r="L381" s="12">
        <v>28.69</v>
      </c>
      <c r="M381" s="12">
        <v>5.2149999999999999</v>
      </c>
      <c r="T381" t="s">
        <v>1044</v>
      </c>
      <c r="U381" s="6">
        <v>32.322000000000003</v>
      </c>
    </row>
    <row r="382" spans="1:21" x14ac:dyDescent="0.2">
      <c r="A382" s="12"/>
      <c r="B382" s="12"/>
      <c r="C382" s="29"/>
      <c r="D382" s="12"/>
      <c r="E382" s="12"/>
      <c r="F382" s="12"/>
      <c r="G382" s="12"/>
      <c r="H382" s="12"/>
      <c r="I382" s="12" t="s">
        <v>1030</v>
      </c>
      <c r="J382" s="12">
        <v>6.6210000000000004</v>
      </c>
      <c r="K382" s="29">
        <v>12.18</v>
      </c>
      <c r="L382" s="12">
        <v>28.634</v>
      </c>
      <c r="M382" s="12">
        <v>5.093</v>
      </c>
      <c r="T382" t="s">
        <v>1044</v>
      </c>
      <c r="U382" s="6">
        <v>27.934000000000001</v>
      </c>
    </row>
    <row r="383" spans="1:21" x14ac:dyDescent="0.2">
      <c r="A383" s="12"/>
      <c r="B383" s="12"/>
      <c r="C383" s="29"/>
      <c r="D383" s="12"/>
      <c r="E383" s="12"/>
      <c r="F383" s="12"/>
      <c r="G383" s="12"/>
      <c r="H383" s="12"/>
      <c r="I383" s="12" t="s">
        <v>1030</v>
      </c>
      <c r="J383" s="12">
        <v>6.6</v>
      </c>
      <c r="K383" s="29">
        <v>12.615</v>
      </c>
      <c r="L383" s="12">
        <v>29.78</v>
      </c>
      <c r="M383" s="12">
        <v>5.1459999999999999</v>
      </c>
      <c r="T383" t="s">
        <v>1044</v>
      </c>
      <c r="U383" s="6">
        <v>50.595999999999997</v>
      </c>
    </row>
    <row r="384" spans="1:21" x14ac:dyDescent="0.2">
      <c r="A384" s="12"/>
      <c r="B384" s="12"/>
      <c r="C384" s="29"/>
      <c r="D384" s="12"/>
      <c r="E384" s="12"/>
      <c r="F384" s="12"/>
      <c r="G384" s="12"/>
      <c r="H384" s="12"/>
      <c r="I384" s="12" t="s">
        <v>1030</v>
      </c>
      <c r="J384" s="12">
        <v>5.4349999999999996</v>
      </c>
      <c r="K384" s="29">
        <v>15.85</v>
      </c>
      <c r="L384" s="12">
        <v>34.948</v>
      </c>
      <c r="M384" s="12">
        <v>7.1130000000000004</v>
      </c>
      <c r="T384" t="s">
        <v>1044</v>
      </c>
      <c r="U384" s="6">
        <v>32.429000000000002</v>
      </c>
    </row>
    <row r="385" spans="1:21" x14ac:dyDescent="0.2">
      <c r="A385" s="12"/>
      <c r="B385" s="12"/>
      <c r="C385" s="29"/>
      <c r="D385" s="12"/>
      <c r="E385" s="12"/>
      <c r="F385" s="12"/>
      <c r="G385" s="12"/>
      <c r="H385" s="12"/>
      <c r="I385" s="12" t="s">
        <v>1030</v>
      </c>
      <c r="J385" s="12">
        <v>6.4420000000000002</v>
      </c>
      <c r="K385" s="29">
        <v>15.000999999999999</v>
      </c>
      <c r="L385" s="12">
        <v>30.245000000000001</v>
      </c>
      <c r="M385" s="12">
        <v>5.6379999999999999</v>
      </c>
      <c r="T385" t="s">
        <v>1044</v>
      </c>
      <c r="U385" s="6">
        <v>30.123000000000001</v>
      </c>
    </row>
    <row r="386" spans="1:21" x14ac:dyDescent="0.2">
      <c r="A386" s="12"/>
      <c r="B386" s="12"/>
      <c r="C386" s="29"/>
      <c r="D386" s="12"/>
      <c r="E386" s="12"/>
      <c r="F386" s="12"/>
      <c r="G386" s="12"/>
      <c r="H386" s="12"/>
      <c r="I386" s="12" t="s">
        <v>1030</v>
      </c>
      <c r="J386" s="12">
        <v>6.1609999999999996</v>
      </c>
      <c r="K386" s="29">
        <v>13.041</v>
      </c>
      <c r="L386" s="12">
        <v>30.332000000000001</v>
      </c>
      <c r="M386" s="12">
        <v>6.718</v>
      </c>
      <c r="T386" t="s">
        <v>1044</v>
      </c>
      <c r="U386" s="6">
        <v>40.389000000000003</v>
      </c>
    </row>
    <row r="387" spans="1:21" x14ac:dyDescent="0.2">
      <c r="A387" s="12"/>
      <c r="B387" s="12"/>
      <c r="C387" s="29"/>
      <c r="D387" s="12"/>
      <c r="E387" s="12"/>
      <c r="F387" s="12"/>
      <c r="G387" s="12"/>
      <c r="H387" s="12"/>
      <c r="I387" s="12" t="s">
        <v>1030</v>
      </c>
      <c r="J387" s="12">
        <v>6.24</v>
      </c>
      <c r="K387" s="29">
        <v>21.265000000000001</v>
      </c>
      <c r="L387" s="12">
        <v>52.064999999999998</v>
      </c>
      <c r="M387" s="12">
        <v>6.83</v>
      </c>
      <c r="T387" t="s">
        <v>1044</v>
      </c>
      <c r="U387" s="6">
        <v>34.408000000000001</v>
      </c>
    </row>
    <row r="388" spans="1:21" x14ac:dyDescent="0.2">
      <c r="A388" s="12"/>
      <c r="B388" s="12"/>
      <c r="C388" s="29"/>
      <c r="D388" s="12"/>
      <c r="E388" s="12"/>
      <c r="F388" s="12"/>
      <c r="G388" s="12"/>
      <c r="H388" s="12"/>
      <c r="I388" s="12" t="s">
        <v>1030</v>
      </c>
      <c r="J388" s="12">
        <v>7.3639999999999999</v>
      </c>
      <c r="K388" s="29">
        <v>16.530999999999999</v>
      </c>
      <c r="L388" s="12">
        <v>40.411999999999999</v>
      </c>
      <c r="M388" s="12">
        <v>5.1980000000000004</v>
      </c>
      <c r="T388" t="s">
        <v>1045</v>
      </c>
      <c r="U388" s="6">
        <v>36.268999999999998</v>
      </c>
    </row>
    <row r="389" spans="1:21" x14ac:dyDescent="0.2">
      <c r="A389" s="12"/>
      <c r="B389" s="12"/>
      <c r="C389" s="29"/>
      <c r="D389" s="12"/>
      <c r="E389" s="12"/>
      <c r="F389" s="12"/>
      <c r="G389" s="12"/>
      <c r="H389" s="12"/>
      <c r="I389" s="12" t="s">
        <v>1030</v>
      </c>
      <c r="J389" s="12">
        <v>7.2969999999999997</v>
      </c>
      <c r="K389" s="29">
        <v>16.934999999999999</v>
      </c>
      <c r="L389" s="12">
        <v>39.152999999999999</v>
      </c>
      <c r="M389" s="12">
        <v>5.69</v>
      </c>
      <c r="T389" t="s">
        <v>1045</v>
      </c>
      <c r="U389" s="6">
        <v>19.067</v>
      </c>
    </row>
    <row r="390" spans="1:21" x14ac:dyDescent="0.2">
      <c r="A390" s="12"/>
      <c r="B390" s="12"/>
      <c r="C390" s="29"/>
      <c r="D390" s="12"/>
      <c r="E390" s="12"/>
      <c r="F390" s="12"/>
      <c r="G390" s="12"/>
      <c r="H390" s="12"/>
      <c r="I390" s="12" t="s">
        <v>1030</v>
      </c>
      <c r="J390" s="12">
        <v>6.3929999999999998</v>
      </c>
      <c r="K390" s="29">
        <v>14.782999999999999</v>
      </c>
      <c r="L390" s="12">
        <v>39.456000000000003</v>
      </c>
      <c r="M390" s="12">
        <v>5.7089999999999996</v>
      </c>
      <c r="T390" t="s">
        <v>1045</v>
      </c>
      <c r="U390" s="6">
        <v>61.036000000000001</v>
      </c>
    </row>
    <row r="391" spans="1:21" x14ac:dyDescent="0.2">
      <c r="A391" s="12"/>
      <c r="B391" s="12"/>
      <c r="C391" s="29"/>
      <c r="D391" s="12"/>
      <c r="E391" s="12"/>
      <c r="F391" s="12"/>
      <c r="G391" s="12"/>
      <c r="H391" s="12"/>
      <c r="I391" s="12" t="s">
        <v>1030</v>
      </c>
      <c r="J391" s="12">
        <v>5.444</v>
      </c>
      <c r="K391" s="29">
        <v>16.992999999999999</v>
      </c>
      <c r="L391" s="12">
        <v>36.255000000000003</v>
      </c>
      <c r="M391" s="12">
        <v>7.5410000000000004</v>
      </c>
      <c r="T391" t="s">
        <v>1045</v>
      </c>
      <c r="U391" s="6">
        <v>40.067999999999998</v>
      </c>
    </row>
    <row r="392" spans="1:21" x14ac:dyDescent="0.2">
      <c r="A392" s="12"/>
      <c r="B392" s="12"/>
      <c r="C392" s="29"/>
      <c r="D392" s="12"/>
      <c r="E392" s="12"/>
      <c r="F392" s="12"/>
      <c r="G392" s="12"/>
      <c r="H392" s="12"/>
      <c r="I392" s="12" t="s">
        <v>1030</v>
      </c>
      <c r="J392" s="12">
        <v>5.484</v>
      </c>
      <c r="K392" s="29">
        <v>17.779</v>
      </c>
      <c r="L392" s="12">
        <v>38.066000000000003</v>
      </c>
      <c r="M392" s="12">
        <v>7.1239999999999997</v>
      </c>
      <c r="T392" t="s">
        <v>1045</v>
      </c>
      <c r="U392" s="6">
        <v>34.255000000000003</v>
      </c>
    </row>
    <row r="393" spans="1:21" x14ac:dyDescent="0.2">
      <c r="A393" s="12"/>
      <c r="B393" s="12"/>
      <c r="C393" s="29"/>
      <c r="D393" s="12"/>
      <c r="E393" s="12"/>
      <c r="F393" s="12"/>
      <c r="G393" s="12"/>
      <c r="H393" s="12"/>
      <c r="I393" s="12" t="s">
        <v>1030</v>
      </c>
      <c r="J393" s="12">
        <v>5.7859999999999996</v>
      </c>
      <c r="K393" s="29">
        <v>15.936</v>
      </c>
      <c r="L393" s="12">
        <v>37.271000000000001</v>
      </c>
      <c r="M393" s="12">
        <v>6.1180000000000003</v>
      </c>
      <c r="T393" t="s">
        <v>1045</v>
      </c>
      <c r="U393" s="6">
        <v>53.62</v>
      </c>
    </row>
    <row r="394" spans="1:21" x14ac:dyDescent="0.2">
      <c r="A394" s="12"/>
      <c r="B394" s="12"/>
      <c r="C394" s="29"/>
      <c r="D394" s="12"/>
      <c r="E394" s="12"/>
      <c r="F394" s="12"/>
      <c r="G394" s="12"/>
      <c r="H394" s="12"/>
      <c r="I394" s="12" t="s">
        <v>1030</v>
      </c>
      <c r="J394" s="12">
        <v>5.35</v>
      </c>
      <c r="K394" s="29">
        <v>21.013999999999999</v>
      </c>
      <c r="L394" s="12">
        <v>64.150000000000006</v>
      </c>
      <c r="M394" s="12">
        <v>6.3789999999999996</v>
      </c>
      <c r="T394" t="s">
        <v>1045</v>
      </c>
      <c r="U394" s="6">
        <v>49.753</v>
      </c>
    </row>
    <row r="395" spans="1:21" x14ac:dyDescent="0.2">
      <c r="A395" s="12"/>
      <c r="B395" s="12"/>
      <c r="C395" s="29"/>
      <c r="D395" s="12"/>
      <c r="E395" s="12"/>
      <c r="F395" s="12"/>
      <c r="G395" s="12"/>
      <c r="H395" s="12"/>
      <c r="I395" s="12" t="s">
        <v>1030</v>
      </c>
      <c r="J395" s="12">
        <v>5.0110000000000001</v>
      </c>
      <c r="K395" s="29">
        <v>16.635999999999999</v>
      </c>
      <c r="L395" s="12">
        <v>56.701999999999998</v>
      </c>
      <c r="M395" s="12">
        <v>6.0149999999999997</v>
      </c>
      <c r="T395" t="s">
        <v>1045</v>
      </c>
      <c r="U395" s="6">
        <v>46.238</v>
      </c>
    </row>
    <row r="396" spans="1:21" x14ac:dyDescent="0.2">
      <c r="A396" s="12"/>
      <c r="B396" s="12"/>
      <c r="C396" s="29"/>
      <c r="D396" s="12"/>
      <c r="E396" s="12"/>
      <c r="F396" s="12"/>
      <c r="G396" s="12"/>
      <c r="H396" s="12"/>
      <c r="I396" s="12" t="s">
        <v>1030</v>
      </c>
      <c r="J396" s="12">
        <v>5.7050000000000001</v>
      </c>
      <c r="K396" s="29">
        <v>16.395</v>
      </c>
      <c r="L396" s="12">
        <v>57.594999999999999</v>
      </c>
      <c r="M396" s="12">
        <v>6.2709999999999999</v>
      </c>
      <c r="T396" t="s">
        <v>1045</v>
      </c>
      <c r="U396" s="6">
        <v>53.633000000000003</v>
      </c>
    </row>
    <row r="397" spans="1:21" x14ac:dyDescent="0.2">
      <c r="A397" s="12"/>
      <c r="B397" s="12"/>
      <c r="C397" s="29"/>
      <c r="D397" s="12"/>
      <c r="E397" s="12"/>
      <c r="F397" s="12"/>
      <c r="G397" s="12"/>
      <c r="H397" s="12"/>
      <c r="I397" s="12" t="s">
        <v>1030</v>
      </c>
      <c r="J397" s="12">
        <v>5.899</v>
      </c>
      <c r="K397" s="29">
        <v>16.216999999999999</v>
      </c>
      <c r="L397" s="12">
        <v>51.472000000000001</v>
      </c>
      <c r="M397" s="12">
        <v>6.6070000000000002</v>
      </c>
      <c r="T397" t="s">
        <v>1045</v>
      </c>
      <c r="U397" s="6">
        <v>52.119</v>
      </c>
    </row>
    <row r="398" spans="1:21" x14ac:dyDescent="0.2">
      <c r="A398" s="12"/>
      <c r="B398" s="12"/>
      <c r="C398" s="29"/>
      <c r="D398" s="12"/>
      <c r="E398" s="12"/>
      <c r="F398" s="12"/>
      <c r="G398" s="12"/>
      <c r="H398" s="12"/>
      <c r="I398" s="12" t="s">
        <v>1030</v>
      </c>
      <c r="J398" s="12">
        <v>5.8810000000000002</v>
      </c>
      <c r="K398" s="29">
        <v>15.571</v>
      </c>
      <c r="L398" s="12">
        <v>48.558</v>
      </c>
      <c r="M398" s="12">
        <v>6.7640000000000002</v>
      </c>
      <c r="T398" t="s">
        <v>1045</v>
      </c>
      <c r="U398" s="6">
        <v>26.565999999999999</v>
      </c>
    </row>
    <row r="399" spans="1:21" x14ac:dyDescent="0.2">
      <c r="A399" s="12"/>
      <c r="B399" s="12"/>
      <c r="C399" s="29"/>
      <c r="D399" s="12"/>
      <c r="E399" s="12"/>
      <c r="F399" s="12"/>
      <c r="G399" s="12"/>
      <c r="H399" s="12"/>
      <c r="I399" s="12" t="s">
        <v>1030</v>
      </c>
      <c r="J399" s="12">
        <v>6.1680000000000001</v>
      </c>
      <c r="K399" s="29">
        <v>19.562000000000001</v>
      </c>
      <c r="L399" s="12">
        <v>37.67</v>
      </c>
      <c r="M399" s="12">
        <v>5.4649999999999999</v>
      </c>
      <c r="T399" t="s">
        <v>1045</v>
      </c>
      <c r="U399" s="6">
        <v>95.846999999999994</v>
      </c>
    </row>
    <row r="400" spans="1:21" x14ac:dyDescent="0.2">
      <c r="A400" s="12"/>
      <c r="B400" s="12"/>
      <c r="C400" s="29"/>
      <c r="D400" s="12"/>
      <c r="E400" s="12"/>
      <c r="F400" s="12"/>
      <c r="G400" s="12"/>
      <c r="H400" s="12"/>
      <c r="I400" s="12" t="s">
        <v>1030</v>
      </c>
      <c r="J400" s="12">
        <v>5.7560000000000002</v>
      </c>
      <c r="K400" s="29">
        <v>19.274999999999999</v>
      </c>
      <c r="L400" s="12">
        <v>46.502000000000002</v>
      </c>
      <c r="M400" s="12">
        <v>6.4009999999999998</v>
      </c>
      <c r="T400" t="s">
        <v>1045</v>
      </c>
      <c r="U400" s="6">
        <v>45.972000000000001</v>
      </c>
    </row>
    <row r="401" spans="1:21" x14ac:dyDescent="0.2">
      <c r="A401" s="12"/>
      <c r="B401" s="12"/>
      <c r="C401" s="29"/>
      <c r="D401" s="12"/>
      <c r="E401" s="12"/>
      <c r="F401" s="12"/>
      <c r="G401" s="12"/>
      <c r="H401" s="12"/>
      <c r="I401" s="12" t="s">
        <v>1030</v>
      </c>
      <c r="J401" s="12">
        <v>5.7190000000000003</v>
      </c>
      <c r="K401" s="29">
        <v>17.169</v>
      </c>
      <c r="L401" s="12">
        <v>49.25</v>
      </c>
      <c r="M401" s="12">
        <v>6.7</v>
      </c>
      <c r="T401" t="s">
        <v>1045</v>
      </c>
      <c r="U401" s="6">
        <v>46.276000000000003</v>
      </c>
    </row>
    <row r="402" spans="1:21" x14ac:dyDescent="0.2">
      <c r="A402" s="12"/>
      <c r="B402" s="12"/>
      <c r="C402" s="29"/>
      <c r="D402" s="12"/>
      <c r="E402" s="12"/>
      <c r="F402" s="12"/>
      <c r="G402" s="12"/>
      <c r="H402" s="12"/>
      <c r="I402" s="12" t="s">
        <v>1030</v>
      </c>
      <c r="J402" s="12">
        <v>5.9939999999999998</v>
      </c>
      <c r="K402" s="29">
        <v>21.791</v>
      </c>
      <c r="L402" s="12">
        <v>26.337</v>
      </c>
      <c r="M402" s="12">
        <v>7.476</v>
      </c>
      <c r="T402" t="s">
        <v>1045</v>
      </c>
      <c r="U402" s="6">
        <v>46.557000000000002</v>
      </c>
    </row>
    <row r="403" spans="1:21" x14ac:dyDescent="0.2">
      <c r="A403" s="12"/>
      <c r="B403" s="12"/>
      <c r="C403" s="29"/>
      <c r="D403" s="12"/>
      <c r="E403" s="12"/>
      <c r="F403" s="12"/>
      <c r="G403" s="12"/>
      <c r="H403" s="12"/>
      <c r="I403" s="12" t="s">
        <v>1030</v>
      </c>
      <c r="J403" s="12">
        <v>5.59</v>
      </c>
      <c r="K403" s="29">
        <v>20.585000000000001</v>
      </c>
      <c r="L403" s="12">
        <v>51.701999999999998</v>
      </c>
      <c r="M403" s="12">
        <v>6.4770000000000003</v>
      </c>
      <c r="T403" t="s">
        <v>1045</v>
      </c>
      <c r="U403" s="6">
        <v>103.405</v>
      </c>
    </row>
    <row r="404" spans="1:21" x14ac:dyDescent="0.2">
      <c r="A404" s="12"/>
      <c r="B404" s="12"/>
      <c r="C404" s="29"/>
      <c r="D404" s="12"/>
      <c r="E404" s="12"/>
      <c r="F404" s="12"/>
      <c r="G404" s="12"/>
      <c r="H404" s="12"/>
      <c r="I404" s="12" t="s">
        <v>1030</v>
      </c>
      <c r="J404" s="12">
        <v>6.6379999999999999</v>
      </c>
      <c r="K404" s="29">
        <v>20.536000000000001</v>
      </c>
      <c r="L404" s="12">
        <v>32.520000000000003</v>
      </c>
      <c r="M404" s="12">
        <v>6.3239999999999998</v>
      </c>
      <c r="T404" t="s">
        <v>1045</v>
      </c>
      <c r="U404" s="6">
        <v>57.445999999999998</v>
      </c>
    </row>
    <row r="405" spans="1:21" x14ac:dyDescent="0.2">
      <c r="A405" s="12"/>
      <c r="B405" s="12"/>
      <c r="C405" s="29"/>
      <c r="D405" s="12"/>
      <c r="E405" s="12"/>
      <c r="F405" s="12"/>
      <c r="G405" s="12"/>
      <c r="H405" s="12"/>
      <c r="I405" s="12" t="s">
        <v>1030</v>
      </c>
      <c r="J405" s="12">
        <v>6.5709999999999997</v>
      </c>
      <c r="K405" s="29">
        <v>21.51</v>
      </c>
      <c r="L405" s="12">
        <v>45.762</v>
      </c>
      <c r="M405" s="12">
        <v>7.46</v>
      </c>
      <c r="T405" t="s">
        <v>1045</v>
      </c>
      <c r="U405" s="6">
        <v>50.484999999999999</v>
      </c>
    </row>
    <row r="406" spans="1:21" x14ac:dyDescent="0.2">
      <c r="A406" s="12"/>
      <c r="B406" s="12"/>
      <c r="C406" s="29"/>
      <c r="D406" s="12"/>
      <c r="E406" s="12"/>
      <c r="F406" s="12"/>
      <c r="G406" s="12"/>
      <c r="H406" s="12"/>
      <c r="I406" s="12" t="s">
        <v>1030</v>
      </c>
      <c r="J406" s="12">
        <v>6.1669999999999998</v>
      </c>
      <c r="K406" s="29">
        <v>19.832999999999998</v>
      </c>
      <c r="L406" s="12">
        <v>58.816000000000003</v>
      </c>
      <c r="M406" s="12">
        <v>7.1360000000000001</v>
      </c>
      <c r="T406" t="s">
        <v>1045</v>
      </c>
      <c r="U406" s="6">
        <v>41.381</v>
      </c>
    </row>
    <row r="407" spans="1:21" x14ac:dyDescent="0.2">
      <c r="A407" s="12"/>
      <c r="B407" s="12"/>
      <c r="C407" s="29"/>
      <c r="D407" s="12"/>
      <c r="E407" s="12"/>
      <c r="F407" s="12"/>
      <c r="G407" s="12"/>
      <c r="H407" s="12"/>
      <c r="I407" s="12" t="s">
        <v>1030</v>
      </c>
      <c r="J407" s="12">
        <v>6.8650000000000002</v>
      </c>
      <c r="K407" s="29">
        <v>19.713999999999999</v>
      </c>
      <c r="L407" s="12">
        <v>51.45</v>
      </c>
      <c r="M407" s="12">
        <v>7.2880000000000003</v>
      </c>
      <c r="T407" t="s">
        <v>1045</v>
      </c>
      <c r="U407" s="6">
        <v>42.72</v>
      </c>
    </row>
    <row r="408" spans="1:21" x14ac:dyDescent="0.2">
      <c r="A408" s="12"/>
      <c r="B408" s="12"/>
      <c r="C408" s="29"/>
      <c r="D408" s="12"/>
      <c r="E408" s="12"/>
      <c r="F408" s="12"/>
      <c r="G408" s="12"/>
      <c r="H408" s="12"/>
      <c r="I408" s="12" t="s">
        <v>1030</v>
      </c>
      <c r="J408" s="12">
        <v>5.2649999999999997</v>
      </c>
      <c r="K408" s="29">
        <v>24.219000000000001</v>
      </c>
      <c r="L408" s="12">
        <v>51.901000000000003</v>
      </c>
      <c r="M408" s="12">
        <v>8.4990000000000006</v>
      </c>
      <c r="T408" t="s">
        <v>1045</v>
      </c>
      <c r="U408" s="6">
        <v>82.32</v>
      </c>
    </row>
    <row r="409" spans="1:21" x14ac:dyDescent="0.2">
      <c r="A409" s="12"/>
      <c r="B409" s="12"/>
      <c r="C409" s="29"/>
      <c r="D409" s="12"/>
      <c r="E409" s="12"/>
      <c r="F409" s="12"/>
      <c r="G409" s="12"/>
      <c r="H409" s="12"/>
      <c r="I409" s="12" t="s">
        <v>1030</v>
      </c>
      <c r="J409" s="12">
        <v>6.79</v>
      </c>
      <c r="K409" s="29">
        <v>19.117999999999999</v>
      </c>
      <c r="L409" s="12">
        <v>71.915999999999997</v>
      </c>
      <c r="M409" s="12">
        <v>7.117</v>
      </c>
      <c r="T409" t="s">
        <v>1045</v>
      </c>
      <c r="U409" s="6">
        <v>43.115000000000002</v>
      </c>
    </row>
    <row r="410" spans="1:21" x14ac:dyDescent="0.2">
      <c r="A410" s="12"/>
      <c r="B410" s="12"/>
      <c r="C410" s="29"/>
      <c r="D410" s="12"/>
      <c r="E410" s="12"/>
      <c r="F410" s="12"/>
      <c r="G410" s="12"/>
      <c r="H410" s="12"/>
      <c r="I410" s="12" t="s">
        <v>1030</v>
      </c>
      <c r="J410" s="12">
        <v>6.8689999999999998</v>
      </c>
      <c r="K410" s="29">
        <v>22.600999999999999</v>
      </c>
      <c r="L410" s="12">
        <v>38.112000000000002</v>
      </c>
      <c r="M410" s="12">
        <v>6.657</v>
      </c>
      <c r="T410" t="s">
        <v>1045</v>
      </c>
      <c r="U410" s="6">
        <v>40.280999999999999</v>
      </c>
    </row>
    <row r="411" spans="1:21" x14ac:dyDescent="0.2">
      <c r="A411" s="12"/>
      <c r="B411" s="12"/>
      <c r="C411" s="29"/>
      <c r="D411" s="12"/>
      <c r="E411" s="12"/>
      <c r="F411" s="12"/>
      <c r="G411" s="12"/>
      <c r="H411" s="12"/>
      <c r="I411" s="12" t="s">
        <v>1030</v>
      </c>
      <c r="J411" s="12">
        <v>7.7569999999999997</v>
      </c>
      <c r="K411" s="29">
        <v>20.065000000000001</v>
      </c>
      <c r="L411" s="12">
        <v>62.96</v>
      </c>
      <c r="M411" s="12">
        <v>5.3949999999999996</v>
      </c>
      <c r="T411" t="s">
        <v>1045</v>
      </c>
      <c r="U411" s="6">
        <v>46.417999999999999</v>
      </c>
    </row>
    <row r="412" spans="1:21" x14ac:dyDescent="0.2">
      <c r="A412" s="12"/>
      <c r="B412" s="12"/>
      <c r="C412" s="29"/>
      <c r="D412" s="12"/>
      <c r="E412" s="12"/>
      <c r="F412" s="12"/>
      <c r="G412" s="12"/>
      <c r="H412" s="12"/>
      <c r="I412" s="12" t="s">
        <v>1030</v>
      </c>
      <c r="J412" s="12">
        <v>6.335</v>
      </c>
      <c r="K412" s="29">
        <v>19.914000000000001</v>
      </c>
      <c r="L412" s="12">
        <v>63.802999999999997</v>
      </c>
      <c r="M412" s="12">
        <v>7.4740000000000002</v>
      </c>
      <c r="T412" t="s">
        <v>1045</v>
      </c>
      <c r="U412" s="6">
        <v>56.591000000000001</v>
      </c>
    </row>
    <row r="413" spans="1:21" x14ac:dyDescent="0.2">
      <c r="A413" s="12"/>
      <c r="B413" s="12"/>
      <c r="C413" s="29"/>
      <c r="D413" s="12"/>
      <c r="E413" s="12"/>
      <c r="F413" s="12"/>
      <c r="G413" s="12"/>
      <c r="H413" s="12"/>
      <c r="I413" s="12" t="s">
        <v>1030</v>
      </c>
      <c r="J413" s="12">
        <v>6.7519999999999998</v>
      </c>
      <c r="K413" s="29">
        <v>20.759</v>
      </c>
      <c r="L413" s="12">
        <v>35.332999999999998</v>
      </c>
      <c r="M413" s="12">
        <v>6.649</v>
      </c>
      <c r="T413" t="s">
        <v>1045</v>
      </c>
      <c r="U413" s="6">
        <v>64.372</v>
      </c>
    </row>
    <row r="414" spans="1:21" x14ac:dyDescent="0.2">
      <c r="A414" s="12"/>
      <c r="B414" s="12"/>
      <c r="C414" s="29"/>
      <c r="D414" s="12"/>
      <c r="E414" s="12"/>
      <c r="F414" s="12"/>
      <c r="G414" s="12"/>
      <c r="H414" s="12"/>
      <c r="I414" s="12" t="s">
        <v>1030</v>
      </c>
      <c r="J414" s="12">
        <v>6.7009999999999996</v>
      </c>
      <c r="K414" s="29">
        <v>20.225999999999999</v>
      </c>
      <c r="L414" s="12">
        <v>48.704999999999998</v>
      </c>
      <c r="M414" s="12">
        <v>7.5940000000000003</v>
      </c>
      <c r="T414" t="s">
        <v>1045</v>
      </c>
      <c r="U414" s="6">
        <v>48.095999999999997</v>
      </c>
    </row>
    <row r="415" spans="1:21" x14ac:dyDescent="0.2">
      <c r="A415" s="12"/>
      <c r="B415" s="12"/>
      <c r="C415" s="29"/>
      <c r="D415" s="12"/>
      <c r="E415" s="12"/>
      <c r="F415" s="12"/>
      <c r="G415" s="12"/>
      <c r="H415" s="12"/>
      <c r="I415" s="12" t="s">
        <v>1030</v>
      </c>
      <c r="J415" s="12">
        <v>5.6669999999999998</v>
      </c>
      <c r="K415" s="29">
        <v>25.477</v>
      </c>
      <c r="L415" s="12">
        <v>57.664000000000001</v>
      </c>
      <c r="M415" s="12">
        <v>7.484</v>
      </c>
      <c r="T415" t="s">
        <v>1045</v>
      </c>
      <c r="U415" s="6">
        <v>53.512</v>
      </c>
    </row>
    <row r="416" spans="1:21" x14ac:dyDescent="0.2">
      <c r="A416" s="12"/>
      <c r="B416" s="12"/>
      <c r="C416" s="29"/>
      <c r="D416" s="12"/>
      <c r="E416" s="12"/>
      <c r="F416" s="12"/>
      <c r="G416" s="12"/>
      <c r="H416" s="12"/>
      <c r="I416" s="12" t="s">
        <v>1030</v>
      </c>
      <c r="J416" s="12">
        <v>6.4630000000000001</v>
      </c>
      <c r="K416" s="29">
        <v>21.201000000000001</v>
      </c>
      <c r="L416" s="12">
        <v>58.17</v>
      </c>
      <c r="M416" s="12">
        <v>6.899</v>
      </c>
      <c r="T416" t="s">
        <v>1045</v>
      </c>
      <c r="U416" s="6">
        <v>47.625</v>
      </c>
    </row>
    <row r="417" spans="1:21" x14ac:dyDescent="0.2">
      <c r="A417" s="12"/>
      <c r="B417" s="12"/>
      <c r="C417" s="29"/>
      <c r="D417" s="12"/>
      <c r="E417" s="12"/>
      <c r="F417" s="12"/>
      <c r="G417" s="12"/>
      <c r="H417" s="12"/>
      <c r="I417" s="12" t="s">
        <v>1030</v>
      </c>
      <c r="J417" s="12">
        <v>7.68</v>
      </c>
      <c r="K417" s="29">
        <v>28.065999999999999</v>
      </c>
      <c r="L417" s="12">
        <v>39.25</v>
      </c>
      <c r="M417" s="12">
        <v>5.95</v>
      </c>
      <c r="T417" t="s">
        <v>1045</v>
      </c>
      <c r="U417" s="6">
        <v>55.158000000000001</v>
      </c>
    </row>
    <row r="418" spans="1:21" x14ac:dyDescent="0.2">
      <c r="A418" s="12"/>
      <c r="B418" s="12"/>
      <c r="C418" s="29"/>
      <c r="D418" s="12"/>
      <c r="E418" s="12"/>
      <c r="F418" s="12"/>
      <c r="G418" s="12"/>
      <c r="H418" s="12"/>
      <c r="I418" s="12" t="s">
        <v>1030</v>
      </c>
      <c r="J418" s="12">
        <v>6.843</v>
      </c>
      <c r="K418" s="29">
        <v>22.186</v>
      </c>
      <c r="L418" s="12">
        <v>43.453000000000003</v>
      </c>
      <c r="M418" s="12">
        <v>7.2830000000000004</v>
      </c>
      <c r="T418" t="s">
        <v>1045</v>
      </c>
      <c r="U418" s="6">
        <v>46.624000000000002</v>
      </c>
    </row>
    <row r="419" spans="1:21" x14ac:dyDescent="0.2">
      <c r="A419" s="12"/>
      <c r="B419" s="12"/>
      <c r="C419" s="29"/>
      <c r="D419" s="12"/>
      <c r="E419" s="12"/>
      <c r="F419" s="12"/>
      <c r="G419" s="12"/>
      <c r="H419" s="12"/>
      <c r="I419" s="12" t="s">
        <v>1030</v>
      </c>
      <c r="J419" s="12">
        <v>6.6120000000000001</v>
      </c>
      <c r="K419" s="29">
        <v>20.52</v>
      </c>
      <c r="L419" s="12">
        <v>50.866</v>
      </c>
      <c r="M419" s="12">
        <v>7.1269999999999998</v>
      </c>
      <c r="T419" t="s">
        <v>1045</v>
      </c>
      <c r="U419" s="6">
        <v>54.220999999999997</v>
      </c>
    </row>
    <row r="420" spans="1:21" x14ac:dyDescent="0.2">
      <c r="A420" s="12"/>
      <c r="B420" s="12"/>
      <c r="C420" s="29"/>
      <c r="D420" s="12"/>
      <c r="E420" s="12"/>
      <c r="F420" s="12"/>
      <c r="G420" s="12"/>
      <c r="H420" s="12"/>
      <c r="I420" s="12" t="s">
        <v>1030</v>
      </c>
      <c r="J420" s="12">
        <v>7.8369999999999997</v>
      </c>
      <c r="K420" s="29">
        <v>18.221</v>
      </c>
      <c r="L420" s="12">
        <v>52.826000000000001</v>
      </c>
      <c r="M420" s="12">
        <v>7.1079999999999997</v>
      </c>
      <c r="T420" t="s">
        <v>1045</v>
      </c>
      <c r="U420" s="6">
        <v>36.866999999999997</v>
      </c>
    </row>
    <row r="421" spans="1:21" x14ac:dyDescent="0.2">
      <c r="A421" s="12"/>
      <c r="B421" s="12"/>
      <c r="C421" s="29"/>
      <c r="D421" s="12"/>
      <c r="E421" s="12"/>
      <c r="F421" s="12"/>
      <c r="G421" s="12"/>
      <c r="H421" s="12"/>
      <c r="I421" s="12" t="s">
        <v>1030</v>
      </c>
      <c r="J421" s="12">
        <v>7.11</v>
      </c>
      <c r="K421" s="29">
        <v>24.908000000000001</v>
      </c>
      <c r="L421" s="12">
        <v>29.891999999999999</v>
      </c>
      <c r="M421" s="12">
        <v>5.7320000000000002</v>
      </c>
      <c r="T421" t="s">
        <v>1045</v>
      </c>
      <c r="U421" s="6">
        <v>55.622</v>
      </c>
    </row>
    <row r="422" spans="1:21" x14ac:dyDescent="0.2">
      <c r="A422" s="12"/>
      <c r="B422" s="12"/>
      <c r="C422" s="29"/>
      <c r="D422" s="12"/>
      <c r="E422" s="12"/>
      <c r="F422" s="12"/>
      <c r="G422" s="12"/>
      <c r="H422" s="12"/>
      <c r="I422" s="12" t="s">
        <v>1030</v>
      </c>
      <c r="J422" s="12">
        <v>7.4290000000000003</v>
      </c>
      <c r="K422" s="29">
        <v>24.02</v>
      </c>
      <c r="L422" s="12">
        <v>29.172000000000001</v>
      </c>
      <c r="M422" s="12">
        <v>6.681</v>
      </c>
      <c r="T422" t="s">
        <v>1045</v>
      </c>
      <c r="U422" s="6">
        <v>58.59</v>
      </c>
    </row>
    <row r="423" spans="1:21" x14ac:dyDescent="0.2">
      <c r="A423" s="12"/>
      <c r="B423" s="12"/>
      <c r="C423" s="29"/>
      <c r="D423" s="12"/>
      <c r="E423" s="12"/>
      <c r="F423" s="12"/>
      <c r="G423" s="12"/>
      <c r="H423" s="12"/>
      <c r="I423" s="12" t="s">
        <v>1030</v>
      </c>
      <c r="J423" s="12">
        <v>7.1189999999999998</v>
      </c>
      <c r="K423" s="29">
        <v>19.294</v>
      </c>
      <c r="L423" s="12">
        <v>55.7</v>
      </c>
      <c r="M423" s="12">
        <v>5.8869999999999996</v>
      </c>
      <c r="T423" t="s">
        <v>1045</v>
      </c>
      <c r="U423" s="6">
        <v>52.951000000000001</v>
      </c>
    </row>
    <row r="424" spans="1:21" x14ac:dyDescent="0.2">
      <c r="A424" s="12"/>
      <c r="B424" s="12"/>
      <c r="C424" s="29"/>
      <c r="D424" s="12"/>
      <c r="E424" s="12"/>
      <c r="F424" s="12"/>
      <c r="G424" s="12"/>
      <c r="H424" s="12"/>
      <c r="I424" s="12" t="s">
        <v>1030</v>
      </c>
      <c r="J424" s="12">
        <v>6.9219999999999997</v>
      </c>
      <c r="K424" s="29">
        <v>19.728000000000002</v>
      </c>
      <c r="L424" s="12">
        <v>47.972999999999999</v>
      </c>
      <c r="M424" s="12">
        <v>7.9349999999999996</v>
      </c>
      <c r="T424" t="s">
        <v>1045</v>
      </c>
      <c r="U424" s="6">
        <v>48.966999999999999</v>
      </c>
    </row>
    <row r="425" spans="1:21" x14ac:dyDescent="0.2">
      <c r="A425" s="12"/>
      <c r="B425" s="12"/>
      <c r="C425" s="29"/>
      <c r="D425" s="12"/>
      <c r="E425" s="12"/>
      <c r="F425" s="12"/>
      <c r="G425" s="12"/>
      <c r="H425" s="12"/>
      <c r="I425" s="12" t="s">
        <v>1030</v>
      </c>
      <c r="J425" s="12">
        <v>6.3250000000000002</v>
      </c>
      <c r="K425" s="29">
        <v>27.802</v>
      </c>
      <c r="L425" s="12">
        <v>45.822000000000003</v>
      </c>
      <c r="M425" s="12">
        <v>6.7949999999999999</v>
      </c>
      <c r="T425" t="s">
        <v>1045</v>
      </c>
      <c r="U425" s="6">
        <v>48.389000000000003</v>
      </c>
    </row>
    <row r="426" spans="1:21" x14ac:dyDescent="0.2">
      <c r="A426" s="12"/>
      <c r="B426" s="12"/>
      <c r="C426" s="29"/>
      <c r="D426" s="12"/>
      <c r="E426" s="12"/>
      <c r="F426" s="12"/>
      <c r="G426" s="12"/>
      <c r="H426" s="12"/>
      <c r="I426" s="12" t="s">
        <v>1030</v>
      </c>
      <c r="J426" s="12">
        <v>6.7069999999999999</v>
      </c>
      <c r="K426" s="29">
        <v>22.1</v>
      </c>
      <c r="L426" s="12">
        <v>51.024000000000001</v>
      </c>
      <c r="M426" s="12">
        <v>7.5780000000000003</v>
      </c>
      <c r="T426" t="s">
        <v>1045</v>
      </c>
      <c r="U426" s="6">
        <v>54.039000000000001</v>
      </c>
    </row>
    <row r="427" spans="1:21" x14ac:dyDescent="0.2">
      <c r="A427" s="12"/>
      <c r="B427" s="12"/>
      <c r="C427" s="29"/>
      <c r="D427" s="12"/>
      <c r="E427" s="12"/>
      <c r="F427" s="12"/>
      <c r="G427" s="12"/>
      <c r="H427" s="12"/>
      <c r="I427" s="12" t="s">
        <v>1030</v>
      </c>
      <c r="J427" s="12">
        <v>8.2739999999999991</v>
      </c>
      <c r="K427" s="29">
        <v>23.907</v>
      </c>
      <c r="L427" s="12">
        <v>62.01</v>
      </c>
      <c r="M427" s="12">
        <v>6.3109999999999999</v>
      </c>
      <c r="T427" t="s">
        <v>1045</v>
      </c>
      <c r="U427" s="6">
        <v>61.325000000000003</v>
      </c>
    </row>
    <row r="428" spans="1:21" x14ac:dyDescent="0.2">
      <c r="A428" s="12"/>
      <c r="B428" s="12"/>
      <c r="C428" s="29"/>
      <c r="D428" s="12"/>
      <c r="E428" s="12"/>
      <c r="F428" s="12"/>
      <c r="G428" s="12"/>
      <c r="H428" s="12"/>
      <c r="I428" s="12" t="s">
        <v>1030</v>
      </c>
      <c r="J428" s="12">
        <v>8.3179999999999996</v>
      </c>
      <c r="K428" s="29">
        <v>24.082999999999998</v>
      </c>
      <c r="L428" s="12">
        <v>33.853999999999999</v>
      </c>
      <c r="M428" s="12">
        <v>5.8049999999999997</v>
      </c>
      <c r="T428" t="s">
        <v>1045</v>
      </c>
      <c r="U428" s="6">
        <v>55.100999999999999</v>
      </c>
    </row>
    <row r="429" spans="1:21" x14ac:dyDescent="0.2">
      <c r="A429" s="12"/>
      <c r="B429" s="12"/>
      <c r="C429" s="29"/>
      <c r="D429" s="12"/>
      <c r="E429" s="12"/>
      <c r="F429" s="12"/>
      <c r="G429" s="12"/>
      <c r="H429" s="12"/>
      <c r="I429" s="12" t="s">
        <v>1030</v>
      </c>
      <c r="J429" s="12">
        <v>6.3440000000000003</v>
      </c>
      <c r="K429" s="29">
        <v>20.888000000000002</v>
      </c>
      <c r="L429" s="12">
        <v>55.828000000000003</v>
      </c>
      <c r="M429" s="12">
        <v>6.4130000000000003</v>
      </c>
      <c r="T429" t="s">
        <v>1045</v>
      </c>
      <c r="U429" s="6">
        <v>56.247</v>
      </c>
    </row>
    <row r="430" spans="1:21" x14ac:dyDescent="0.2">
      <c r="A430" s="12"/>
      <c r="B430" s="12"/>
      <c r="C430" s="29"/>
      <c r="D430" s="12"/>
      <c r="E430" s="12"/>
      <c r="F430" s="12"/>
      <c r="G430" s="12"/>
      <c r="H430" s="12"/>
      <c r="I430" s="12" t="s">
        <v>1030</v>
      </c>
      <c r="J430" s="12">
        <v>7.452</v>
      </c>
      <c r="K430" s="29">
        <v>20.332999999999998</v>
      </c>
      <c r="L430" s="12">
        <v>52.238999999999997</v>
      </c>
      <c r="M430" s="12">
        <v>6.2050000000000001</v>
      </c>
      <c r="T430" t="s">
        <v>1045</v>
      </c>
      <c r="U430" s="6">
        <v>52.23</v>
      </c>
    </row>
    <row r="431" spans="1:21" x14ac:dyDescent="0.2">
      <c r="A431" s="12"/>
      <c r="B431" s="12"/>
      <c r="C431" s="29"/>
      <c r="D431" s="12"/>
      <c r="E431" s="12"/>
      <c r="F431" s="12"/>
      <c r="G431" s="12"/>
      <c r="H431" s="12"/>
      <c r="I431" s="12" t="s">
        <v>1030</v>
      </c>
      <c r="J431" s="12">
        <v>6.952</v>
      </c>
      <c r="K431" s="29">
        <v>21.507000000000001</v>
      </c>
      <c r="L431" s="12">
        <v>55.271000000000001</v>
      </c>
      <c r="M431" s="12">
        <v>7.7990000000000004</v>
      </c>
      <c r="T431" t="s">
        <v>1045</v>
      </c>
      <c r="U431" s="6">
        <v>65.165999999999997</v>
      </c>
    </row>
    <row r="432" spans="1:21" x14ac:dyDescent="0.2">
      <c r="A432" s="12"/>
      <c r="B432" s="12"/>
      <c r="C432" s="29"/>
      <c r="D432" s="12"/>
      <c r="E432" s="12"/>
      <c r="F432" s="12"/>
      <c r="G432" s="12"/>
      <c r="H432" s="12"/>
      <c r="I432" s="12" t="s">
        <v>1030</v>
      </c>
      <c r="J432" s="12">
        <v>8.1669999999999998</v>
      </c>
      <c r="K432" s="29">
        <v>28.202000000000002</v>
      </c>
      <c r="L432" s="12">
        <v>45.195999999999998</v>
      </c>
      <c r="M432" s="12">
        <v>5.9560000000000004</v>
      </c>
      <c r="T432" t="s">
        <v>1045</v>
      </c>
      <c r="U432" s="6">
        <v>49.295000000000002</v>
      </c>
    </row>
    <row r="433" spans="1:21" x14ac:dyDescent="0.2">
      <c r="A433" s="12"/>
      <c r="B433" s="12"/>
      <c r="C433" s="29"/>
      <c r="D433" s="12"/>
      <c r="E433" s="12"/>
      <c r="F433" s="12"/>
      <c r="G433" s="12"/>
      <c r="H433" s="12"/>
      <c r="I433" s="12" t="s">
        <v>1030</v>
      </c>
      <c r="J433" s="12">
        <v>6.633</v>
      </c>
      <c r="K433" s="29">
        <v>18.983000000000001</v>
      </c>
      <c r="L433" s="12">
        <v>45.331000000000003</v>
      </c>
      <c r="M433" s="12">
        <v>6.923</v>
      </c>
      <c r="T433" t="s">
        <v>1045</v>
      </c>
      <c r="U433" s="6">
        <v>47.366999999999997</v>
      </c>
    </row>
    <row r="434" spans="1:21" x14ac:dyDescent="0.2">
      <c r="A434" s="12"/>
      <c r="B434" s="12"/>
      <c r="C434" s="29"/>
      <c r="D434" s="12"/>
      <c r="E434" s="12"/>
      <c r="F434" s="12"/>
      <c r="G434" s="12"/>
      <c r="H434" s="12"/>
      <c r="I434" s="12" t="s">
        <v>1030</v>
      </c>
      <c r="J434" s="12">
        <v>7.5049999999999999</v>
      </c>
      <c r="K434" s="29">
        <v>24.024999999999999</v>
      </c>
      <c r="L434" s="12">
        <v>41.13</v>
      </c>
      <c r="M434" s="12">
        <v>6.1769999999999996</v>
      </c>
      <c r="T434" t="s">
        <v>1045</v>
      </c>
      <c r="U434" s="6">
        <v>54.673999999999999</v>
      </c>
    </row>
    <row r="435" spans="1:21" x14ac:dyDescent="0.2">
      <c r="A435" s="12"/>
      <c r="B435" s="12"/>
      <c r="C435" s="29"/>
      <c r="D435" s="12"/>
      <c r="E435" s="12"/>
      <c r="F435" s="12"/>
      <c r="G435" s="12"/>
      <c r="H435" s="12"/>
      <c r="I435" s="12" t="s">
        <v>1030</v>
      </c>
      <c r="J435" s="12">
        <v>7.4729999999999999</v>
      </c>
      <c r="K435" s="29">
        <v>25.123999999999999</v>
      </c>
      <c r="L435" s="12">
        <v>43.524000000000001</v>
      </c>
      <c r="M435" s="12">
        <v>6.3289999999999997</v>
      </c>
      <c r="T435" t="s">
        <v>1045</v>
      </c>
      <c r="U435" s="6">
        <v>49.045999999999999</v>
      </c>
    </row>
    <row r="436" spans="1:21" x14ac:dyDescent="0.2">
      <c r="A436" s="12"/>
      <c r="B436" s="12"/>
      <c r="C436" s="29"/>
      <c r="D436" s="12"/>
      <c r="E436" s="12"/>
      <c r="F436" s="12"/>
      <c r="G436" s="12"/>
      <c r="H436" s="12"/>
      <c r="I436" s="12" t="s">
        <v>1030</v>
      </c>
      <c r="J436" s="12">
        <v>6.9059999999999997</v>
      </c>
      <c r="K436" s="29">
        <v>19.055</v>
      </c>
      <c r="L436" s="12">
        <v>41.328000000000003</v>
      </c>
      <c r="M436" s="12">
        <v>6.4809999999999999</v>
      </c>
      <c r="T436" t="s">
        <v>1045</v>
      </c>
      <c r="U436" s="6">
        <v>80.733999999999995</v>
      </c>
    </row>
    <row r="437" spans="1:21" x14ac:dyDescent="0.2">
      <c r="A437" s="12"/>
      <c r="B437" s="12"/>
      <c r="C437" s="29"/>
      <c r="D437" s="12"/>
      <c r="E437" s="12"/>
      <c r="F437" s="12"/>
      <c r="G437" s="12"/>
      <c r="H437" s="12"/>
      <c r="I437" s="12" t="s">
        <v>1030</v>
      </c>
      <c r="J437" s="12">
        <v>7.8849999999999998</v>
      </c>
      <c r="K437" s="29">
        <v>22.216000000000001</v>
      </c>
      <c r="L437" s="12">
        <v>42.271999999999998</v>
      </c>
      <c r="M437" s="12">
        <v>6.1</v>
      </c>
      <c r="T437" t="s">
        <v>1045</v>
      </c>
      <c r="U437" s="6">
        <v>44.329000000000001</v>
      </c>
    </row>
    <row r="438" spans="1:21" x14ac:dyDescent="0.2">
      <c r="A438" s="12"/>
      <c r="B438" s="12"/>
      <c r="C438" s="29"/>
      <c r="D438" s="12"/>
      <c r="E438" s="12"/>
      <c r="F438" s="12"/>
      <c r="G438" s="12"/>
      <c r="H438" s="12"/>
      <c r="I438" s="12" t="s">
        <v>1030</v>
      </c>
      <c r="J438" s="12">
        <v>7.8710000000000004</v>
      </c>
      <c r="K438" s="29">
        <v>23.63</v>
      </c>
      <c r="L438" s="12">
        <v>41.506999999999998</v>
      </c>
      <c r="M438" s="12">
        <v>5.7649999999999997</v>
      </c>
      <c r="T438" t="s">
        <v>1045</v>
      </c>
      <c r="U438" s="6">
        <v>49.898000000000003</v>
      </c>
    </row>
    <row r="439" spans="1:21" x14ac:dyDescent="0.2">
      <c r="A439" s="12"/>
      <c r="B439" s="12"/>
      <c r="C439" s="29"/>
      <c r="D439" s="12"/>
      <c r="E439" s="12"/>
      <c r="F439" s="12"/>
      <c r="G439" s="12"/>
      <c r="H439" s="12"/>
      <c r="I439" s="12" t="s">
        <v>1030</v>
      </c>
      <c r="J439" s="12">
        <v>7.2690000000000001</v>
      </c>
      <c r="K439" s="29">
        <v>19.175999999999998</v>
      </c>
      <c r="L439" s="12">
        <v>42.465000000000003</v>
      </c>
      <c r="M439" s="12">
        <v>6.7279999999999998</v>
      </c>
      <c r="T439" t="s">
        <v>1045</v>
      </c>
      <c r="U439" s="6">
        <v>40.204000000000001</v>
      </c>
    </row>
    <row r="440" spans="1:21" x14ac:dyDescent="0.2">
      <c r="A440" s="12"/>
      <c r="B440" s="12"/>
      <c r="C440" s="29"/>
      <c r="D440" s="12"/>
      <c r="E440" s="12"/>
      <c r="F440" s="12"/>
      <c r="G440" s="12"/>
      <c r="H440" s="12"/>
      <c r="I440" s="12" t="s">
        <v>1030</v>
      </c>
      <c r="J440" s="12">
        <v>7.37</v>
      </c>
      <c r="K440" s="29">
        <v>23.931000000000001</v>
      </c>
      <c r="L440" s="12">
        <v>62.218000000000004</v>
      </c>
      <c r="M440" s="12">
        <v>6.09</v>
      </c>
      <c r="T440" t="s">
        <v>1045</v>
      </c>
      <c r="U440" s="6">
        <v>66.197999999999993</v>
      </c>
    </row>
    <row r="441" spans="1:21" x14ac:dyDescent="0.2">
      <c r="A441" s="12"/>
      <c r="B441" s="12"/>
      <c r="C441" s="29"/>
      <c r="D441" s="12"/>
      <c r="E441" s="12"/>
      <c r="F441" s="12"/>
      <c r="G441" s="12"/>
      <c r="H441" s="12"/>
      <c r="I441" s="12"/>
      <c r="J441" s="12"/>
      <c r="K441" s="29"/>
      <c r="L441" s="12"/>
      <c r="M441" s="12"/>
      <c r="T441" t="s">
        <v>1045</v>
      </c>
      <c r="U441" s="6">
        <v>64.959000000000003</v>
      </c>
    </row>
    <row r="442" spans="1:21" x14ac:dyDescent="0.2">
      <c r="A442" s="12"/>
      <c r="B442" s="12"/>
      <c r="C442" s="29"/>
      <c r="D442" s="12"/>
      <c r="E442" s="12"/>
      <c r="F442" s="12"/>
      <c r="G442" s="12"/>
      <c r="H442" s="12"/>
      <c r="I442" s="12"/>
      <c r="J442" s="12">
        <v>9.5764840200000005</v>
      </c>
      <c r="K442" s="29">
        <v>19.6110936</v>
      </c>
      <c r="L442" s="12">
        <v>40.361566199999999</v>
      </c>
      <c r="M442" s="12">
        <v>6.1210456600000001</v>
      </c>
      <c r="T442" t="s">
        <v>1045</v>
      </c>
      <c r="U442" s="6">
        <v>40.11</v>
      </c>
    </row>
    <row r="443" spans="1:21" x14ac:dyDescent="0.2">
      <c r="T443" t="s">
        <v>1045</v>
      </c>
      <c r="U443" s="6">
        <v>58.962000000000003</v>
      </c>
    </row>
    <row r="444" spans="1:21" x14ac:dyDescent="0.2">
      <c r="T444" t="s">
        <v>1045</v>
      </c>
      <c r="U444" s="6">
        <v>39.000999999999998</v>
      </c>
    </row>
    <row r="445" spans="1:21" x14ac:dyDescent="0.2">
      <c r="T445" t="s">
        <v>1045</v>
      </c>
      <c r="U445" s="6">
        <v>37.595999999999997</v>
      </c>
    </row>
    <row r="446" spans="1:21" x14ac:dyDescent="0.2">
      <c r="T446" t="s">
        <v>1045</v>
      </c>
      <c r="U446" s="6">
        <v>48.04</v>
      </c>
    </row>
    <row r="447" spans="1:21" x14ac:dyDescent="0.2">
      <c r="T447" t="s">
        <v>1045</v>
      </c>
      <c r="U447" s="6">
        <v>41.954000000000001</v>
      </c>
    </row>
    <row r="448" spans="1:21" x14ac:dyDescent="0.2">
      <c r="T448" t="s">
        <v>1046</v>
      </c>
      <c r="U448" s="6">
        <v>32.627000000000002</v>
      </c>
    </row>
    <row r="449" spans="20:21" x14ac:dyDescent="0.2">
      <c r="T449" t="s">
        <v>1046</v>
      </c>
      <c r="U449" s="6">
        <v>52.2</v>
      </c>
    </row>
    <row r="450" spans="20:21" x14ac:dyDescent="0.2">
      <c r="T450" t="s">
        <v>1046</v>
      </c>
      <c r="U450" s="6">
        <v>56.366999999999997</v>
      </c>
    </row>
    <row r="451" spans="20:21" x14ac:dyDescent="0.2">
      <c r="T451" t="s">
        <v>1046</v>
      </c>
      <c r="U451" s="6">
        <v>50.046999999999997</v>
      </c>
    </row>
    <row r="452" spans="20:21" x14ac:dyDescent="0.2">
      <c r="T452" t="s">
        <v>1046</v>
      </c>
      <c r="U452" s="6">
        <v>64.018000000000001</v>
      </c>
    </row>
    <row r="453" spans="20:21" x14ac:dyDescent="0.2">
      <c r="T453" t="s">
        <v>1046</v>
      </c>
      <c r="U453" s="6">
        <v>49.634</v>
      </c>
    </row>
    <row r="454" spans="20:21" x14ac:dyDescent="0.2">
      <c r="T454" t="s">
        <v>1046</v>
      </c>
      <c r="U454" s="6">
        <v>44.176000000000002</v>
      </c>
    </row>
    <row r="455" spans="20:21" x14ac:dyDescent="0.2">
      <c r="T455" t="s">
        <v>1046</v>
      </c>
      <c r="U455" s="6">
        <v>66.873000000000005</v>
      </c>
    </row>
    <row r="456" spans="20:21" x14ac:dyDescent="0.2">
      <c r="T456" t="s">
        <v>1046</v>
      </c>
      <c r="U456" s="6">
        <v>30.327000000000002</v>
      </c>
    </row>
    <row r="457" spans="20:21" x14ac:dyDescent="0.2">
      <c r="T457" t="s">
        <v>1046</v>
      </c>
      <c r="U457" s="6">
        <v>56.323999999999998</v>
      </c>
    </row>
    <row r="458" spans="20:21" x14ac:dyDescent="0.2">
      <c r="T458" t="s">
        <v>1046</v>
      </c>
      <c r="U458" s="6">
        <v>55.418999999999997</v>
      </c>
    </row>
    <row r="459" spans="20:21" x14ac:dyDescent="0.2">
      <c r="T459" t="s">
        <v>1046</v>
      </c>
      <c r="U459" s="6">
        <v>42.698</v>
      </c>
    </row>
    <row r="460" spans="20:21" x14ac:dyDescent="0.2">
      <c r="T460" t="s">
        <v>1046</v>
      </c>
      <c r="U460" s="6">
        <v>51.174999999999997</v>
      </c>
    </row>
    <row r="461" spans="20:21" x14ac:dyDescent="0.2">
      <c r="T461" t="s">
        <v>1046</v>
      </c>
      <c r="U461" s="6">
        <v>31.405999999999999</v>
      </c>
    </row>
    <row r="462" spans="20:21" x14ac:dyDescent="0.2">
      <c r="T462" t="s">
        <v>1046</v>
      </c>
      <c r="U462" s="6">
        <v>44.779000000000003</v>
      </c>
    </row>
    <row r="463" spans="20:21" x14ac:dyDescent="0.2">
      <c r="T463" t="s">
        <v>1046</v>
      </c>
      <c r="U463" s="6">
        <v>32.347000000000001</v>
      </c>
    </row>
    <row r="464" spans="20:21" x14ac:dyDescent="0.2">
      <c r="T464" t="s">
        <v>1046</v>
      </c>
      <c r="U464" s="6">
        <v>72.569999999999993</v>
      </c>
    </row>
    <row r="465" spans="20:21" x14ac:dyDescent="0.2">
      <c r="T465" t="s">
        <v>1046</v>
      </c>
      <c r="U465" s="6">
        <v>34.661000000000001</v>
      </c>
    </row>
    <row r="466" spans="20:21" x14ac:dyDescent="0.2">
      <c r="T466" t="s">
        <v>1046</v>
      </c>
      <c r="U466" s="6">
        <v>48.55</v>
      </c>
    </row>
    <row r="467" spans="20:21" x14ac:dyDescent="0.2">
      <c r="T467" t="s">
        <v>1046</v>
      </c>
      <c r="U467" s="6">
        <v>38.08</v>
      </c>
    </row>
    <row r="468" spans="20:21" x14ac:dyDescent="0.2">
      <c r="T468" t="s">
        <v>1046</v>
      </c>
      <c r="U468" s="6">
        <v>35.692999999999998</v>
      </c>
    </row>
    <row r="469" spans="20:21" x14ac:dyDescent="0.2">
      <c r="T469" t="s">
        <v>1046</v>
      </c>
      <c r="U469" s="6">
        <v>44.514000000000003</v>
      </c>
    </row>
    <row r="470" spans="20:21" x14ac:dyDescent="0.2">
      <c r="T470" t="s">
        <v>1046</v>
      </c>
      <c r="U470" s="6">
        <v>43.261000000000003</v>
      </c>
    </row>
    <row r="471" spans="20:21" x14ac:dyDescent="0.2">
      <c r="T471" t="s">
        <v>1046</v>
      </c>
      <c r="U471" s="6">
        <v>32.517000000000003</v>
      </c>
    </row>
    <row r="472" spans="20:21" x14ac:dyDescent="0.2">
      <c r="T472" t="s">
        <v>1046</v>
      </c>
      <c r="U472" s="6">
        <v>28.963999999999999</v>
      </c>
    </row>
    <row r="473" spans="20:21" x14ac:dyDescent="0.2">
      <c r="T473" t="s">
        <v>1046</v>
      </c>
      <c r="U473" s="6">
        <v>53.386000000000003</v>
      </c>
    </row>
    <row r="474" spans="20:21" x14ac:dyDescent="0.2">
      <c r="T474" t="s">
        <v>1046</v>
      </c>
      <c r="U474" s="6">
        <v>64.950999999999993</v>
      </c>
    </row>
    <row r="475" spans="20:21" x14ac:dyDescent="0.2">
      <c r="T475" t="s">
        <v>1046</v>
      </c>
      <c r="U475" s="6">
        <v>32.549999999999997</v>
      </c>
    </row>
    <row r="476" spans="20:21" x14ac:dyDescent="0.2">
      <c r="T476" t="s">
        <v>1046</v>
      </c>
      <c r="U476" s="6">
        <v>39.628</v>
      </c>
    </row>
    <row r="477" spans="20:21" x14ac:dyDescent="0.2">
      <c r="T477" t="s">
        <v>1046</v>
      </c>
      <c r="U477" s="6">
        <v>34.270000000000003</v>
      </c>
    </row>
    <row r="478" spans="20:21" x14ac:dyDescent="0.2">
      <c r="T478" t="s">
        <v>1046</v>
      </c>
      <c r="U478" s="6">
        <v>32.06</v>
      </c>
    </row>
    <row r="479" spans="20:21" x14ac:dyDescent="0.2">
      <c r="T479" t="s">
        <v>1046</v>
      </c>
      <c r="U479" s="6">
        <v>68.938999999999993</v>
      </c>
    </row>
    <row r="480" spans="20:21" x14ac:dyDescent="0.2">
      <c r="T480" t="s">
        <v>1046</v>
      </c>
      <c r="U480" s="6">
        <v>33.829000000000001</v>
      </c>
    </row>
    <row r="481" spans="20:21" x14ac:dyDescent="0.2">
      <c r="T481" t="s">
        <v>1046</v>
      </c>
      <c r="U481" s="6">
        <v>33.115000000000002</v>
      </c>
    </row>
    <row r="482" spans="20:21" x14ac:dyDescent="0.2">
      <c r="T482" t="s">
        <v>1046</v>
      </c>
      <c r="U482" s="6">
        <v>34.024999999999999</v>
      </c>
    </row>
    <row r="483" spans="20:21" x14ac:dyDescent="0.2">
      <c r="T483" t="s">
        <v>1046</v>
      </c>
      <c r="U483" s="6">
        <v>26.17</v>
      </c>
    </row>
    <row r="484" spans="20:21" x14ac:dyDescent="0.2">
      <c r="T484" t="s">
        <v>1046</v>
      </c>
      <c r="U484" s="6">
        <v>34.743000000000002</v>
      </c>
    </row>
    <row r="485" spans="20:21" x14ac:dyDescent="0.2">
      <c r="T485" t="s">
        <v>1046</v>
      </c>
      <c r="U485" s="6">
        <v>28.722999999999999</v>
      </c>
    </row>
    <row r="486" spans="20:21" x14ac:dyDescent="0.2">
      <c r="T486" t="s">
        <v>1046</v>
      </c>
      <c r="U486" s="6">
        <v>53.713000000000001</v>
      </c>
    </row>
    <row r="487" spans="20:21" x14ac:dyDescent="0.2">
      <c r="T487" t="s">
        <v>1046</v>
      </c>
      <c r="U487" s="6">
        <v>29.727</v>
      </c>
    </row>
    <row r="488" spans="20:21" x14ac:dyDescent="0.2">
      <c r="T488" t="s">
        <v>1046</v>
      </c>
      <c r="U488" s="6">
        <v>33.188000000000002</v>
      </c>
    </row>
    <row r="489" spans="20:21" x14ac:dyDescent="0.2">
      <c r="T489" t="s">
        <v>1046</v>
      </c>
      <c r="U489" s="6">
        <v>55.780999999999999</v>
      </c>
    </row>
    <row r="490" spans="20:21" x14ac:dyDescent="0.2">
      <c r="T490" t="s">
        <v>1046</v>
      </c>
      <c r="U490" s="6">
        <v>64.456000000000003</v>
      </c>
    </row>
    <row r="491" spans="20:21" x14ac:dyDescent="0.2">
      <c r="T491" t="s">
        <v>1046</v>
      </c>
      <c r="U491" s="6">
        <v>50.912999999999997</v>
      </c>
    </row>
    <row r="492" spans="20:21" x14ac:dyDescent="0.2">
      <c r="T492" t="s">
        <v>1046</v>
      </c>
      <c r="U492" s="6">
        <v>43.555</v>
      </c>
    </row>
    <row r="493" spans="20:21" x14ac:dyDescent="0.2">
      <c r="T493" t="s">
        <v>1046</v>
      </c>
      <c r="U493" s="6">
        <v>32.531999999999996</v>
      </c>
    </row>
    <row r="494" spans="20:21" x14ac:dyDescent="0.2">
      <c r="T494" t="s">
        <v>1046</v>
      </c>
      <c r="U494" s="6">
        <v>44.593000000000004</v>
      </c>
    </row>
    <row r="495" spans="20:21" x14ac:dyDescent="0.2">
      <c r="T495" t="s">
        <v>1046</v>
      </c>
      <c r="U495" s="6">
        <v>52.237000000000002</v>
      </c>
    </row>
    <row r="496" spans="20:21" x14ac:dyDescent="0.2">
      <c r="T496" t="s">
        <v>1046</v>
      </c>
      <c r="U496" s="6">
        <v>41.481999999999999</v>
      </c>
    </row>
    <row r="497" spans="20:21" x14ac:dyDescent="0.2">
      <c r="T497" t="s">
        <v>1046</v>
      </c>
      <c r="U497" s="6">
        <v>54.018999999999998</v>
      </c>
    </row>
    <row r="498" spans="20:21" x14ac:dyDescent="0.2">
      <c r="T498" t="s">
        <v>1046</v>
      </c>
      <c r="U498" s="6">
        <v>31.632999999999999</v>
      </c>
    </row>
    <row r="499" spans="20:21" x14ac:dyDescent="0.2">
      <c r="T499" t="s">
        <v>1046</v>
      </c>
      <c r="U499" s="6">
        <v>47.999000000000002</v>
      </c>
    </row>
    <row r="500" spans="20:21" x14ac:dyDescent="0.2">
      <c r="T500" t="s">
        <v>1046</v>
      </c>
      <c r="U500" s="6">
        <v>55.543999999999997</v>
      </c>
    </row>
    <row r="501" spans="20:21" x14ac:dyDescent="0.2">
      <c r="T501" t="s">
        <v>1046</v>
      </c>
      <c r="U501" s="6">
        <v>53.543999999999997</v>
      </c>
    </row>
    <row r="502" spans="20:21" x14ac:dyDescent="0.2">
      <c r="T502" t="s">
        <v>1046</v>
      </c>
      <c r="U502" s="6">
        <v>47.176000000000002</v>
      </c>
    </row>
    <row r="503" spans="20:21" x14ac:dyDescent="0.2">
      <c r="T503" t="s">
        <v>1046</v>
      </c>
      <c r="U503" s="6">
        <v>31.672000000000001</v>
      </c>
    </row>
    <row r="504" spans="20:21" x14ac:dyDescent="0.2">
      <c r="T504" t="s">
        <v>1046</v>
      </c>
      <c r="U504" s="6">
        <v>36.69</v>
      </c>
    </row>
    <row r="505" spans="20:21" x14ac:dyDescent="0.2">
      <c r="T505" t="s">
        <v>1046</v>
      </c>
      <c r="U505" s="6">
        <v>37.624000000000002</v>
      </c>
    </row>
    <row r="506" spans="20:21" x14ac:dyDescent="0.2">
      <c r="T506" t="s">
        <v>1046</v>
      </c>
      <c r="U506" s="6">
        <v>40.982999999999997</v>
      </c>
    </row>
    <row r="507" spans="20:21" x14ac:dyDescent="0.2">
      <c r="T507" t="s">
        <v>1046</v>
      </c>
      <c r="U507" s="6">
        <v>41.533000000000001</v>
      </c>
    </row>
    <row r="508" spans="20:21" x14ac:dyDescent="0.2">
      <c r="T508" t="s">
        <v>1046</v>
      </c>
      <c r="U508" s="6">
        <v>41.332000000000001</v>
      </c>
    </row>
    <row r="509" spans="20:21" x14ac:dyDescent="0.2">
      <c r="T509" t="s">
        <v>1047</v>
      </c>
      <c r="U509" s="6">
        <v>50.305</v>
      </c>
    </row>
    <row r="510" spans="20:21" x14ac:dyDescent="0.2">
      <c r="T510" t="s">
        <v>1047</v>
      </c>
      <c r="U510" s="6">
        <v>54.218000000000004</v>
      </c>
    </row>
    <row r="511" spans="20:21" x14ac:dyDescent="0.2">
      <c r="T511" t="s">
        <v>1047</v>
      </c>
      <c r="U511" s="6">
        <v>77.39</v>
      </c>
    </row>
    <row r="512" spans="20:21" x14ac:dyDescent="0.2">
      <c r="T512" t="s">
        <v>1047</v>
      </c>
      <c r="U512" s="6">
        <v>38.930999999999997</v>
      </c>
    </row>
    <row r="513" spans="20:21" x14ac:dyDescent="0.2">
      <c r="T513" t="s">
        <v>1047</v>
      </c>
      <c r="U513" s="6">
        <v>46.331000000000003</v>
      </c>
    </row>
    <row r="514" spans="20:21" x14ac:dyDescent="0.2">
      <c r="T514" t="s">
        <v>1047</v>
      </c>
      <c r="U514" s="6">
        <v>52.396000000000001</v>
      </c>
    </row>
    <row r="515" spans="20:21" x14ac:dyDescent="0.2">
      <c r="T515" t="s">
        <v>1047</v>
      </c>
      <c r="U515" s="6">
        <v>60.286000000000001</v>
      </c>
    </row>
    <row r="516" spans="20:21" x14ac:dyDescent="0.2">
      <c r="T516" t="s">
        <v>1047</v>
      </c>
      <c r="U516" s="6">
        <v>38.991</v>
      </c>
    </row>
    <row r="517" spans="20:21" x14ac:dyDescent="0.2">
      <c r="T517" t="s">
        <v>1047</v>
      </c>
      <c r="U517" s="6">
        <v>61.747</v>
      </c>
    </row>
    <row r="518" spans="20:21" x14ac:dyDescent="0.2">
      <c r="T518" t="s">
        <v>1047</v>
      </c>
      <c r="U518" s="6">
        <v>54.18</v>
      </c>
    </row>
    <row r="519" spans="20:21" x14ac:dyDescent="0.2">
      <c r="T519" t="s">
        <v>1047</v>
      </c>
      <c r="U519" s="6">
        <v>51.723999999999997</v>
      </c>
    </row>
    <row r="520" spans="20:21" x14ac:dyDescent="0.2">
      <c r="T520" t="s">
        <v>1047</v>
      </c>
      <c r="U520" s="6">
        <v>72.893000000000001</v>
      </c>
    </row>
    <row r="521" spans="20:21" x14ac:dyDescent="0.2">
      <c r="T521" t="s">
        <v>1047</v>
      </c>
      <c r="U521" s="6">
        <v>53.331000000000003</v>
      </c>
    </row>
    <row r="522" spans="20:21" x14ac:dyDescent="0.2">
      <c r="T522" t="s">
        <v>1047</v>
      </c>
      <c r="U522" s="6">
        <v>42.637999999999998</v>
      </c>
    </row>
    <row r="523" spans="20:21" x14ac:dyDescent="0.2">
      <c r="T523" t="s">
        <v>1047</v>
      </c>
      <c r="U523" s="6">
        <v>37.314999999999998</v>
      </c>
    </row>
    <row r="524" spans="20:21" x14ac:dyDescent="0.2">
      <c r="T524" t="s">
        <v>1047</v>
      </c>
      <c r="U524" s="6">
        <v>33.771000000000001</v>
      </c>
    </row>
    <row r="525" spans="20:21" x14ac:dyDescent="0.2">
      <c r="T525" t="s">
        <v>1047</v>
      </c>
      <c r="U525" s="6">
        <v>33.880000000000003</v>
      </c>
    </row>
    <row r="526" spans="20:21" x14ac:dyDescent="0.2">
      <c r="T526" t="s">
        <v>1047</v>
      </c>
      <c r="U526" s="6">
        <v>52.043999999999997</v>
      </c>
    </row>
    <row r="527" spans="20:21" x14ac:dyDescent="0.2">
      <c r="T527" t="s">
        <v>1047</v>
      </c>
      <c r="U527" s="6">
        <v>75.641999999999996</v>
      </c>
    </row>
    <row r="528" spans="20:21" x14ac:dyDescent="0.2">
      <c r="T528" t="s">
        <v>1047</v>
      </c>
      <c r="U528" s="6">
        <v>50.176000000000002</v>
      </c>
    </row>
    <row r="529" spans="20:21" x14ac:dyDescent="0.2">
      <c r="T529" t="s">
        <v>1047</v>
      </c>
      <c r="U529" s="6">
        <v>39.366</v>
      </c>
    </row>
    <row r="530" spans="20:21" x14ac:dyDescent="0.2">
      <c r="T530" t="s">
        <v>1047</v>
      </c>
      <c r="U530" s="6">
        <v>32.738999999999997</v>
      </c>
    </row>
    <row r="531" spans="20:21" x14ac:dyDescent="0.2">
      <c r="T531" t="s">
        <v>1047</v>
      </c>
      <c r="U531" s="6">
        <v>34.283999999999999</v>
      </c>
    </row>
    <row r="532" spans="20:21" x14ac:dyDescent="0.2">
      <c r="T532" t="s">
        <v>1047</v>
      </c>
      <c r="U532" s="6">
        <v>50.219000000000001</v>
      </c>
    </row>
    <row r="533" spans="20:21" x14ac:dyDescent="0.2">
      <c r="T533" t="s">
        <v>1047</v>
      </c>
      <c r="U533" s="6">
        <v>57.655000000000001</v>
      </c>
    </row>
    <row r="534" spans="20:21" x14ac:dyDescent="0.2">
      <c r="T534" t="s">
        <v>1047</v>
      </c>
      <c r="U534" s="6">
        <v>52.953000000000003</v>
      </c>
    </row>
    <row r="535" spans="20:21" x14ac:dyDescent="0.2">
      <c r="T535" t="s">
        <v>1047</v>
      </c>
      <c r="U535" s="6">
        <v>53.579000000000001</v>
      </c>
    </row>
    <row r="536" spans="20:21" x14ac:dyDescent="0.2">
      <c r="T536" t="s">
        <v>1047</v>
      </c>
      <c r="U536" s="6">
        <v>31.43</v>
      </c>
    </row>
    <row r="537" spans="20:21" x14ac:dyDescent="0.2">
      <c r="T537" t="s">
        <v>1047</v>
      </c>
      <c r="U537" s="6">
        <v>51.442999999999998</v>
      </c>
    </row>
    <row r="538" spans="20:21" x14ac:dyDescent="0.2">
      <c r="T538" t="s">
        <v>1047</v>
      </c>
      <c r="U538" s="6">
        <v>30.437999999999999</v>
      </c>
    </row>
    <row r="539" spans="20:21" x14ac:dyDescent="0.2">
      <c r="T539" t="s">
        <v>1047</v>
      </c>
      <c r="U539" s="6">
        <v>33.645000000000003</v>
      </c>
    </row>
    <row r="540" spans="20:21" x14ac:dyDescent="0.2">
      <c r="T540" t="s">
        <v>1047</v>
      </c>
      <c r="U540" s="6">
        <v>35.713999999999999</v>
      </c>
    </row>
    <row r="541" spans="20:21" x14ac:dyDescent="0.2">
      <c r="T541" t="s">
        <v>1047</v>
      </c>
      <c r="U541" s="6">
        <v>61.624000000000002</v>
      </c>
    </row>
    <row r="542" spans="20:21" x14ac:dyDescent="0.2">
      <c r="T542" t="s">
        <v>1047</v>
      </c>
      <c r="U542" s="6">
        <v>40.975000000000001</v>
      </c>
    </row>
    <row r="543" spans="20:21" x14ac:dyDescent="0.2">
      <c r="T543" t="s">
        <v>1047</v>
      </c>
      <c r="U543" s="6">
        <v>42.055</v>
      </c>
    </row>
    <row r="544" spans="20:21" x14ac:dyDescent="0.2">
      <c r="T544" t="s">
        <v>1047</v>
      </c>
      <c r="U544" s="6">
        <v>48.597999999999999</v>
      </c>
    </row>
    <row r="545" spans="20:21" x14ac:dyDescent="0.2">
      <c r="T545" t="s">
        <v>1047</v>
      </c>
      <c r="U545" s="6">
        <v>42.655999999999999</v>
      </c>
    </row>
    <row r="546" spans="20:21" x14ac:dyDescent="0.2">
      <c r="T546" t="s">
        <v>1047</v>
      </c>
      <c r="U546" s="6">
        <v>44.655000000000001</v>
      </c>
    </row>
    <row r="547" spans="20:21" x14ac:dyDescent="0.2">
      <c r="T547" t="s">
        <v>1047</v>
      </c>
      <c r="U547" s="6">
        <v>43.418999999999997</v>
      </c>
    </row>
    <row r="548" spans="20:21" x14ac:dyDescent="0.2">
      <c r="T548" t="s">
        <v>1047</v>
      </c>
      <c r="U548" s="6">
        <v>47.546999999999997</v>
      </c>
    </row>
    <row r="549" spans="20:21" x14ac:dyDescent="0.2">
      <c r="T549" t="s">
        <v>1047</v>
      </c>
      <c r="U549" s="6">
        <v>45.277999999999999</v>
      </c>
    </row>
    <row r="550" spans="20:21" x14ac:dyDescent="0.2">
      <c r="T550" t="s">
        <v>1047</v>
      </c>
      <c r="U550" s="6">
        <v>38.015999999999998</v>
      </c>
    </row>
    <row r="551" spans="20:21" x14ac:dyDescent="0.2">
      <c r="T551" t="s">
        <v>1047</v>
      </c>
      <c r="U551" s="6">
        <v>36.835999999999999</v>
      </c>
    </row>
    <row r="552" spans="20:21" x14ac:dyDescent="0.2">
      <c r="T552" t="s">
        <v>1047</v>
      </c>
      <c r="U552" s="6">
        <v>56.447000000000003</v>
      </c>
    </row>
    <row r="553" spans="20:21" x14ac:dyDescent="0.2">
      <c r="T553" t="s">
        <v>1047</v>
      </c>
      <c r="U553" s="6">
        <v>47.722999999999999</v>
      </c>
    </row>
    <row r="554" spans="20:21" x14ac:dyDescent="0.2">
      <c r="T554" t="s">
        <v>1047</v>
      </c>
      <c r="U554" s="6">
        <v>32.433999999999997</v>
      </c>
    </row>
    <row r="555" spans="20:21" x14ac:dyDescent="0.2">
      <c r="T555" t="s">
        <v>1047</v>
      </c>
      <c r="U555" s="6">
        <v>43.113</v>
      </c>
    </row>
    <row r="556" spans="20:21" x14ac:dyDescent="0.2">
      <c r="T556" t="s">
        <v>1047</v>
      </c>
      <c r="U556" s="6">
        <v>44.512999999999998</v>
      </c>
    </row>
    <row r="557" spans="20:21" x14ac:dyDescent="0.2">
      <c r="T557" t="s">
        <v>1047</v>
      </c>
      <c r="U557" s="6">
        <v>44.491</v>
      </c>
    </row>
    <row r="558" spans="20:21" x14ac:dyDescent="0.2">
      <c r="T558" t="s">
        <v>1047</v>
      </c>
      <c r="U558" s="6">
        <v>50.578000000000003</v>
      </c>
    </row>
    <row r="559" spans="20:21" x14ac:dyDescent="0.2">
      <c r="T559" t="s">
        <v>1047</v>
      </c>
      <c r="U559" s="6">
        <v>47.052999999999997</v>
      </c>
    </row>
    <row r="560" spans="20:21" x14ac:dyDescent="0.2">
      <c r="T560" t="s">
        <v>1047</v>
      </c>
      <c r="U560" s="6">
        <v>46.243000000000002</v>
      </c>
    </row>
    <row r="561" spans="20:21" x14ac:dyDescent="0.2">
      <c r="T561" t="s">
        <v>1047</v>
      </c>
      <c r="U561" s="6">
        <v>46.622</v>
      </c>
    </row>
    <row r="562" spans="20:21" x14ac:dyDescent="0.2">
      <c r="T562" t="s">
        <v>1047</v>
      </c>
      <c r="U562" s="6">
        <v>41.127000000000002</v>
      </c>
    </row>
    <row r="563" spans="20:21" x14ac:dyDescent="0.2">
      <c r="T563" t="s">
        <v>1047</v>
      </c>
      <c r="U563" s="6">
        <v>28.692</v>
      </c>
    </row>
    <row r="564" spans="20:21" x14ac:dyDescent="0.2">
      <c r="T564" t="s">
        <v>1047</v>
      </c>
      <c r="U564" s="6">
        <v>47.216000000000001</v>
      </c>
    </row>
    <row r="565" spans="20:21" x14ac:dyDescent="0.2">
      <c r="T565" t="s">
        <v>1047</v>
      </c>
      <c r="U565" s="6">
        <v>36.049999999999997</v>
      </c>
    </row>
    <row r="566" spans="20:21" x14ac:dyDescent="0.2">
      <c r="T566" t="s">
        <v>1047</v>
      </c>
      <c r="U566" s="6">
        <v>43.661999999999999</v>
      </c>
    </row>
    <row r="567" spans="20:21" x14ac:dyDescent="0.2">
      <c r="T567" t="s">
        <v>1047</v>
      </c>
      <c r="U567" s="6">
        <v>46.014000000000003</v>
      </c>
    </row>
    <row r="568" spans="20:21" x14ac:dyDescent="0.2">
      <c r="T568" t="s">
        <v>1047</v>
      </c>
      <c r="U568" s="6">
        <v>47.174999999999997</v>
      </c>
    </row>
    <row r="569" spans="20:21" x14ac:dyDescent="0.2">
      <c r="T569" t="s">
        <v>1047</v>
      </c>
      <c r="U569" s="6">
        <v>43.280999999999999</v>
      </c>
    </row>
    <row r="570" spans="20:21" x14ac:dyDescent="0.2">
      <c r="T570" t="s">
        <v>1047</v>
      </c>
      <c r="U570" s="6">
        <v>49.177</v>
      </c>
    </row>
    <row r="571" spans="20:21" x14ac:dyDescent="0.2">
      <c r="T571" t="s">
        <v>1048</v>
      </c>
      <c r="U571" s="6">
        <v>36.820999999999998</v>
      </c>
    </row>
    <row r="572" spans="20:21" x14ac:dyDescent="0.2">
      <c r="T572" t="s">
        <v>1048</v>
      </c>
      <c r="U572" s="6">
        <v>50.706000000000003</v>
      </c>
    </row>
    <row r="573" spans="20:21" x14ac:dyDescent="0.2">
      <c r="T573" t="s">
        <v>1048</v>
      </c>
      <c r="U573" s="6">
        <v>36.384999999999998</v>
      </c>
    </row>
    <row r="574" spans="20:21" x14ac:dyDescent="0.2">
      <c r="T574" t="s">
        <v>1048</v>
      </c>
      <c r="U574" s="6">
        <v>33.344000000000001</v>
      </c>
    </row>
    <row r="575" spans="20:21" x14ac:dyDescent="0.2">
      <c r="T575" t="s">
        <v>1048</v>
      </c>
      <c r="U575" s="6">
        <v>60.838999999999999</v>
      </c>
    </row>
    <row r="576" spans="20:21" x14ac:dyDescent="0.2">
      <c r="T576" t="s">
        <v>1048</v>
      </c>
      <c r="U576" s="6">
        <v>46.787999999999997</v>
      </c>
    </row>
    <row r="577" spans="20:21" x14ac:dyDescent="0.2">
      <c r="T577" t="s">
        <v>1048</v>
      </c>
      <c r="U577" s="6">
        <v>32.988999999999997</v>
      </c>
    </row>
    <row r="578" spans="20:21" x14ac:dyDescent="0.2">
      <c r="T578" t="s">
        <v>1048</v>
      </c>
      <c r="U578" s="6">
        <v>60.8</v>
      </c>
    </row>
    <row r="579" spans="20:21" x14ac:dyDescent="0.2">
      <c r="T579" t="s">
        <v>1048</v>
      </c>
      <c r="U579" s="6">
        <v>40.030999999999999</v>
      </c>
    </row>
    <row r="580" spans="20:21" x14ac:dyDescent="0.2">
      <c r="T580" t="s">
        <v>1048</v>
      </c>
      <c r="U580" s="6">
        <v>28.22</v>
      </c>
    </row>
    <row r="581" spans="20:21" x14ac:dyDescent="0.2">
      <c r="T581" t="s">
        <v>1048</v>
      </c>
      <c r="U581" s="6">
        <v>47.302</v>
      </c>
    </row>
    <row r="582" spans="20:21" x14ac:dyDescent="0.2">
      <c r="T582" t="s">
        <v>1048</v>
      </c>
      <c r="U582" s="6">
        <v>30.221</v>
      </c>
    </row>
    <row r="583" spans="20:21" x14ac:dyDescent="0.2">
      <c r="T583" t="s">
        <v>1048</v>
      </c>
      <c r="U583" s="6">
        <v>44.432000000000002</v>
      </c>
    </row>
    <row r="584" spans="20:21" x14ac:dyDescent="0.2">
      <c r="T584" t="s">
        <v>1048</v>
      </c>
      <c r="U584" s="6">
        <v>50.426000000000002</v>
      </c>
    </row>
    <row r="585" spans="20:21" x14ac:dyDescent="0.2">
      <c r="T585" t="s">
        <v>1048</v>
      </c>
      <c r="U585" s="6">
        <v>48.405999999999999</v>
      </c>
    </row>
    <row r="586" spans="20:21" x14ac:dyDescent="0.2">
      <c r="T586" t="s">
        <v>1048</v>
      </c>
      <c r="U586" s="6">
        <v>26.472999999999999</v>
      </c>
    </row>
    <row r="587" spans="20:21" x14ac:dyDescent="0.2">
      <c r="T587" t="s">
        <v>1048</v>
      </c>
      <c r="U587" s="6">
        <v>41.008000000000003</v>
      </c>
    </row>
    <row r="588" spans="20:21" x14ac:dyDescent="0.2">
      <c r="T588" t="s">
        <v>1048</v>
      </c>
      <c r="U588" s="6">
        <v>52.061</v>
      </c>
    </row>
    <row r="589" spans="20:21" x14ac:dyDescent="0.2">
      <c r="T589" t="s">
        <v>1048</v>
      </c>
      <c r="U589" s="6">
        <v>36.850999999999999</v>
      </c>
    </row>
    <row r="590" spans="20:21" x14ac:dyDescent="0.2">
      <c r="T590" t="s">
        <v>1048</v>
      </c>
      <c r="U590" s="6">
        <v>69.227000000000004</v>
      </c>
    </row>
    <row r="591" spans="20:21" x14ac:dyDescent="0.2">
      <c r="T591" t="s">
        <v>1048</v>
      </c>
      <c r="U591" s="6">
        <v>37.707000000000001</v>
      </c>
    </row>
    <row r="592" spans="20:21" x14ac:dyDescent="0.2">
      <c r="T592" t="s">
        <v>1048</v>
      </c>
      <c r="U592" s="6">
        <v>48.354999999999997</v>
      </c>
    </row>
    <row r="593" spans="20:21" x14ac:dyDescent="0.2">
      <c r="T593" t="s">
        <v>1048</v>
      </c>
      <c r="U593" s="6">
        <v>38.286999999999999</v>
      </c>
    </row>
    <row r="594" spans="20:21" x14ac:dyDescent="0.2">
      <c r="T594" t="s">
        <v>1048</v>
      </c>
      <c r="U594" s="6">
        <v>29.751999999999999</v>
      </c>
    </row>
    <row r="595" spans="20:21" x14ac:dyDescent="0.2">
      <c r="T595" t="s">
        <v>1048</v>
      </c>
      <c r="U595" s="6">
        <v>40.292000000000002</v>
      </c>
    </row>
    <row r="596" spans="20:21" x14ac:dyDescent="0.2">
      <c r="T596" t="s">
        <v>1048</v>
      </c>
      <c r="U596" s="6">
        <v>51.783000000000001</v>
      </c>
    </row>
    <row r="597" spans="20:21" x14ac:dyDescent="0.2">
      <c r="T597" t="s">
        <v>1048</v>
      </c>
      <c r="U597" s="6">
        <v>48.756</v>
      </c>
    </row>
    <row r="598" spans="20:21" x14ac:dyDescent="0.2">
      <c r="T598" t="s">
        <v>1048</v>
      </c>
      <c r="U598" s="6">
        <v>54.758000000000003</v>
      </c>
    </row>
    <row r="599" spans="20:21" x14ac:dyDescent="0.2">
      <c r="T599" t="s">
        <v>1048</v>
      </c>
      <c r="U599" s="6">
        <v>31.613</v>
      </c>
    </row>
    <row r="600" spans="20:21" x14ac:dyDescent="0.2">
      <c r="T600" t="s">
        <v>1048</v>
      </c>
      <c r="U600" s="6">
        <v>42.637999999999998</v>
      </c>
    </row>
    <row r="601" spans="20:21" x14ac:dyDescent="0.2">
      <c r="T601" t="s">
        <v>1048</v>
      </c>
      <c r="U601" s="6">
        <v>40.460999999999999</v>
      </c>
    </row>
    <row r="602" spans="20:21" x14ac:dyDescent="0.2">
      <c r="T602" t="s">
        <v>1048</v>
      </c>
      <c r="U602" s="6">
        <v>39.536999999999999</v>
      </c>
    </row>
    <row r="603" spans="20:21" x14ac:dyDescent="0.2">
      <c r="T603" t="s">
        <v>1048</v>
      </c>
      <c r="U603" s="6">
        <v>66.661000000000001</v>
      </c>
    </row>
    <row r="604" spans="20:21" x14ac:dyDescent="0.2">
      <c r="T604" t="s">
        <v>1048</v>
      </c>
      <c r="U604" s="6">
        <v>39.222000000000001</v>
      </c>
    </row>
    <row r="605" spans="20:21" x14ac:dyDescent="0.2">
      <c r="T605" t="s">
        <v>1048</v>
      </c>
      <c r="U605" s="6">
        <v>57.97</v>
      </c>
    </row>
    <row r="606" spans="20:21" x14ac:dyDescent="0.2">
      <c r="T606" t="s">
        <v>1048</v>
      </c>
      <c r="U606" s="6">
        <v>57.606000000000002</v>
      </c>
    </row>
    <row r="607" spans="20:21" x14ac:dyDescent="0.2">
      <c r="T607" t="s">
        <v>1048</v>
      </c>
      <c r="U607" s="6">
        <v>28.850999999999999</v>
      </c>
    </row>
    <row r="608" spans="20:21" x14ac:dyDescent="0.2">
      <c r="T608" t="s">
        <v>1048</v>
      </c>
      <c r="U608" s="6">
        <v>29.341000000000001</v>
      </c>
    </row>
    <row r="609" spans="20:21" x14ac:dyDescent="0.2">
      <c r="T609" t="s">
        <v>1048</v>
      </c>
      <c r="U609" s="6">
        <v>36.698</v>
      </c>
    </row>
    <row r="610" spans="20:21" x14ac:dyDescent="0.2">
      <c r="T610" t="s">
        <v>1048</v>
      </c>
      <c r="U610" s="6">
        <v>46.795999999999999</v>
      </c>
    </row>
    <row r="611" spans="20:21" x14ac:dyDescent="0.2">
      <c r="T611" t="s">
        <v>1048</v>
      </c>
      <c r="U611" s="6">
        <v>66.674000000000007</v>
      </c>
    </row>
    <row r="612" spans="20:21" x14ac:dyDescent="0.2">
      <c r="T612" t="s">
        <v>1048</v>
      </c>
      <c r="U612" s="6">
        <v>45.593000000000004</v>
      </c>
    </row>
    <row r="613" spans="20:21" x14ac:dyDescent="0.2">
      <c r="T613" t="s">
        <v>1048</v>
      </c>
      <c r="U613" s="6">
        <v>27.911000000000001</v>
      </c>
    </row>
    <row r="614" spans="20:21" x14ac:dyDescent="0.2">
      <c r="T614" t="s">
        <v>1048</v>
      </c>
      <c r="U614" s="6">
        <v>42.981999999999999</v>
      </c>
    </row>
    <row r="615" spans="20:21" x14ac:dyDescent="0.2">
      <c r="T615" t="s">
        <v>1048</v>
      </c>
      <c r="U615" s="6">
        <v>25.413</v>
      </c>
    </row>
    <row r="616" spans="20:21" x14ac:dyDescent="0.2">
      <c r="T616" t="s">
        <v>1048</v>
      </c>
      <c r="U616" s="6">
        <v>66.180000000000007</v>
      </c>
    </row>
    <row r="617" spans="20:21" x14ac:dyDescent="0.2">
      <c r="T617" t="s">
        <v>1048</v>
      </c>
      <c r="U617" s="6">
        <v>54.078000000000003</v>
      </c>
    </row>
    <row r="618" spans="20:21" x14ac:dyDescent="0.2">
      <c r="T618" t="s">
        <v>1048</v>
      </c>
      <c r="U618" s="6">
        <v>44.683</v>
      </c>
    </row>
    <row r="619" spans="20:21" x14ac:dyDescent="0.2">
      <c r="T619" t="s">
        <v>1048</v>
      </c>
      <c r="U619" s="6">
        <v>52.258000000000003</v>
      </c>
    </row>
    <row r="620" spans="20:21" x14ac:dyDescent="0.2">
      <c r="T620" t="s">
        <v>1048</v>
      </c>
      <c r="U620" s="6">
        <v>50.844000000000001</v>
      </c>
    </row>
    <row r="621" spans="20:21" x14ac:dyDescent="0.2">
      <c r="T621" t="s">
        <v>1048</v>
      </c>
      <c r="U621" s="6">
        <v>44.648000000000003</v>
      </c>
    </row>
    <row r="622" spans="20:21" x14ac:dyDescent="0.2">
      <c r="T622" t="s">
        <v>1048</v>
      </c>
      <c r="U622" s="6">
        <v>35.661999999999999</v>
      </c>
    </row>
    <row r="623" spans="20:21" x14ac:dyDescent="0.2">
      <c r="T623" t="s">
        <v>1048</v>
      </c>
      <c r="U623" s="6">
        <v>45.805999999999997</v>
      </c>
    </row>
    <row r="624" spans="20:21" x14ac:dyDescent="0.2">
      <c r="T624" t="s">
        <v>1048</v>
      </c>
      <c r="U624" s="6">
        <v>47.94</v>
      </c>
    </row>
    <row r="625" spans="20:21" x14ac:dyDescent="0.2">
      <c r="T625" t="s">
        <v>1048</v>
      </c>
      <c r="U625" s="6">
        <v>41.290999999999997</v>
      </c>
    </row>
    <row r="626" spans="20:21" x14ac:dyDescent="0.2">
      <c r="T626" t="s">
        <v>1048</v>
      </c>
      <c r="U626" s="6">
        <v>31.376999999999999</v>
      </c>
    </row>
    <row r="627" spans="20:21" x14ac:dyDescent="0.2">
      <c r="T627" t="s">
        <v>1048</v>
      </c>
      <c r="U627" s="6">
        <v>31.949000000000002</v>
      </c>
    </row>
    <row r="628" spans="20:21" x14ac:dyDescent="0.2">
      <c r="T628" t="s">
        <v>1048</v>
      </c>
      <c r="U628" s="6">
        <v>25.573</v>
      </c>
    </row>
    <row r="629" spans="20:21" x14ac:dyDescent="0.2">
      <c r="T629" t="s">
        <v>1048</v>
      </c>
      <c r="U629" s="6">
        <v>43.313000000000002</v>
      </c>
    </row>
    <row r="630" spans="20:21" x14ac:dyDescent="0.2">
      <c r="T630" t="s">
        <v>1048</v>
      </c>
      <c r="U630" s="6">
        <v>46.07</v>
      </c>
    </row>
    <row r="631" spans="20:21" x14ac:dyDescent="0.2">
      <c r="T631" t="s">
        <v>1048</v>
      </c>
      <c r="U631" s="6">
        <v>40.616</v>
      </c>
    </row>
    <row r="632" spans="20:21" x14ac:dyDescent="0.2">
      <c r="T632" t="s">
        <v>1048</v>
      </c>
      <c r="U632" s="6">
        <v>40.74</v>
      </c>
    </row>
    <row r="633" spans="20:21" x14ac:dyDescent="0.2">
      <c r="T633" t="s">
        <v>1048</v>
      </c>
      <c r="U633" s="6">
        <v>55.228999999999999</v>
      </c>
    </row>
    <row r="634" spans="20:21" x14ac:dyDescent="0.2">
      <c r="T634" t="s">
        <v>1048</v>
      </c>
      <c r="U634" s="6">
        <v>51.959000000000003</v>
      </c>
    </row>
    <row r="635" spans="20:21" x14ac:dyDescent="0.2">
      <c r="T635" t="s">
        <v>1048</v>
      </c>
      <c r="U635" s="6">
        <v>37.268999999999998</v>
      </c>
    </row>
    <row r="636" spans="20:21" x14ac:dyDescent="0.2">
      <c r="T636" t="s">
        <v>1048</v>
      </c>
      <c r="U636" s="6">
        <v>25.542000000000002</v>
      </c>
    </row>
    <row r="637" spans="20:21" x14ac:dyDescent="0.2">
      <c r="T637" t="s">
        <v>1048</v>
      </c>
      <c r="U637" s="6">
        <v>29.952999999999999</v>
      </c>
    </row>
    <row r="639" spans="20:21" x14ac:dyDescent="0.2">
      <c r="U639" s="6">
        <f t="shared" ref="U639" si="1">AVERAGE(U3:U637)</f>
        <v>42.956973228346484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E6773-8702-0744-9465-10C434657D7B}">
  <dimension ref="A1:W186"/>
  <sheetViews>
    <sheetView workbookViewId="0">
      <selection activeCell="T1" sqref="T1:T1048576"/>
    </sheetView>
  </sheetViews>
  <sheetFormatPr baseColWidth="10" defaultRowHeight="16" x14ac:dyDescent="0.2"/>
  <cols>
    <col min="2" max="2" width="10.83203125" style="5"/>
    <col min="8" max="8" width="10.83203125" style="5"/>
    <col min="14" max="14" width="10.83203125" style="5"/>
    <col min="20" max="20" width="10.83203125" style="5"/>
  </cols>
  <sheetData>
    <row r="1" spans="1:23" x14ac:dyDescent="0.2">
      <c r="A1" t="s">
        <v>1653</v>
      </c>
      <c r="G1" t="s">
        <v>1654</v>
      </c>
      <c r="M1" t="s">
        <v>1655</v>
      </c>
      <c r="S1" t="s">
        <v>1656</v>
      </c>
    </row>
    <row r="2" spans="1:23" x14ac:dyDescent="0.2">
      <c r="A2" t="s">
        <v>11</v>
      </c>
      <c r="B2" s="5" t="s">
        <v>18</v>
      </c>
      <c r="C2" t="s">
        <v>19</v>
      </c>
      <c r="D2" t="s">
        <v>20</v>
      </c>
      <c r="E2" t="s">
        <v>21</v>
      </c>
      <c r="G2" t="s">
        <v>11</v>
      </c>
      <c r="H2" s="5" t="s">
        <v>18</v>
      </c>
      <c r="I2" t="s">
        <v>19</v>
      </c>
      <c r="J2" t="s">
        <v>20</v>
      </c>
      <c r="K2" t="s">
        <v>21</v>
      </c>
      <c r="M2" t="s">
        <v>11</v>
      </c>
      <c r="N2" s="5" t="s">
        <v>18</v>
      </c>
      <c r="O2" t="s">
        <v>19</v>
      </c>
      <c r="P2" t="s">
        <v>20</v>
      </c>
      <c r="Q2" t="s">
        <v>21</v>
      </c>
      <c r="S2" t="s">
        <v>11</v>
      </c>
      <c r="T2" s="5" t="s">
        <v>18</v>
      </c>
      <c r="U2" t="s">
        <v>19</v>
      </c>
      <c r="V2" t="s">
        <v>20</v>
      </c>
      <c r="W2" t="s">
        <v>21</v>
      </c>
    </row>
    <row r="3" spans="1:23" x14ac:dyDescent="0.2">
      <c r="A3" t="s">
        <v>1049</v>
      </c>
      <c r="B3" s="5">
        <v>89.313500000000005</v>
      </c>
      <c r="C3" s="4">
        <v>1.17233E-7</v>
      </c>
      <c r="D3" s="4">
        <v>2.94209E-12</v>
      </c>
      <c r="E3" s="4">
        <v>1.0511899999999999E-11</v>
      </c>
      <c r="G3" t="s">
        <v>1183</v>
      </c>
      <c r="H3" s="5">
        <v>263.84399999999999</v>
      </c>
      <c r="I3" s="4">
        <v>-1.1494600000000001E-9</v>
      </c>
      <c r="J3" s="4">
        <v>4.43155E-12</v>
      </c>
      <c r="K3" s="4">
        <v>1.13306E-11</v>
      </c>
      <c r="M3" t="s">
        <v>1319</v>
      </c>
      <c r="N3" s="5">
        <v>361.73700000000002</v>
      </c>
      <c r="O3" s="4">
        <v>7.8077799999999995E-8</v>
      </c>
      <c r="P3" s="4">
        <v>8.4981799999999996E-13</v>
      </c>
      <c r="Q3" s="4">
        <v>1.1739000000000001E-11</v>
      </c>
      <c r="S3" t="s">
        <v>1469</v>
      </c>
      <c r="T3" s="5">
        <v>97.422399999999996</v>
      </c>
      <c r="U3" s="4">
        <v>1.7501899999999999E-7</v>
      </c>
      <c r="V3" s="4">
        <v>-1.02511E-11</v>
      </c>
      <c r="W3" s="4">
        <v>1.02768E-11</v>
      </c>
    </row>
    <row r="4" spans="1:23" x14ac:dyDescent="0.2">
      <c r="A4" t="s">
        <v>1050</v>
      </c>
      <c r="B4" s="5">
        <v>100.149</v>
      </c>
      <c r="C4" s="4">
        <v>1.33873E-7</v>
      </c>
      <c r="D4" s="4">
        <v>-2.1344099999999999E-13</v>
      </c>
      <c r="E4" s="4">
        <v>1.04812E-11</v>
      </c>
      <c r="G4" t="s">
        <v>1184</v>
      </c>
      <c r="H4" s="5">
        <v>295.61599999999999</v>
      </c>
      <c r="I4" s="4">
        <v>5.3129599999999998E-8</v>
      </c>
      <c r="J4" s="4">
        <v>9.3949399999999995E-13</v>
      </c>
      <c r="K4" s="4">
        <v>9.3828E-12</v>
      </c>
      <c r="M4" t="s">
        <v>1320</v>
      </c>
      <c r="N4" s="5">
        <v>355.67200000000003</v>
      </c>
      <c r="O4" s="4">
        <v>3.6589100000000003E-8</v>
      </c>
      <c r="P4" s="4">
        <v>1.5502900000000001E-12</v>
      </c>
      <c r="Q4" s="4">
        <v>1.09971E-11</v>
      </c>
      <c r="S4" t="s">
        <v>1470</v>
      </c>
      <c r="T4" s="5">
        <v>102.828</v>
      </c>
      <c r="U4" s="4">
        <v>9.9466300000000002E-8</v>
      </c>
      <c r="V4" s="4">
        <v>-5.01925E-13</v>
      </c>
      <c r="W4" s="4">
        <v>9.2960700000000008E-12</v>
      </c>
    </row>
    <row r="5" spans="1:23" x14ac:dyDescent="0.2">
      <c r="A5" t="s">
        <v>1051</v>
      </c>
      <c r="B5" s="5">
        <v>106.602</v>
      </c>
      <c r="C5" s="4">
        <v>1.1231100000000001E-7</v>
      </c>
      <c r="D5" s="4">
        <v>1.8751999999999999E-14</v>
      </c>
      <c r="E5" s="4">
        <v>1.17574E-11</v>
      </c>
      <c r="G5" t="s">
        <v>1185</v>
      </c>
      <c r="H5" s="5">
        <v>300.23</v>
      </c>
      <c r="I5" s="4">
        <v>3.76163E-8</v>
      </c>
      <c r="J5" s="4">
        <v>1.3535200000000001E-12</v>
      </c>
      <c r="K5" s="4">
        <v>1.03943E-11</v>
      </c>
      <c r="M5" t="s">
        <v>1321</v>
      </c>
      <c r="N5" s="5">
        <v>354.55700000000002</v>
      </c>
      <c r="O5" s="4">
        <v>4.1614599999999997E-8</v>
      </c>
      <c r="P5" s="4">
        <v>1.2322600000000001E-13</v>
      </c>
      <c r="Q5" s="4">
        <v>1.0166600000000001E-11</v>
      </c>
      <c r="S5" t="s">
        <v>1471</v>
      </c>
      <c r="T5" s="5">
        <v>72.457599999999999</v>
      </c>
      <c r="U5" s="4">
        <v>3.73343E-9</v>
      </c>
      <c r="V5" s="4">
        <v>1.0821200000000001E-11</v>
      </c>
      <c r="W5" s="4">
        <v>1.0363600000000001E-11</v>
      </c>
    </row>
    <row r="6" spans="1:23" x14ac:dyDescent="0.2">
      <c r="A6" t="s">
        <v>1052</v>
      </c>
      <c r="B6" s="5">
        <v>119.747</v>
      </c>
      <c r="C6" s="4">
        <v>2.22068E-7</v>
      </c>
      <c r="D6" s="4">
        <v>-6.6973799999999999E-12</v>
      </c>
      <c r="E6" s="4">
        <v>1.26792E-11</v>
      </c>
      <c r="G6" t="s">
        <v>1186</v>
      </c>
      <c r="H6" s="5">
        <v>308.08999999999997</v>
      </c>
      <c r="I6" s="4">
        <v>7.4952400000000004E-8</v>
      </c>
      <c r="J6" s="4">
        <v>1.64586E-13</v>
      </c>
      <c r="K6" s="4">
        <v>1.0549799999999999E-11</v>
      </c>
      <c r="M6" t="s">
        <v>1322</v>
      </c>
      <c r="N6" s="5">
        <v>297.39299999999997</v>
      </c>
      <c r="O6" s="4">
        <v>1.1247500000000001E-7</v>
      </c>
      <c r="P6" s="4">
        <v>-1.38974E-11</v>
      </c>
      <c r="Q6" s="4">
        <v>1.22355E-11</v>
      </c>
      <c r="S6" t="s">
        <v>1472</v>
      </c>
      <c r="T6" s="5">
        <v>97.974400000000003</v>
      </c>
      <c r="U6" s="4">
        <v>6.5074200000000002E-8</v>
      </c>
      <c r="V6" s="4">
        <v>5.0317700000000001E-12</v>
      </c>
      <c r="W6" s="4">
        <v>8.6533000000000007E-12</v>
      </c>
    </row>
    <row r="7" spans="1:23" x14ac:dyDescent="0.2">
      <c r="A7" t="s">
        <v>1053</v>
      </c>
      <c r="B7" s="5">
        <v>140.09899999999999</v>
      </c>
      <c r="C7" s="4">
        <v>1.08993E-7</v>
      </c>
      <c r="D7" s="4">
        <v>-1.4204099999999999E-13</v>
      </c>
      <c r="E7" s="4">
        <v>1.10765E-11</v>
      </c>
      <c r="G7" t="s">
        <v>1187</v>
      </c>
      <c r="H7" s="5">
        <v>256.90899999999999</v>
      </c>
      <c r="I7" s="4">
        <v>-3.7506700000000003E-8</v>
      </c>
      <c r="J7" s="4">
        <v>2.91264E-12</v>
      </c>
      <c r="K7" s="4">
        <v>1.27258E-11</v>
      </c>
      <c r="M7" t="s">
        <v>1323</v>
      </c>
      <c r="N7" s="5">
        <v>298.09800000000001</v>
      </c>
      <c r="O7" s="4">
        <v>1.3739099999999999E-7</v>
      </c>
      <c r="P7" s="4">
        <v>-4.3628199999999997E-11</v>
      </c>
      <c r="Q7" s="4">
        <v>1.31528E-11</v>
      </c>
      <c r="S7" t="s">
        <v>1473</v>
      </c>
      <c r="T7" s="5">
        <v>74.116799999999998</v>
      </c>
      <c r="U7" s="4">
        <v>1.40998E-7</v>
      </c>
      <c r="V7" s="4">
        <v>1.2963399999999999E-12</v>
      </c>
      <c r="W7" s="4">
        <v>9.5890200000000007E-12</v>
      </c>
    </row>
    <row r="8" spans="1:23" x14ac:dyDescent="0.2">
      <c r="A8" t="s">
        <v>1054</v>
      </c>
      <c r="B8" s="5">
        <v>218.87100000000001</v>
      </c>
      <c r="C8" s="4">
        <v>6.7014499999999994E-8</v>
      </c>
      <c r="D8" s="4">
        <v>-3.3954399999999999E-12</v>
      </c>
      <c r="E8" s="4">
        <v>1.1835300000000001E-11</v>
      </c>
      <c r="G8" t="s">
        <v>1188</v>
      </c>
      <c r="H8" s="5">
        <v>276.95999999999998</v>
      </c>
      <c r="I8" s="4">
        <v>-1.9950899999999999E-8</v>
      </c>
      <c r="J8" s="4">
        <v>1.31709E-12</v>
      </c>
      <c r="K8" s="4">
        <v>1.2741600000000001E-11</v>
      </c>
      <c r="M8" t="s">
        <v>1324</v>
      </c>
      <c r="N8" s="5">
        <v>473.94</v>
      </c>
      <c r="O8" s="4">
        <v>5.56882E-8</v>
      </c>
      <c r="P8" s="4">
        <v>-1.4706599999999999E-12</v>
      </c>
      <c r="Q8" s="4">
        <v>1.19737E-11</v>
      </c>
      <c r="S8" t="s">
        <v>1474</v>
      </c>
      <c r="T8" s="5">
        <v>79.170699999999997</v>
      </c>
      <c r="U8" s="4">
        <v>5.8060800000000002E-8</v>
      </c>
      <c r="V8" s="4">
        <v>1.20671E-12</v>
      </c>
      <c r="W8" s="4">
        <v>8.9011400000000002E-12</v>
      </c>
    </row>
    <row r="9" spans="1:23" x14ac:dyDescent="0.2">
      <c r="A9" t="s">
        <v>1055</v>
      </c>
      <c r="B9" s="5">
        <v>228.44</v>
      </c>
      <c r="C9" s="4">
        <v>7.1078400000000005E-8</v>
      </c>
      <c r="D9" s="4">
        <v>-3.46035E-14</v>
      </c>
      <c r="E9" s="4">
        <v>1.10776E-11</v>
      </c>
      <c r="G9" t="s">
        <v>1189</v>
      </c>
      <c r="H9" s="5">
        <v>250.39400000000001</v>
      </c>
      <c r="I9" s="4">
        <v>4.7143699999999999E-8</v>
      </c>
      <c r="J9" s="4">
        <v>2.90765E-12</v>
      </c>
      <c r="K9" s="4">
        <v>1.03482E-11</v>
      </c>
      <c r="M9" t="s">
        <v>1325</v>
      </c>
      <c r="N9" s="5">
        <v>482.76600000000002</v>
      </c>
      <c r="O9" s="4">
        <v>5.18815E-8</v>
      </c>
      <c r="P9" s="4">
        <v>-2.2697500000000001E-12</v>
      </c>
      <c r="Q9" s="4">
        <v>1.1435999999999999E-11</v>
      </c>
      <c r="S9" t="s">
        <v>1475</v>
      </c>
      <c r="T9" s="5">
        <v>26.042300000000001</v>
      </c>
      <c r="U9" s="4">
        <v>4.5669300000000003E-7</v>
      </c>
      <c r="V9" s="4">
        <v>-3.9743299999999997E-12</v>
      </c>
      <c r="W9" s="4">
        <v>1.0879200000000001E-11</v>
      </c>
    </row>
    <row r="10" spans="1:23" x14ac:dyDescent="0.2">
      <c r="A10" t="s">
        <v>1056</v>
      </c>
      <c r="B10" s="5">
        <v>239.83</v>
      </c>
      <c r="C10" s="4">
        <v>3.3364199999999999E-9</v>
      </c>
      <c r="D10" s="4">
        <v>4.2569799999999999E-12</v>
      </c>
      <c r="E10" s="4">
        <v>1.20473E-11</v>
      </c>
      <c r="G10" t="s">
        <v>1190</v>
      </c>
      <c r="H10" s="5">
        <v>282.79300000000001</v>
      </c>
      <c r="I10" s="4">
        <v>6.8928299999999997E-8</v>
      </c>
      <c r="J10" s="4">
        <v>2.4592999999999999E-13</v>
      </c>
      <c r="K10" s="4">
        <v>1.02668E-11</v>
      </c>
      <c r="M10" t="s">
        <v>1326</v>
      </c>
      <c r="N10" s="5">
        <v>489.74299999999999</v>
      </c>
      <c r="O10" s="4">
        <v>3.7794699999999999E-8</v>
      </c>
      <c r="P10" s="4">
        <v>-2.6726300000000001E-12</v>
      </c>
      <c r="Q10" s="4">
        <v>1.2168299999999999E-11</v>
      </c>
      <c r="S10" t="s">
        <v>1476</v>
      </c>
      <c r="T10" s="5">
        <v>50.372700000000002</v>
      </c>
      <c r="U10" s="4">
        <v>2.10345E-7</v>
      </c>
      <c r="V10" s="4">
        <v>5.7275700000000004E-12</v>
      </c>
      <c r="W10" s="4">
        <v>1.0740200000000001E-11</v>
      </c>
    </row>
    <row r="11" spans="1:23" x14ac:dyDescent="0.2">
      <c r="A11" t="s">
        <v>1057</v>
      </c>
      <c r="B11" s="5">
        <v>258.452</v>
      </c>
      <c r="C11" s="4">
        <v>6.6700600000000001E-8</v>
      </c>
      <c r="D11" s="4">
        <v>1.871E-12</v>
      </c>
      <c r="E11" s="4">
        <v>1.08058E-11</v>
      </c>
      <c r="G11" t="s">
        <v>1191</v>
      </c>
      <c r="H11" s="5">
        <v>282.13</v>
      </c>
      <c r="I11" s="4">
        <v>1.3107E-7</v>
      </c>
      <c r="J11" s="4">
        <v>1.54774E-12</v>
      </c>
      <c r="K11" s="4">
        <v>2.3316900000000001E-11</v>
      </c>
      <c r="M11" t="s">
        <v>1327</v>
      </c>
      <c r="N11" s="5">
        <v>481.56700000000001</v>
      </c>
      <c r="O11" s="4">
        <v>5.9469299999999998E-8</v>
      </c>
      <c r="P11" s="4">
        <v>-5.35879E-12</v>
      </c>
      <c r="Q11" s="4">
        <v>1.2289E-11</v>
      </c>
      <c r="S11" t="s">
        <v>1477</v>
      </c>
      <c r="T11" s="5">
        <v>37.588999999999999</v>
      </c>
      <c r="U11" s="4">
        <v>2.6437300000000001E-7</v>
      </c>
      <c r="V11" s="4">
        <v>-2.57652E-12</v>
      </c>
      <c r="W11" s="4">
        <v>9.0348299999999998E-12</v>
      </c>
    </row>
    <row r="12" spans="1:23" x14ac:dyDescent="0.2">
      <c r="A12" t="s">
        <v>1058</v>
      </c>
      <c r="B12" s="5">
        <v>242.40899999999999</v>
      </c>
      <c r="C12" s="4">
        <v>7.8318600000000006E-8</v>
      </c>
      <c r="D12" s="4">
        <v>6.4569000000000005E-13</v>
      </c>
      <c r="E12" s="4">
        <v>1.05999E-11</v>
      </c>
      <c r="G12" t="s">
        <v>1192</v>
      </c>
      <c r="H12" s="5">
        <v>268.41000000000003</v>
      </c>
      <c r="I12" s="4">
        <v>7.9840799999999996E-8</v>
      </c>
      <c r="J12" s="4">
        <v>6.5483899999999999E-13</v>
      </c>
      <c r="K12" s="4">
        <v>1.0113399999999999E-11</v>
      </c>
      <c r="M12" t="s">
        <v>1328</v>
      </c>
      <c r="N12" s="5">
        <v>496.38600000000002</v>
      </c>
      <c r="O12" s="4">
        <v>6.4365799999999998E-8</v>
      </c>
      <c r="P12" s="4">
        <v>-9.3472200000000002E-13</v>
      </c>
      <c r="Q12" s="4">
        <v>1.12445E-11</v>
      </c>
      <c r="S12" t="s">
        <v>1478</v>
      </c>
      <c r="T12" s="5">
        <v>144.84100000000001</v>
      </c>
      <c r="U12" s="4">
        <v>1.17753E-7</v>
      </c>
      <c r="V12" s="4">
        <v>-6.0307499999999999E-12</v>
      </c>
      <c r="W12" s="4">
        <v>9.7240599999999993E-12</v>
      </c>
    </row>
    <row r="13" spans="1:23" x14ac:dyDescent="0.2">
      <c r="A13" t="s">
        <v>1059</v>
      </c>
      <c r="B13" s="5">
        <v>179.749</v>
      </c>
      <c r="C13" s="4">
        <v>5.8749800000000002E-8</v>
      </c>
      <c r="D13" s="4">
        <v>-2.3104800000000002E-13</v>
      </c>
      <c r="E13" s="4">
        <v>1.08319E-11</v>
      </c>
      <c r="G13" t="s">
        <v>1193</v>
      </c>
      <c r="H13" s="5">
        <v>274.56900000000002</v>
      </c>
      <c r="I13" s="4">
        <v>6.2624099999999998E-8</v>
      </c>
      <c r="J13" s="4">
        <v>-4.6716099999999997E-12</v>
      </c>
      <c r="K13" s="4">
        <v>1.3572699999999999E-11</v>
      </c>
      <c r="M13" t="s">
        <v>1329</v>
      </c>
      <c r="N13" s="5">
        <v>297.23</v>
      </c>
      <c r="O13" s="4">
        <v>2.0097000000000001E-8</v>
      </c>
      <c r="P13" s="4">
        <v>-1.53954E-13</v>
      </c>
      <c r="Q13" s="4">
        <v>1.18718E-11</v>
      </c>
      <c r="S13" t="s">
        <v>1479</v>
      </c>
      <c r="T13" s="5">
        <v>89.677899999999994</v>
      </c>
      <c r="U13" s="4">
        <v>1.3416500000000001E-7</v>
      </c>
      <c r="V13" s="4">
        <v>-1.27718E-12</v>
      </c>
      <c r="W13" s="4">
        <v>8.3405499999999996E-12</v>
      </c>
    </row>
    <row r="14" spans="1:23" x14ac:dyDescent="0.2">
      <c r="A14" t="s">
        <v>1060</v>
      </c>
      <c r="B14" s="5">
        <v>233.90299999999999</v>
      </c>
      <c r="C14" s="4">
        <v>2.1440100000000001E-8</v>
      </c>
      <c r="D14" s="4">
        <v>3.8934800000000001E-13</v>
      </c>
      <c r="E14" s="4">
        <v>1.12982E-11</v>
      </c>
      <c r="G14" t="s">
        <v>1194</v>
      </c>
      <c r="H14" s="5">
        <v>232.667</v>
      </c>
      <c r="I14" s="4">
        <v>3.8452699999999997E-8</v>
      </c>
      <c r="J14" s="4">
        <v>2.7219800000000001E-12</v>
      </c>
      <c r="K14" s="4">
        <v>1.02114E-11</v>
      </c>
      <c r="M14" t="s">
        <v>1330</v>
      </c>
      <c r="N14" s="5">
        <v>261.00299999999999</v>
      </c>
      <c r="O14" s="4">
        <v>1.9172300000000001E-8</v>
      </c>
      <c r="P14" s="4">
        <v>1.7151399999999999E-12</v>
      </c>
      <c r="Q14" s="4">
        <v>1.1935599999999999E-11</v>
      </c>
      <c r="S14" t="s">
        <v>1480</v>
      </c>
      <c r="T14" s="5">
        <v>74.155600000000007</v>
      </c>
      <c r="U14" s="4">
        <v>1.71276E-7</v>
      </c>
      <c r="V14" s="4">
        <v>-5.5512100000000001E-12</v>
      </c>
      <c r="W14" s="4">
        <v>9.2572699999999998E-12</v>
      </c>
    </row>
    <row r="15" spans="1:23" x14ac:dyDescent="0.2">
      <c r="A15" t="s">
        <v>1061</v>
      </c>
      <c r="B15" s="5">
        <v>205.864</v>
      </c>
      <c r="C15" s="4">
        <v>7.5012999999999998E-8</v>
      </c>
      <c r="D15" s="4">
        <v>2.5309899999999999E-12</v>
      </c>
      <c r="E15" s="4">
        <v>1.3779100000000001E-11</v>
      </c>
      <c r="G15" t="s">
        <v>1195</v>
      </c>
      <c r="H15" s="5">
        <v>227.96799999999999</v>
      </c>
      <c r="I15" s="4">
        <v>2.21664E-8</v>
      </c>
      <c r="J15" s="4">
        <v>2.5961900000000001E-12</v>
      </c>
      <c r="K15" s="4">
        <v>1.16337E-11</v>
      </c>
      <c r="M15" t="s">
        <v>1331</v>
      </c>
      <c r="N15" s="5">
        <v>279.86500000000001</v>
      </c>
      <c r="O15" s="4">
        <v>1.09749E-7</v>
      </c>
      <c r="P15" s="4">
        <v>-3.68919E-11</v>
      </c>
      <c r="Q15" s="4">
        <v>1.3362699999999999E-11</v>
      </c>
      <c r="S15" t="s">
        <v>1481</v>
      </c>
      <c r="T15" s="5">
        <v>72.577200000000005</v>
      </c>
      <c r="U15" s="4">
        <v>2.1096100000000001E-7</v>
      </c>
      <c r="V15" s="4">
        <v>-8.1377300000000003E-12</v>
      </c>
      <c r="W15" s="4">
        <v>9.4891E-12</v>
      </c>
    </row>
    <row r="16" spans="1:23" x14ac:dyDescent="0.2">
      <c r="A16" t="s">
        <v>1062</v>
      </c>
      <c r="B16" s="5">
        <v>226.96</v>
      </c>
      <c r="C16" s="4">
        <v>6.0373700000000005E-8</v>
      </c>
      <c r="D16" s="4">
        <v>1.7810299999999999E-12</v>
      </c>
      <c r="E16" s="4">
        <v>1.17053E-11</v>
      </c>
      <c r="G16" t="s">
        <v>1196</v>
      </c>
      <c r="H16" s="5">
        <v>230.065</v>
      </c>
      <c r="I16" s="4">
        <v>2.2595499999999999E-8</v>
      </c>
      <c r="J16" s="4">
        <v>3.0713899999999999E-12</v>
      </c>
      <c r="K16" s="4">
        <v>1.10437E-11</v>
      </c>
      <c r="M16" t="s">
        <v>1332</v>
      </c>
      <c r="N16" s="5">
        <v>291.38600000000002</v>
      </c>
      <c r="O16" s="4">
        <v>2.2951799999999998E-8</v>
      </c>
      <c r="P16" s="4">
        <v>9.5786100000000009E-13</v>
      </c>
      <c r="Q16" s="4">
        <v>1.22808E-11</v>
      </c>
      <c r="S16" t="s">
        <v>1482</v>
      </c>
      <c r="T16" s="5">
        <v>71.119200000000006</v>
      </c>
      <c r="U16" s="4">
        <v>2.08645E-7</v>
      </c>
      <c r="V16" s="4">
        <v>-1.28983E-11</v>
      </c>
      <c r="W16" s="4">
        <v>9.5138399999999998E-12</v>
      </c>
    </row>
    <row r="17" spans="1:23" x14ac:dyDescent="0.2">
      <c r="A17" t="s">
        <v>1063</v>
      </c>
      <c r="B17" s="5">
        <v>260.71899999999999</v>
      </c>
      <c r="C17" s="4">
        <v>6.85321E-8</v>
      </c>
      <c r="D17" s="4">
        <v>6.0627800000000001E-12</v>
      </c>
      <c r="E17" s="4">
        <v>1.2548599999999999E-11</v>
      </c>
      <c r="G17" t="s">
        <v>1197</v>
      </c>
      <c r="H17" s="5">
        <v>244.40299999999999</v>
      </c>
      <c r="I17" s="4">
        <v>4.7188099999999998E-8</v>
      </c>
      <c r="J17" s="4">
        <v>-1.41815E-12</v>
      </c>
      <c r="K17" s="4">
        <v>1.04285E-11</v>
      </c>
      <c r="M17" t="s">
        <v>1333</v>
      </c>
      <c r="N17" s="5">
        <v>287.61900000000003</v>
      </c>
      <c r="O17" s="4">
        <v>-4.70143E-9</v>
      </c>
      <c r="P17" s="4">
        <v>6.7038600000000005E-13</v>
      </c>
      <c r="Q17" s="4">
        <v>1.22818E-11</v>
      </c>
      <c r="S17" t="s">
        <v>1483</v>
      </c>
      <c r="T17" s="5">
        <v>74.396799999999999</v>
      </c>
      <c r="U17" s="4">
        <v>1.8647E-7</v>
      </c>
      <c r="V17" s="4">
        <v>-3.4197100000000002E-12</v>
      </c>
      <c r="W17" s="4">
        <v>9.06036E-12</v>
      </c>
    </row>
    <row r="18" spans="1:23" x14ac:dyDescent="0.2">
      <c r="A18" t="s">
        <v>1064</v>
      </c>
      <c r="B18" s="5">
        <v>311.72899999999998</v>
      </c>
      <c r="C18" s="4">
        <v>7.5874499999999996E-8</v>
      </c>
      <c r="D18" s="4">
        <v>-6.0211400000000003E-14</v>
      </c>
      <c r="E18" s="4">
        <v>1.00416E-11</v>
      </c>
      <c r="G18" t="s">
        <v>1198</v>
      </c>
      <c r="H18" s="5">
        <v>529.26300000000003</v>
      </c>
      <c r="I18" s="4">
        <v>4.1081700000000001E-8</v>
      </c>
      <c r="J18" s="4">
        <v>-2.7393399999999999E-12</v>
      </c>
      <c r="K18" s="4">
        <v>9.5909799999999996E-12</v>
      </c>
      <c r="M18" t="s">
        <v>1334</v>
      </c>
      <c r="N18" s="5">
        <v>395.83</v>
      </c>
      <c r="O18" s="4">
        <v>7.3178600000000001E-8</v>
      </c>
      <c r="P18" s="4">
        <v>-1.21782E-12</v>
      </c>
      <c r="Q18" s="4">
        <v>1.12529E-11</v>
      </c>
      <c r="S18" t="s">
        <v>1484</v>
      </c>
      <c r="T18" s="5">
        <v>78.229900000000001</v>
      </c>
      <c r="U18" s="4">
        <v>1.7030699999999999E-7</v>
      </c>
      <c r="V18" s="4">
        <v>-5.6195699999999997E-12</v>
      </c>
      <c r="W18" s="4">
        <v>8.8662100000000004E-12</v>
      </c>
    </row>
    <row r="19" spans="1:23" x14ac:dyDescent="0.2">
      <c r="A19" t="s">
        <v>1065</v>
      </c>
      <c r="B19" s="5">
        <v>300.51799999999997</v>
      </c>
      <c r="C19" s="4">
        <v>5.6387000000000001E-8</v>
      </c>
      <c r="D19" s="4">
        <v>-9.7200300000000001E-13</v>
      </c>
      <c r="E19" s="4">
        <v>1.12384E-11</v>
      </c>
      <c r="G19" t="s">
        <v>1199</v>
      </c>
      <c r="H19" s="5">
        <v>518.15599999999995</v>
      </c>
      <c r="I19" s="4">
        <v>3.0221600000000002E-8</v>
      </c>
      <c r="J19" s="4">
        <v>5.08546E-12</v>
      </c>
      <c r="K19" s="4">
        <v>9.89006E-12</v>
      </c>
      <c r="M19" t="s">
        <v>1335</v>
      </c>
      <c r="N19" s="5">
        <v>409.22399999999999</v>
      </c>
      <c r="O19" s="4">
        <v>4.5682599999999998E-8</v>
      </c>
      <c r="P19" s="4">
        <v>-6.9920500000000005E-13</v>
      </c>
      <c r="Q19" s="4">
        <v>1.0541E-11</v>
      </c>
      <c r="S19" t="s">
        <v>1485</v>
      </c>
      <c r="T19" s="5">
        <v>313.08100000000002</v>
      </c>
      <c r="U19" s="4">
        <v>6.2806600000000006E-8</v>
      </c>
      <c r="V19" s="4">
        <v>1.03788E-12</v>
      </c>
      <c r="W19" s="4">
        <v>1.0173E-11</v>
      </c>
    </row>
    <row r="20" spans="1:23" x14ac:dyDescent="0.2">
      <c r="A20" t="s">
        <v>1066</v>
      </c>
      <c r="B20" s="5">
        <v>289.22800000000001</v>
      </c>
      <c r="C20" s="4">
        <v>1.87059E-8</v>
      </c>
      <c r="D20" s="4">
        <v>1.13417E-11</v>
      </c>
      <c r="E20" s="4">
        <v>1.1826299999999999E-11</v>
      </c>
      <c r="G20" t="s">
        <v>1200</v>
      </c>
      <c r="H20" s="5">
        <v>507.52800000000002</v>
      </c>
      <c r="I20" s="4">
        <v>2.8988199999999999E-8</v>
      </c>
      <c r="J20" s="4">
        <v>-1.8914300000000002E-12</v>
      </c>
      <c r="K20" s="4">
        <v>8.9699600000000003E-12</v>
      </c>
      <c r="M20" t="s">
        <v>1336</v>
      </c>
      <c r="N20" s="5">
        <v>419.64</v>
      </c>
      <c r="O20" s="4">
        <v>4.4337299999999998E-8</v>
      </c>
      <c r="P20" s="4">
        <v>8.72845E-13</v>
      </c>
      <c r="Q20" s="4">
        <v>1.05638E-11</v>
      </c>
      <c r="S20" t="s">
        <v>1486</v>
      </c>
      <c r="T20" s="5">
        <v>330.26</v>
      </c>
      <c r="U20" s="4">
        <v>1.00715E-8</v>
      </c>
      <c r="V20" s="4">
        <v>1.8267699999999999E-12</v>
      </c>
      <c r="W20" s="4">
        <v>9.8230100000000006E-12</v>
      </c>
    </row>
    <row r="21" spans="1:23" x14ac:dyDescent="0.2">
      <c r="A21" t="s">
        <v>1067</v>
      </c>
      <c r="B21" s="5">
        <v>326.53500000000003</v>
      </c>
      <c r="C21" s="4">
        <v>4.9648899999999998E-8</v>
      </c>
      <c r="D21" s="4">
        <v>-3.9750700000000003E-12</v>
      </c>
      <c r="E21" s="4">
        <v>1.3581700000000001E-11</v>
      </c>
      <c r="G21" t="s">
        <v>1201</v>
      </c>
      <c r="H21" s="5">
        <v>496.75099999999998</v>
      </c>
      <c r="I21" s="4">
        <v>3.3238600000000002E-8</v>
      </c>
      <c r="J21" s="4">
        <v>-4.4548200000000002E-12</v>
      </c>
      <c r="K21" s="4">
        <v>9.0313100000000002E-12</v>
      </c>
      <c r="M21" t="s">
        <v>1337</v>
      </c>
      <c r="N21" s="5">
        <v>415.31599999999997</v>
      </c>
      <c r="O21" s="4">
        <v>5.3361100000000003E-8</v>
      </c>
      <c r="P21" s="4">
        <v>-6.9595799999999995E-13</v>
      </c>
      <c r="Q21" s="4">
        <v>1.1464E-11</v>
      </c>
      <c r="S21" t="s">
        <v>1487</v>
      </c>
      <c r="T21" s="5">
        <v>330.733</v>
      </c>
      <c r="U21" s="4">
        <v>-3.1662399999999998E-8</v>
      </c>
      <c r="V21" s="4">
        <v>1.79384E-12</v>
      </c>
      <c r="W21" s="4">
        <v>1.0301499999999999E-11</v>
      </c>
    </row>
    <row r="22" spans="1:23" x14ac:dyDescent="0.2">
      <c r="A22" t="s">
        <v>1068</v>
      </c>
      <c r="B22" s="5">
        <v>266.41800000000001</v>
      </c>
      <c r="C22" s="4">
        <v>7.3146899999999994E-8</v>
      </c>
      <c r="D22" s="4">
        <v>-2.9979599999999999E-12</v>
      </c>
      <c r="E22" s="4">
        <v>1.24409E-11</v>
      </c>
      <c r="G22" t="s">
        <v>1202</v>
      </c>
      <c r="H22" s="5">
        <v>488.40499999999997</v>
      </c>
      <c r="I22" s="4">
        <v>2.16712E-8</v>
      </c>
      <c r="J22" s="4">
        <v>9.13143E-12</v>
      </c>
      <c r="K22" s="4">
        <v>1.0499700000000001E-11</v>
      </c>
      <c r="M22" t="s">
        <v>1338</v>
      </c>
      <c r="N22" s="5">
        <v>426.97399999999999</v>
      </c>
      <c r="O22" s="4">
        <v>5.0549900000000001E-8</v>
      </c>
      <c r="P22" s="4">
        <v>2.6557E-13</v>
      </c>
      <c r="Q22" s="4">
        <v>1.1059099999999999E-11</v>
      </c>
      <c r="S22" t="s">
        <v>1488</v>
      </c>
      <c r="T22" s="5">
        <v>318.52999999999997</v>
      </c>
      <c r="U22" s="4">
        <v>5.2130800000000001E-8</v>
      </c>
      <c r="V22" s="4">
        <v>2.0671599999999998E-12</v>
      </c>
      <c r="W22" s="4">
        <v>9.8649200000000003E-12</v>
      </c>
    </row>
    <row r="23" spans="1:23" x14ac:dyDescent="0.2">
      <c r="A23" t="s">
        <v>1069</v>
      </c>
      <c r="B23" s="5">
        <v>193.304</v>
      </c>
      <c r="C23" s="4">
        <v>5.8572999999999998E-8</v>
      </c>
      <c r="D23" s="4">
        <v>7.4208400000000005E-12</v>
      </c>
      <c r="E23" s="4">
        <v>1.6681899999999999E-11</v>
      </c>
      <c r="G23" t="s">
        <v>1203</v>
      </c>
      <c r="H23" s="5">
        <v>365.77</v>
      </c>
      <c r="I23" s="4">
        <v>6.3818100000000002E-8</v>
      </c>
      <c r="J23" s="4">
        <v>-4.9540900000000004E-12</v>
      </c>
      <c r="K23" s="4">
        <v>1.6215699999999999E-11</v>
      </c>
      <c r="M23" t="s">
        <v>1339</v>
      </c>
      <c r="N23" s="5">
        <v>462.76600000000002</v>
      </c>
      <c r="O23" s="4">
        <v>6.0911200000000006E-8</v>
      </c>
      <c r="P23" s="4">
        <v>8.6189800000000005E-13</v>
      </c>
      <c r="Q23" s="4">
        <v>1.0272200000000001E-11</v>
      </c>
      <c r="S23" t="s">
        <v>1489</v>
      </c>
      <c r="T23" s="5">
        <v>318.44499999999999</v>
      </c>
      <c r="U23" s="4">
        <v>2.4941800000000002E-9</v>
      </c>
      <c r="V23" s="4">
        <v>1.9132E-12</v>
      </c>
      <c r="W23" s="4">
        <v>1.06986E-11</v>
      </c>
    </row>
    <row r="24" spans="1:23" x14ac:dyDescent="0.2">
      <c r="A24" t="s">
        <v>1070</v>
      </c>
      <c r="B24" s="5">
        <v>173.28800000000001</v>
      </c>
      <c r="C24" s="4">
        <v>9.9999700000000006E-8</v>
      </c>
      <c r="D24" s="4">
        <v>4.3648800000000003E-12</v>
      </c>
      <c r="E24" s="4">
        <v>1.1734200000000001E-11</v>
      </c>
      <c r="G24" t="s">
        <v>1204</v>
      </c>
      <c r="H24" s="5">
        <v>219.56200000000001</v>
      </c>
      <c r="I24" s="4">
        <v>4.3762499999999999E-8</v>
      </c>
      <c r="J24" s="4">
        <v>-3.7746600000000004E-12</v>
      </c>
      <c r="K24" s="4">
        <v>1.09321E-11</v>
      </c>
      <c r="M24" t="s">
        <v>1340</v>
      </c>
      <c r="N24" s="5">
        <v>462.524</v>
      </c>
      <c r="O24" s="4">
        <v>4.3375399999999998E-8</v>
      </c>
      <c r="P24" s="4">
        <v>-2.03437E-13</v>
      </c>
      <c r="Q24" s="4">
        <v>1.0241300000000001E-11</v>
      </c>
      <c r="S24" t="s">
        <v>1490</v>
      </c>
      <c r="T24" s="5">
        <v>72.776600000000002</v>
      </c>
      <c r="U24" s="4">
        <v>1.79276E-7</v>
      </c>
      <c r="V24" s="4">
        <v>8.8998600000000004E-13</v>
      </c>
      <c r="W24" s="4">
        <v>9.2561999999999993E-12</v>
      </c>
    </row>
    <row r="25" spans="1:23" x14ac:dyDescent="0.2">
      <c r="A25" t="s">
        <v>1071</v>
      </c>
      <c r="B25" s="5">
        <v>138.24100000000001</v>
      </c>
      <c r="C25" s="4">
        <v>6.2651199999999994E-8</v>
      </c>
      <c r="D25" s="4">
        <v>8.9923900000000004E-13</v>
      </c>
      <c r="E25" s="4">
        <v>1.36492E-11</v>
      </c>
      <c r="G25" t="s">
        <v>1205</v>
      </c>
      <c r="H25" s="5">
        <v>175.541</v>
      </c>
      <c r="I25" s="4">
        <v>7.9250300000000001E-8</v>
      </c>
      <c r="J25" s="4">
        <v>3.4935999999999999E-13</v>
      </c>
      <c r="K25" s="4">
        <v>9.6361199999999995E-12</v>
      </c>
      <c r="M25" t="s">
        <v>1341</v>
      </c>
      <c r="N25" s="5">
        <v>454.22399999999999</v>
      </c>
      <c r="O25" s="4">
        <v>7.2414700000000001E-8</v>
      </c>
      <c r="P25" s="4">
        <v>-2.0653000000000001E-12</v>
      </c>
      <c r="Q25" s="4">
        <v>1.10812E-11</v>
      </c>
      <c r="S25" t="s">
        <v>1491</v>
      </c>
      <c r="T25" s="5">
        <v>51.890999999999998</v>
      </c>
      <c r="U25" s="4">
        <v>2.2766099999999999E-7</v>
      </c>
      <c r="V25" s="4">
        <v>9.0852399999999998E-12</v>
      </c>
      <c r="W25" s="4">
        <v>1.22671E-11</v>
      </c>
    </row>
    <row r="26" spans="1:23" x14ac:dyDescent="0.2">
      <c r="A26" t="s">
        <v>1072</v>
      </c>
      <c r="B26" s="5">
        <v>137.76</v>
      </c>
      <c r="C26" s="4">
        <v>5.9829899999999995E-8</v>
      </c>
      <c r="D26" s="4">
        <v>5.0274800000000003E-12</v>
      </c>
      <c r="E26" s="4">
        <v>1.2323699999999999E-11</v>
      </c>
      <c r="G26" t="s">
        <v>1206</v>
      </c>
      <c r="H26" s="5">
        <v>195.221</v>
      </c>
      <c r="I26" s="4">
        <v>7.0248299999999998E-8</v>
      </c>
      <c r="J26" s="4">
        <v>3.19379E-14</v>
      </c>
      <c r="K26" s="4">
        <v>9.4614800000000002E-12</v>
      </c>
      <c r="M26" t="s">
        <v>1342</v>
      </c>
      <c r="N26" s="5">
        <v>460.62</v>
      </c>
      <c r="O26" s="4">
        <v>3.1575700000000001E-8</v>
      </c>
      <c r="P26" s="4">
        <v>4.3525899999999998E-13</v>
      </c>
      <c r="Q26" s="4">
        <v>1.0666200000000001E-11</v>
      </c>
      <c r="S26" t="s">
        <v>1492</v>
      </c>
      <c r="T26" s="5">
        <v>46.393300000000004</v>
      </c>
      <c r="U26" s="4">
        <v>2.03393E-7</v>
      </c>
      <c r="V26" s="4">
        <v>2.8009500000000001E-12</v>
      </c>
      <c r="W26" s="4">
        <v>1.19653E-11</v>
      </c>
    </row>
    <row r="27" spans="1:23" x14ac:dyDescent="0.2">
      <c r="A27" t="s">
        <v>1073</v>
      </c>
      <c r="B27" s="5">
        <v>331.58100000000002</v>
      </c>
      <c r="C27" s="4">
        <v>-7.7790400000000005E-8</v>
      </c>
      <c r="D27" s="4">
        <v>4.8489400000000001E-12</v>
      </c>
      <c r="E27" s="4">
        <v>1.6717100000000001E-11</v>
      </c>
      <c r="G27" t="s">
        <v>1207</v>
      </c>
      <c r="H27" s="5">
        <v>186.94900000000001</v>
      </c>
      <c r="I27" s="4">
        <v>6.6400800000000003E-8</v>
      </c>
      <c r="J27" s="4">
        <v>1.3782699999999999E-13</v>
      </c>
      <c r="K27" s="4">
        <v>9.0396299999999999E-12</v>
      </c>
      <c r="M27" t="s">
        <v>1343</v>
      </c>
      <c r="N27" s="5">
        <v>460.82400000000001</v>
      </c>
      <c r="O27" s="4">
        <v>3.7321799999999997E-8</v>
      </c>
      <c r="P27" s="4">
        <v>1.51434E-13</v>
      </c>
      <c r="Q27" s="4">
        <v>1.0998900000000001E-11</v>
      </c>
      <c r="S27" t="s">
        <v>1493</v>
      </c>
      <c r="T27" s="5">
        <v>70.468599999999995</v>
      </c>
      <c r="U27" s="4">
        <v>1.57495E-7</v>
      </c>
      <c r="V27" s="4">
        <v>-4.0800699999999998E-13</v>
      </c>
      <c r="W27" s="4">
        <v>1.50706E-11</v>
      </c>
    </row>
    <row r="28" spans="1:23" x14ac:dyDescent="0.2">
      <c r="A28" t="s">
        <v>1074</v>
      </c>
      <c r="B28" s="5">
        <v>389.18799999999999</v>
      </c>
      <c r="C28" s="4">
        <v>-1.9521E-8</v>
      </c>
      <c r="D28" s="4">
        <v>3.5464200000000001E-12</v>
      </c>
      <c r="E28" s="4">
        <v>1.17867E-11</v>
      </c>
      <c r="G28" t="s">
        <v>1208</v>
      </c>
      <c r="H28" s="5">
        <v>295.34399999999999</v>
      </c>
      <c r="I28" s="4">
        <v>5.6590199999999997E-8</v>
      </c>
      <c r="J28" s="4">
        <v>2.4233199999999998E-12</v>
      </c>
      <c r="K28" s="4">
        <v>1.0457599999999999E-11</v>
      </c>
      <c r="M28" t="s">
        <v>1344</v>
      </c>
      <c r="N28" s="5">
        <v>307.43400000000003</v>
      </c>
      <c r="O28" s="4">
        <v>-5.2252199999999999E-10</v>
      </c>
      <c r="P28" s="4">
        <v>2.3871399999999999E-12</v>
      </c>
      <c r="Q28" s="4">
        <v>1.1449800000000001E-11</v>
      </c>
      <c r="S28" t="s">
        <v>1494</v>
      </c>
      <c r="T28" s="5">
        <v>97.235699999999994</v>
      </c>
      <c r="U28" s="4">
        <v>2.0514E-7</v>
      </c>
      <c r="V28" s="4">
        <v>-1.01035E-12</v>
      </c>
      <c r="W28" s="4">
        <v>1.5139600000000001E-11</v>
      </c>
    </row>
    <row r="29" spans="1:23" x14ac:dyDescent="0.2">
      <c r="A29" t="s">
        <v>1075</v>
      </c>
      <c r="B29" s="5">
        <v>482.82900000000001</v>
      </c>
      <c r="C29" s="4">
        <v>-8.2731000000000001E-8</v>
      </c>
      <c r="D29" s="4">
        <v>1.26678E-11</v>
      </c>
      <c r="E29" s="4">
        <v>1.4129899999999999E-11</v>
      </c>
      <c r="G29" t="s">
        <v>1209</v>
      </c>
      <c r="H29" s="5">
        <v>251.339</v>
      </c>
      <c r="I29" s="4">
        <v>7.0914400000000004E-8</v>
      </c>
      <c r="J29" s="4">
        <v>1.8835299999999999E-13</v>
      </c>
      <c r="K29" s="4">
        <v>1.0218E-11</v>
      </c>
      <c r="M29" t="s">
        <v>1345</v>
      </c>
      <c r="N29" s="5">
        <v>449.52</v>
      </c>
      <c r="O29" s="4">
        <v>1.1967400000000001E-8</v>
      </c>
      <c r="P29" s="4">
        <v>1.70285E-12</v>
      </c>
      <c r="Q29" s="4">
        <v>1.20203E-11</v>
      </c>
      <c r="S29" t="s">
        <v>1495</v>
      </c>
      <c r="T29" s="5">
        <v>125.377</v>
      </c>
      <c r="U29" s="4">
        <v>7.8667399999999994E-8</v>
      </c>
      <c r="V29" s="4">
        <v>1.1021600000000001E-11</v>
      </c>
      <c r="W29" s="4">
        <v>1.3642199999999999E-11</v>
      </c>
    </row>
    <row r="30" spans="1:23" x14ac:dyDescent="0.2">
      <c r="A30" t="s">
        <v>1076</v>
      </c>
      <c r="B30" s="5">
        <v>591.45100000000002</v>
      </c>
      <c r="C30" s="4">
        <v>-5.0362999999999999E-8</v>
      </c>
      <c r="D30" s="4">
        <v>1.29124E-11</v>
      </c>
      <c r="E30" s="4">
        <v>1.38996E-11</v>
      </c>
      <c r="G30" t="s">
        <v>1210</v>
      </c>
      <c r="H30" s="5">
        <v>252.04</v>
      </c>
      <c r="I30" s="4">
        <v>5.4286000000000001E-8</v>
      </c>
      <c r="J30" s="4">
        <v>1.0333700000000001E-12</v>
      </c>
      <c r="K30" s="4">
        <v>1.03608E-11</v>
      </c>
      <c r="M30" t="s">
        <v>1346</v>
      </c>
      <c r="N30" s="5">
        <v>410.56900000000002</v>
      </c>
      <c r="O30" s="4">
        <v>-5.4796399999999997E-10</v>
      </c>
      <c r="P30" s="4">
        <v>2.29334E-12</v>
      </c>
      <c r="Q30" s="4">
        <v>1.2203999999999999E-11</v>
      </c>
      <c r="S30" t="s">
        <v>1496</v>
      </c>
      <c r="T30" s="5">
        <v>115.42100000000001</v>
      </c>
      <c r="U30" s="4">
        <v>1.2989899999999999E-7</v>
      </c>
      <c r="V30" s="4">
        <v>-2.6217199999999999E-12</v>
      </c>
      <c r="W30" s="4">
        <v>9.9485400000000007E-12</v>
      </c>
    </row>
    <row r="31" spans="1:23" x14ac:dyDescent="0.2">
      <c r="A31" t="s">
        <v>1077</v>
      </c>
      <c r="B31" s="5">
        <v>403.40699999999998</v>
      </c>
      <c r="C31" s="4">
        <v>6.0235299999999999E-8</v>
      </c>
      <c r="D31" s="4">
        <v>4.7570900000000003E-13</v>
      </c>
      <c r="E31" s="4">
        <v>1.09696E-11</v>
      </c>
      <c r="G31" t="s">
        <v>1211</v>
      </c>
      <c r="H31" s="5">
        <v>247.84200000000001</v>
      </c>
      <c r="I31" s="4">
        <v>5.9009999999999997E-8</v>
      </c>
      <c r="J31" s="4">
        <v>2.28448E-12</v>
      </c>
      <c r="K31" s="4">
        <v>1.0782899999999999E-11</v>
      </c>
      <c r="M31" t="s">
        <v>1347</v>
      </c>
      <c r="N31" s="5">
        <v>311.16500000000002</v>
      </c>
      <c r="O31" s="4">
        <v>2.5887799999999998E-9</v>
      </c>
      <c r="P31" s="4">
        <v>1.7449100000000001E-12</v>
      </c>
      <c r="Q31" s="4">
        <v>1.18217E-11</v>
      </c>
      <c r="S31" t="s">
        <v>1497</v>
      </c>
      <c r="T31" s="5">
        <v>140.446</v>
      </c>
      <c r="U31" s="4">
        <v>-4.1282499999999999E-8</v>
      </c>
      <c r="V31" s="4">
        <v>1.67539E-11</v>
      </c>
      <c r="W31" s="4">
        <v>1.28329E-11</v>
      </c>
    </row>
    <row r="32" spans="1:23" x14ac:dyDescent="0.2">
      <c r="A32" t="s">
        <v>1078</v>
      </c>
      <c r="B32" s="5">
        <v>447.36599999999999</v>
      </c>
      <c r="C32" s="4">
        <v>3.3243799999999999E-8</v>
      </c>
      <c r="D32" s="4">
        <v>7.5317499999999997E-13</v>
      </c>
      <c r="E32" s="4">
        <v>1.22637E-11</v>
      </c>
      <c r="G32" t="s">
        <v>1212</v>
      </c>
      <c r="H32" s="5">
        <v>214.27</v>
      </c>
      <c r="I32" s="4">
        <v>1.0265E-7</v>
      </c>
      <c r="J32" s="4">
        <v>6.8204699999999999E-13</v>
      </c>
      <c r="K32" s="4">
        <v>1.0055399999999999E-11</v>
      </c>
      <c r="M32" t="s">
        <v>1348</v>
      </c>
      <c r="N32" s="5">
        <v>360.99900000000002</v>
      </c>
      <c r="O32" s="4">
        <v>-1.61978E-10</v>
      </c>
      <c r="P32" s="4">
        <v>1.9959E-12</v>
      </c>
      <c r="Q32" s="4">
        <v>1.2079099999999999E-11</v>
      </c>
      <c r="S32" t="s">
        <v>1498</v>
      </c>
      <c r="T32" s="5">
        <v>49.019100000000002</v>
      </c>
      <c r="U32" s="4">
        <v>2.9668799999999999E-7</v>
      </c>
      <c r="V32" s="4">
        <v>-1.5351799999999999E-11</v>
      </c>
      <c r="W32" s="4">
        <v>7.8387499999999995E-12</v>
      </c>
    </row>
    <row r="33" spans="1:23" x14ac:dyDescent="0.2">
      <c r="A33" t="s">
        <v>1079</v>
      </c>
      <c r="B33" s="5">
        <v>392.78899999999999</v>
      </c>
      <c r="C33" s="4">
        <v>5.9986099999999997E-8</v>
      </c>
      <c r="D33" s="4">
        <v>-1.8546199999999999E-13</v>
      </c>
      <c r="E33" s="4">
        <v>1.05875E-11</v>
      </c>
      <c r="G33" t="s">
        <v>1213</v>
      </c>
      <c r="H33" s="5">
        <v>160.92099999999999</v>
      </c>
      <c r="I33" s="4">
        <v>6.6320399999999996E-8</v>
      </c>
      <c r="J33" s="4">
        <v>8.5794900000000002E-13</v>
      </c>
      <c r="K33" s="4">
        <v>1.07448E-11</v>
      </c>
      <c r="M33" t="s">
        <v>1349</v>
      </c>
      <c r="N33" s="5">
        <v>656.67700000000002</v>
      </c>
      <c r="O33" s="4">
        <v>2.6388800000000001E-8</v>
      </c>
      <c r="P33" s="4">
        <v>-5.3905900000000001E-14</v>
      </c>
      <c r="Q33" s="4">
        <v>1.11705E-11</v>
      </c>
      <c r="S33" t="s">
        <v>1499</v>
      </c>
      <c r="T33" s="5">
        <v>341.142</v>
      </c>
      <c r="U33" s="4">
        <v>2.84894E-8</v>
      </c>
      <c r="V33" s="4">
        <v>-4.3685E-13</v>
      </c>
      <c r="W33" s="4">
        <v>8.7309699999999995E-12</v>
      </c>
    </row>
    <row r="34" spans="1:23" x14ac:dyDescent="0.2">
      <c r="A34" t="s">
        <v>1080</v>
      </c>
      <c r="B34" s="5">
        <v>303.94400000000002</v>
      </c>
      <c r="C34" s="4">
        <v>6.2679000000000002E-8</v>
      </c>
      <c r="D34" s="4">
        <v>-1.7538999999999999E-11</v>
      </c>
      <c r="E34" s="4">
        <v>1.6413000000000001E-11</v>
      </c>
      <c r="G34" t="s">
        <v>1214</v>
      </c>
      <c r="H34" s="5">
        <v>176.952</v>
      </c>
      <c r="I34" s="4">
        <v>6.7416399999999995E-8</v>
      </c>
      <c r="J34" s="4">
        <v>1.7917000000000001E-13</v>
      </c>
      <c r="K34" s="4">
        <v>1.01165E-11</v>
      </c>
      <c r="M34" t="s">
        <v>1350</v>
      </c>
      <c r="N34" s="5">
        <v>626.24199999999996</v>
      </c>
      <c r="O34" s="4">
        <v>1.4809099999999999E-8</v>
      </c>
      <c r="P34" s="4">
        <v>2.3044799999999999E-12</v>
      </c>
      <c r="Q34" s="4">
        <v>1.1348999999999999E-11</v>
      </c>
      <c r="S34" t="s">
        <v>1500</v>
      </c>
      <c r="T34" s="5">
        <v>280.41000000000003</v>
      </c>
      <c r="U34" s="4">
        <v>7.10039E-8</v>
      </c>
      <c r="V34" s="4">
        <v>-6.1387200000000003E-13</v>
      </c>
      <c r="W34" s="4">
        <v>1.31138E-11</v>
      </c>
    </row>
    <row r="35" spans="1:23" x14ac:dyDescent="0.2">
      <c r="A35" t="s">
        <v>1081</v>
      </c>
      <c r="B35" s="5">
        <v>277.09699999999998</v>
      </c>
      <c r="C35" s="4">
        <v>3.7135699999999999E-8</v>
      </c>
      <c r="D35" s="4">
        <v>-8.1882299999999995E-13</v>
      </c>
      <c r="E35" s="4">
        <v>9.9395099999999999E-12</v>
      </c>
      <c r="G35" t="s">
        <v>1215</v>
      </c>
      <c r="H35" s="5">
        <v>198.83799999999999</v>
      </c>
      <c r="I35" s="4">
        <v>6.5751500000000005E-8</v>
      </c>
      <c r="J35" s="4">
        <v>4.5685799999999999E-13</v>
      </c>
      <c r="K35" s="4">
        <v>9.7835700000000001E-12</v>
      </c>
      <c r="M35" t="s">
        <v>1351</v>
      </c>
      <c r="N35" s="5">
        <v>634.30600000000004</v>
      </c>
      <c r="O35" s="4">
        <v>1.30758E-8</v>
      </c>
      <c r="P35" s="4">
        <v>-1.02697E-12</v>
      </c>
      <c r="Q35" s="4">
        <v>1.09079E-11</v>
      </c>
      <c r="S35" t="s">
        <v>1501</v>
      </c>
      <c r="T35" s="5">
        <v>309.25700000000001</v>
      </c>
      <c r="U35" s="4">
        <v>7.3616399999999997E-8</v>
      </c>
      <c r="V35" s="4">
        <v>-4.3821999999999996E-12</v>
      </c>
      <c r="W35" s="4">
        <v>1.1395499999999999E-11</v>
      </c>
    </row>
    <row r="36" spans="1:23" x14ac:dyDescent="0.2">
      <c r="A36" t="s">
        <v>1082</v>
      </c>
      <c r="B36" s="5">
        <v>412.02300000000002</v>
      </c>
      <c r="C36" s="4">
        <v>5.3074899999999998E-8</v>
      </c>
      <c r="D36" s="4">
        <v>-3.9208800000000002E-12</v>
      </c>
      <c r="E36" s="4">
        <v>1.1193700000000001E-11</v>
      </c>
      <c r="G36" t="s">
        <v>1216</v>
      </c>
      <c r="H36" s="5">
        <v>177.52600000000001</v>
      </c>
      <c r="I36" s="4">
        <v>9.59442E-8</v>
      </c>
      <c r="J36" s="4">
        <v>-3.1024300000000001E-13</v>
      </c>
      <c r="K36" s="4">
        <v>9.9429999999999999E-12</v>
      </c>
      <c r="M36" t="s">
        <v>1352</v>
      </c>
      <c r="N36" s="5">
        <v>636.16</v>
      </c>
      <c r="O36" s="4">
        <v>1.44462E-8</v>
      </c>
      <c r="P36" s="4">
        <v>9.0488500000000004E-13</v>
      </c>
      <c r="Q36" s="4">
        <v>1.084E-11</v>
      </c>
      <c r="S36" t="s">
        <v>1502</v>
      </c>
      <c r="T36" s="5">
        <v>284.67399999999998</v>
      </c>
      <c r="U36" s="4">
        <v>7.1424599999999998E-8</v>
      </c>
      <c r="V36" s="4">
        <v>-9.8019900000000003E-13</v>
      </c>
      <c r="W36" s="4">
        <v>1.0305300000000001E-11</v>
      </c>
    </row>
    <row r="37" spans="1:23" x14ac:dyDescent="0.2">
      <c r="A37" t="s">
        <v>1083</v>
      </c>
      <c r="B37" s="5">
        <v>323.91699999999997</v>
      </c>
      <c r="C37" s="4">
        <v>4.4445800000000002E-8</v>
      </c>
      <c r="D37" s="4">
        <v>-1.2491899999999999E-13</v>
      </c>
      <c r="E37" s="4">
        <v>9.4602600000000003E-12</v>
      </c>
      <c r="G37" t="s">
        <v>1217</v>
      </c>
      <c r="H37" s="5">
        <v>202.501</v>
      </c>
      <c r="I37" s="4">
        <v>9.0262099999999997E-8</v>
      </c>
      <c r="J37" s="4">
        <v>7.9966700000000005E-13</v>
      </c>
      <c r="K37" s="4">
        <v>1.02229E-11</v>
      </c>
      <c r="M37" t="s">
        <v>1353</v>
      </c>
      <c r="N37" s="5">
        <v>636.44100000000003</v>
      </c>
      <c r="O37" s="4">
        <v>3.0079699999999999E-8</v>
      </c>
      <c r="P37" s="4">
        <v>5.9744899999999997E-13</v>
      </c>
      <c r="Q37" s="4">
        <v>1.11422E-11</v>
      </c>
      <c r="S37" t="s">
        <v>1503</v>
      </c>
      <c r="T37" s="5">
        <v>80.406800000000004</v>
      </c>
      <c r="U37" s="4">
        <v>1.4298E-7</v>
      </c>
      <c r="V37" s="4">
        <v>3.0951500000000002E-12</v>
      </c>
      <c r="W37" s="4">
        <v>7.8646299999999998E-12</v>
      </c>
    </row>
    <row r="38" spans="1:23" x14ac:dyDescent="0.2">
      <c r="A38" t="s">
        <v>1084</v>
      </c>
      <c r="B38" s="5">
        <v>172.42</v>
      </c>
      <c r="C38" s="4">
        <v>-3.5299399999999999E-8</v>
      </c>
      <c r="D38" s="4">
        <v>1.2103300000000001E-11</v>
      </c>
      <c r="E38" s="4">
        <v>1.1829299999999999E-11</v>
      </c>
      <c r="G38" t="s">
        <v>1218</v>
      </c>
      <c r="H38" s="5">
        <v>149.476</v>
      </c>
      <c r="I38" s="4">
        <v>8.2238699999999996E-8</v>
      </c>
      <c r="J38" s="4">
        <v>-1.5304200000000001E-12</v>
      </c>
      <c r="K38" s="4">
        <v>9.1093699999999996E-12</v>
      </c>
      <c r="M38" t="s">
        <v>1354</v>
      </c>
      <c r="N38" s="5">
        <v>314.55799999999999</v>
      </c>
      <c r="O38" s="4">
        <v>2.7911300000000001E-8</v>
      </c>
      <c r="P38" s="4">
        <v>-9.2807200000000005E-13</v>
      </c>
      <c r="Q38" s="4">
        <v>1.29321E-11</v>
      </c>
      <c r="S38" t="s">
        <v>1504</v>
      </c>
      <c r="T38" s="5">
        <v>187.48400000000001</v>
      </c>
      <c r="U38" s="4">
        <v>6.9581000000000006E-8</v>
      </c>
      <c r="V38" s="4">
        <v>-2.1368399999999999E-14</v>
      </c>
      <c r="W38" s="4">
        <v>8.7716299999999999E-12</v>
      </c>
    </row>
    <row r="39" spans="1:23" x14ac:dyDescent="0.2">
      <c r="A39" t="s">
        <v>1085</v>
      </c>
      <c r="B39" s="5">
        <v>260.20100000000002</v>
      </c>
      <c r="C39" s="4">
        <v>-7.4605100000000004E-8</v>
      </c>
      <c r="D39" s="4">
        <v>1.4963899999999998E-11</v>
      </c>
      <c r="E39" s="4">
        <v>1.43001E-11</v>
      </c>
      <c r="G39" t="s">
        <v>1219</v>
      </c>
      <c r="H39" s="5">
        <v>145.46899999999999</v>
      </c>
      <c r="I39" s="4">
        <v>1.22231E-7</v>
      </c>
      <c r="J39" s="4">
        <v>-3.16032E-12</v>
      </c>
      <c r="K39" s="4">
        <v>8.97992E-12</v>
      </c>
      <c r="M39" t="s">
        <v>1355</v>
      </c>
      <c r="N39" s="5">
        <v>385.80700000000002</v>
      </c>
      <c r="O39" s="4">
        <v>2.1628899999999999E-8</v>
      </c>
      <c r="P39" s="4">
        <v>7.7750699999999997E-13</v>
      </c>
      <c r="Q39" s="4">
        <v>1.4250400000000001E-11</v>
      </c>
      <c r="S39" t="s">
        <v>1505</v>
      </c>
      <c r="T39" s="5">
        <v>190.499</v>
      </c>
      <c r="U39" s="4">
        <v>9.0461200000000003E-8</v>
      </c>
      <c r="V39" s="4">
        <v>-1.1993800000000001E-12</v>
      </c>
      <c r="W39" s="4">
        <v>9.0208999999999993E-12</v>
      </c>
    </row>
    <row r="40" spans="1:23" x14ac:dyDescent="0.2">
      <c r="A40" t="s">
        <v>1086</v>
      </c>
      <c r="B40" s="5">
        <v>488.6</v>
      </c>
      <c r="C40" s="4">
        <v>-4.49365E-8</v>
      </c>
      <c r="D40" s="4">
        <v>1.1920699999999999E-11</v>
      </c>
      <c r="E40" s="4">
        <v>1.6368400000000001E-11</v>
      </c>
      <c r="G40" t="s">
        <v>1220</v>
      </c>
      <c r="H40" s="5">
        <v>151.42500000000001</v>
      </c>
      <c r="I40" s="4">
        <v>1.04611E-7</v>
      </c>
      <c r="J40" s="4">
        <v>-3.1430600000000001E-12</v>
      </c>
      <c r="K40" s="4">
        <v>9.1389799999999995E-12</v>
      </c>
      <c r="M40" t="s">
        <v>1356</v>
      </c>
      <c r="N40" s="5">
        <v>285.89999999999998</v>
      </c>
      <c r="O40" s="4">
        <v>4.32976E-8</v>
      </c>
      <c r="P40" s="4">
        <v>1.3491999999999999E-12</v>
      </c>
      <c r="Q40" s="4">
        <v>1.1740900000000001E-11</v>
      </c>
      <c r="S40" t="s">
        <v>1506</v>
      </c>
      <c r="T40" s="5">
        <v>189.23599999999999</v>
      </c>
      <c r="U40" s="4">
        <v>7.3103000000000003E-8</v>
      </c>
      <c r="V40" s="4">
        <v>-1.10838E-12</v>
      </c>
      <c r="W40" s="4">
        <v>9.0899499999999997E-12</v>
      </c>
    </row>
    <row r="41" spans="1:23" x14ac:dyDescent="0.2">
      <c r="A41" t="s">
        <v>1087</v>
      </c>
      <c r="B41" s="5">
        <v>414.21699999999998</v>
      </c>
      <c r="C41" s="4">
        <v>2.8492499999999999E-8</v>
      </c>
      <c r="D41" s="4">
        <v>2.88925E-12</v>
      </c>
      <c r="E41" s="4">
        <v>1.3732899999999999E-11</v>
      </c>
      <c r="G41" t="s">
        <v>1221</v>
      </c>
      <c r="H41" s="5">
        <v>128.35900000000001</v>
      </c>
      <c r="I41" s="4">
        <v>7.6899599999999999E-8</v>
      </c>
      <c r="J41" s="4">
        <v>-2.1877700000000001E-12</v>
      </c>
      <c r="K41" s="4">
        <v>1.1826699999999999E-11</v>
      </c>
      <c r="M41" t="s">
        <v>1357</v>
      </c>
      <c r="N41" s="5">
        <v>392.12099999999998</v>
      </c>
      <c r="O41" s="4">
        <v>3.5436699999999999E-8</v>
      </c>
      <c r="P41" s="4">
        <v>3.06921E-12</v>
      </c>
      <c r="Q41" s="4">
        <v>1.3934100000000001E-11</v>
      </c>
      <c r="S41" t="s">
        <v>1507</v>
      </c>
      <c r="T41" s="5">
        <v>195.52</v>
      </c>
      <c r="U41" s="4">
        <v>1.00951E-7</v>
      </c>
      <c r="V41" s="4">
        <v>9.2530399999999999E-13</v>
      </c>
      <c r="W41" s="4">
        <v>9.3155499999999998E-12</v>
      </c>
    </row>
    <row r="42" spans="1:23" x14ac:dyDescent="0.2">
      <c r="A42" t="s">
        <v>1088</v>
      </c>
      <c r="B42" s="5">
        <v>386.988</v>
      </c>
      <c r="C42" s="4">
        <v>4.7888499999999999E-8</v>
      </c>
      <c r="D42" s="4">
        <v>4.8897999999999996E-12</v>
      </c>
      <c r="E42" s="4">
        <v>1.16389E-11</v>
      </c>
      <c r="G42" t="s">
        <v>1222</v>
      </c>
      <c r="H42" s="5">
        <v>131.84100000000001</v>
      </c>
      <c r="I42" s="4">
        <v>9.9176599999999994E-8</v>
      </c>
      <c r="J42" s="4">
        <v>-1.81137E-12</v>
      </c>
      <c r="K42" s="4">
        <v>8.7630900000000008E-12</v>
      </c>
      <c r="M42" t="s">
        <v>1358</v>
      </c>
      <c r="N42" s="5">
        <v>289.93700000000001</v>
      </c>
      <c r="O42" s="4">
        <v>3.9121100000000002E-8</v>
      </c>
      <c r="P42" s="4">
        <v>1.30406E-12</v>
      </c>
      <c r="Q42" s="4">
        <v>1.28239E-11</v>
      </c>
      <c r="S42" t="s">
        <v>1508</v>
      </c>
      <c r="T42" s="5">
        <v>156.232</v>
      </c>
      <c r="U42" s="4">
        <v>9.0358999999999995E-8</v>
      </c>
      <c r="V42" s="4">
        <v>-3.4734500000000002E-13</v>
      </c>
      <c r="W42" s="4">
        <v>8.9420400000000001E-12</v>
      </c>
    </row>
    <row r="43" spans="1:23" x14ac:dyDescent="0.2">
      <c r="A43" t="s">
        <v>1089</v>
      </c>
      <c r="B43" s="5">
        <v>416.75</v>
      </c>
      <c r="C43" s="4">
        <v>1.4547600000000001E-8</v>
      </c>
      <c r="D43" s="4">
        <v>2.20233E-12</v>
      </c>
      <c r="E43" s="4">
        <v>1.35072E-11</v>
      </c>
      <c r="G43" t="s">
        <v>1223</v>
      </c>
      <c r="H43" s="5">
        <v>121.47</v>
      </c>
      <c r="I43" s="4">
        <v>8.6429199999999997E-8</v>
      </c>
      <c r="J43" s="4">
        <v>-4.6247800000000002E-13</v>
      </c>
      <c r="K43" s="4">
        <v>9.0208800000000006E-12</v>
      </c>
      <c r="M43" t="s">
        <v>1359</v>
      </c>
      <c r="N43" s="5">
        <v>350.166</v>
      </c>
      <c r="O43" s="4">
        <v>3.3461999999999999E-8</v>
      </c>
      <c r="P43" s="4">
        <v>1.4430099999999999E-12</v>
      </c>
      <c r="Q43" s="4">
        <v>1.05098E-11</v>
      </c>
      <c r="S43" t="s">
        <v>1509</v>
      </c>
      <c r="T43" s="5">
        <v>160.76900000000001</v>
      </c>
      <c r="U43" s="4">
        <v>7.8171099999999998E-8</v>
      </c>
      <c r="V43" s="4">
        <v>-3.15469E-13</v>
      </c>
      <c r="W43" s="4">
        <v>8.9078600000000004E-12</v>
      </c>
    </row>
    <row r="44" spans="1:23" x14ac:dyDescent="0.2">
      <c r="A44" t="s">
        <v>1090</v>
      </c>
      <c r="B44" s="5">
        <v>453.32</v>
      </c>
      <c r="C44" s="4">
        <v>9.2797099999999998E-12</v>
      </c>
      <c r="D44" s="4">
        <v>4.5031900000000003E-12</v>
      </c>
      <c r="E44" s="4">
        <v>1.59174E-11</v>
      </c>
      <c r="G44" t="s">
        <v>1224</v>
      </c>
      <c r="H44" s="5">
        <v>123.178</v>
      </c>
      <c r="I44" s="4">
        <v>1.14323E-7</v>
      </c>
      <c r="J44" s="4">
        <v>-5.75893E-12</v>
      </c>
      <c r="K44" s="4">
        <v>9.6566399999999995E-12</v>
      </c>
      <c r="M44" t="s">
        <v>1360</v>
      </c>
      <c r="N44" s="5">
        <v>346.19799999999998</v>
      </c>
      <c r="O44" s="4">
        <v>3.0909600000000002E-8</v>
      </c>
      <c r="P44" s="4">
        <v>-4.2970600000000001E-13</v>
      </c>
      <c r="Q44" s="4">
        <v>1.0654599999999999E-11</v>
      </c>
      <c r="S44" t="s">
        <v>1510</v>
      </c>
      <c r="T44" s="5">
        <v>179.101</v>
      </c>
      <c r="U44" s="4">
        <v>6.1772599999999998E-8</v>
      </c>
      <c r="V44" s="4">
        <v>2.4056800000000001E-13</v>
      </c>
      <c r="W44" s="4">
        <v>9.5331600000000001E-12</v>
      </c>
    </row>
    <row r="45" spans="1:23" x14ac:dyDescent="0.2">
      <c r="A45" t="s">
        <v>1091</v>
      </c>
      <c r="B45" s="5">
        <v>295.64100000000002</v>
      </c>
      <c r="C45" s="4">
        <v>5.0439199999999997E-9</v>
      </c>
      <c r="D45" s="4">
        <v>3.0015899999999999E-12</v>
      </c>
      <c r="E45" s="4">
        <v>1.35491E-11</v>
      </c>
      <c r="G45" t="s">
        <v>1225</v>
      </c>
      <c r="H45" s="5">
        <v>113.833</v>
      </c>
      <c r="I45" s="4">
        <v>1.5585999999999999E-7</v>
      </c>
      <c r="J45" s="4">
        <v>-7.9744800000000006E-12</v>
      </c>
      <c r="K45" s="4">
        <v>1.0075200000000001E-11</v>
      </c>
      <c r="M45" t="s">
        <v>1361</v>
      </c>
      <c r="N45" s="5">
        <v>356.39299999999997</v>
      </c>
      <c r="O45" s="4">
        <v>4.1192100000000001E-8</v>
      </c>
      <c r="P45" s="4">
        <v>3.9975199999999997E-12</v>
      </c>
      <c r="Q45" s="4">
        <v>1.07434E-11</v>
      </c>
      <c r="S45" t="s">
        <v>1511</v>
      </c>
      <c r="T45" s="5">
        <v>185.13</v>
      </c>
      <c r="U45" s="4">
        <v>6.5009999999999998E-8</v>
      </c>
      <c r="V45" s="4">
        <v>-6.1297400000000002E-14</v>
      </c>
      <c r="W45" s="4">
        <v>8.8842399999999993E-12</v>
      </c>
    </row>
    <row r="46" spans="1:23" x14ac:dyDescent="0.2">
      <c r="A46" t="s">
        <v>1092</v>
      </c>
      <c r="B46" s="5">
        <v>572.02800000000002</v>
      </c>
      <c r="C46" s="4">
        <v>1.4523300000000001E-9</v>
      </c>
      <c r="D46" s="4">
        <v>4.7288599999999997E-12</v>
      </c>
      <c r="E46" s="4">
        <v>1.3039700000000001E-11</v>
      </c>
      <c r="G46" t="s">
        <v>1226</v>
      </c>
      <c r="H46" s="5">
        <v>121.654</v>
      </c>
      <c r="I46" s="4">
        <v>1.4318299999999999E-7</v>
      </c>
      <c r="J46" s="4">
        <v>-3.5731600000000001E-12</v>
      </c>
      <c r="K46" s="4">
        <v>9.4777800000000004E-12</v>
      </c>
      <c r="M46" t="s">
        <v>1362</v>
      </c>
      <c r="N46" s="5">
        <v>356.75299999999999</v>
      </c>
      <c r="O46" s="4">
        <v>2.71627E-8</v>
      </c>
      <c r="P46" s="4">
        <v>2.1382299999999999E-12</v>
      </c>
      <c r="Q46" s="4">
        <v>1.05728E-11</v>
      </c>
      <c r="S46" t="s">
        <v>1512</v>
      </c>
      <c r="T46" s="5">
        <v>176.89099999999999</v>
      </c>
      <c r="U46" s="4">
        <v>3.50811E-8</v>
      </c>
      <c r="V46" s="4">
        <v>5.5431200000000003E-13</v>
      </c>
      <c r="W46" s="4">
        <v>1.02203E-11</v>
      </c>
    </row>
    <row r="47" spans="1:23" x14ac:dyDescent="0.2">
      <c r="A47" t="s">
        <v>1093</v>
      </c>
      <c r="B47" s="5">
        <v>381.762</v>
      </c>
      <c r="C47" s="4">
        <v>-6.9724800000000003E-9</v>
      </c>
      <c r="D47" s="4">
        <v>4.5603199999999997E-12</v>
      </c>
      <c r="E47" s="4">
        <v>1.33588E-11</v>
      </c>
      <c r="G47" t="s">
        <v>1227</v>
      </c>
      <c r="H47" s="5">
        <v>170.75700000000001</v>
      </c>
      <c r="I47" s="4">
        <v>8.1291900000000005E-8</v>
      </c>
      <c r="J47" s="4">
        <v>-1.6395E-12</v>
      </c>
      <c r="K47" s="4">
        <v>1.22306E-11</v>
      </c>
      <c r="M47" t="s">
        <v>1363</v>
      </c>
      <c r="N47" s="5">
        <v>358.46300000000002</v>
      </c>
      <c r="O47" s="4">
        <v>3.1939699999999997E-8</v>
      </c>
      <c r="P47" s="4">
        <v>3.0201400000000001E-12</v>
      </c>
      <c r="Q47" s="4">
        <v>1.0481799999999999E-11</v>
      </c>
      <c r="S47" t="s">
        <v>1513</v>
      </c>
      <c r="T47" s="5">
        <v>247.94399999999999</v>
      </c>
      <c r="U47" s="4">
        <v>1.20963E-7</v>
      </c>
      <c r="V47" s="4">
        <v>-2.8489199999999999E-12</v>
      </c>
      <c r="W47" s="4">
        <v>1.89233E-11</v>
      </c>
    </row>
    <row r="48" spans="1:23" x14ac:dyDescent="0.2">
      <c r="A48" t="s">
        <v>1094</v>
      </c>
      <c r="B48" s="5">
        <v>461.68400000000003</v>
      </c>
      <c r="C48" s="4">
        <v>4.2885999999999998E-8</v>
      </c>
      <c r="D48" s="4">
        <v>3.1257299999999998E-12</v>
      </c>
      <c r="E48" s="4">
        <v>1.1215E-11</v>
      </c>
      <c r="G48" t="s">
        <v>1228</v>
      </c>
      <c r="H48" s="5">
        <v>258.06700000000001</v>
      </c>
      <c r="I48" s="4">
        <v>4.3694900000000003E-8</v>
      </c>
      <c r="J48" s="4">
        <v>5.9371900000000005E-13</v>
      </c>
      <c r="K48" s="4">
        <v>1.17391E-11</v>
      </c>
      <c r="M48" t="s">
        <v>1364</v>
      </c>
      <c r="N48" s="5">
        <v>365.58699999999999</v>
      </c>
      <c r="O48" s="4">
        <v>3.8340499999999998E-8</v>
      </c>
      <c r="P48" s="4">
        <v>-2.3045399999999998E-13</v>
      </c>
      <c r="Q48" s="4">
        <v>1.2048199999999999E-11</v>
      </c>
      <c r="S48" t="s">
        <v>1514</v>
      </c>
      <c r="T48" s="5">
        <v>208.15700000000001</v>
      </c>
      <c r="U48" s="4">
        <v>9.0438000000000006E-8</v>
      </c>
      <c r="V48" s="4">
        <v>-2.4354299999999999E-12</v>
      </c>
      <c r="W48" s="4">
        <v>9.756E-12</v>
      </c>
    </row>
    <row r="49" spans="1:23" x14ac:dyDescent="0.2">
      <c r="A49" t="s">
        <v>1095</v>
      </c>
      <c r="B49" s="5">
        <v>239.77600000000001</v>
      </c>
      <c r="C49" s="4">
        <v>5.74797E-8</v>
      </c>
      <c r="D49" s="4">
        <v>8.2383000000000003E-13</v>
      </c>
      <c r="E49" s="4">
        <v>1.3105E-11</v>
      </c>
      <c r="G49" t="s">
        <v>1229</v>
      </c>
      <c r="H49" s="5">
        <v>147.10300000000001</v>
      </c>
      <c r="I49" s="4">
        <v>5.79527E-8</v>
      </c>
      <c r="J49" s="4">
        <v>1.5163500000000001E-12</v>
      </c>
      <c r="K49" s="4">
        <v>1.15462E-11</v>
      </c>
      <c r="M49" t="s">
        <v>1365</v>
      </c>
      <c r="N49" s="5">
        <v>339.99400000000003</v>
      </c>
      <c r="O49" s="4">
        <v>-1.39897E-8</v>
      </c>
      <c r="P49" s="4">
        <v>6.93597E-12</v>
      </c>
      <c r="Q49" s="4">
        <v>1.24541E-11</v>
      </c>
      <c r="S49" t="s">
        <v>1515</v>
      </c>
      <c r="T49" s="5">
        <v>192.86699999999999</v>
      </c>
      <c r="U49" s="4">
        <v>6.8643199999999999E-8</v>
      </c>
      <c r="V49" s="4">
        <v>-1.689E-12</v>
      </c>
      <c r="W49" s="4">
        <v>1.015E-11</v>
      </c>
    </row>
    <row r="50" spans="1:23" x14ac:dyDescent="0.2">
      <c r="A50" t="s">
        <v>1096</v>
      </c>
      <c r="B50" s="5">
        <v>400.14699999999999</v>
      </c>
      <c r="C50" s="4">
        <v>3.7884000000000001E-10</v>
      </c>
      <c r="D50" s="4">
        <v>6.0290199999999997E-12</v>
      </c>
      <c r="E50" s="4">
        <v>1.5757899999999999E-11</v>
      </c>
      <c r="G50" t="s">
        <v>1230</v>
      </c>
      <c r="H50" s="5">
        <v>110.051</v>
      </c>
      <c r="I50" s="4">
        <v>1.60279E-7</v>
      </c>
      <c r="J50" s="4">
        <v>-9.1517899999999997E-13</v>
      </c>
      <c r="K50" s="4">
        <v>1.20608E-11</v>
      </c>
      <c r="M50" t="s">
        <v>1366</v>
      </c>
      <c r="N50" s="5">
        <v>347.87299999999999</v>
      </c>
      <c r="O50" s="4">
        <v>1.5513000000000001E-8</v>
      </c>
      <c r="P50" s="4">
        <v>4.8615699999999999E-12</v>
      </c>
      <c r="Q50" s="4">
        <v>1.2539000000000001E-11</v>
      </c>
      <c r="S50" t="s">
        <v>1516</v>
      </c>
      <c r="T50" s="5">
        <v>146.66</v>
      </c>
      <c r="U50" s="4">
        <v>1.30863E-7</v>
      </c>
      <c r="V50" s="4">
        <v>-3.5298700000000002E-12</v>
      </c>
      <c r="W50" s="4">
        <v>1.14283E-11</v>
      </c>
    </row>
    <row r="51" spans="1:23" x14ac:dyDescent="0.2">
      <c r="A51" t="s">
        <v>1097</v>
      </c>
      <c r="B51" s="5">
        <v>264.10199999999998</v>
      </c>
      <c r="C51" s="4">
        <v>-4.3521499999999997E-8</v>
      </c>
      <c r="D51" s="4">
        <v>4.7515799999999998E-12</v>
      </c>
      <c r="E51" s="4">
        <v>1.3252300000000001E-11</v>
      </c>
      <c r="G51" t="s">
        <v>1231</v>
      </c>
      <c r="H51" s="5">
        <v>234.036</v>
      </c>
      <c r="I51" s="4">
        <v>2.7732099999999999E-8</v>
      </c>
      <c r="J51" s="4">
        <v>1.5028900000000001E-12</v>
      </c>
      <c r="K51" s="4">
        <v>1.16555E-11</v>
      </c>
      <c r="M51" t="s">
        <v>1367</v>
      </c>
      <c r="N51" s="5">
        <v>355.27300000000002</v>
      </c>
      <c r="O51" s="4">
        <v>1.5002699999999999E-8</v>
      </c>
      <c r="P51" s="4">
        <v>3.8883499999999997E-12</v>
      </c>
      <c r="Q51" s="4">
        <v>1.25249E-11</v>
      </c>
      <c r="S51" t="s">
        <v>1517</v>
      </c>
      <c r="T51" s="5">
        <v>91.588399999999993</v>
      </c>
      <c r="U51" s="4">
        <v>1.7831499999999999E-7</v>
      </c>
      <c r="V51" s="4">
        <v>-3.9108200000000001E-12</v>
      </c>
      <c r="W51" s="4">
        <v>1.45068E-11</v>
      </c>
    </row>
    <row r="52" spans="1:23" x14ac:dyDescent="0.2">
      <c r="A52" t="s">
        <v>1098</v>
      </c>
      <c r="B52" s="5">
        <v>232.547</v>
      </c>
      <c r="C52" s="4">
        <v>1.22157E-8</v>
      </c>
      <c r="D52" s="4">
        <v>3.9149599999999997E-12</v>
      </c>
      <c r="E52" s="4">
        <v>1.3672400000000001E-11</v>
      </c>
      <c r="G52" t="s">
        <v>1232</v>
      </c>
      <c r="H52" s="5">
        <v>263.14299999999997</v>
      </c>
      <c r="I52" s="4">
        <v>-3.8541699999999999E-8</v>
      </c>
      <c r="J52" s="4">
        <v>7.27517E-12</v>
      </c>
      <c r="K52" s="4">
        <v>1.36235E-11</v>
      </c>
      <c r="M52" t="s">
        <v>1368</v>
      </c>
      <c r="N52" s="5">
        <v>362.048</v>
      </c>
      <c r="O52" s="4">
        <v>1.5166199999999999E-8</v>
      </c>
      <c r="P52" s="4">
        <v>2.9374100000000001E-12</v>
      </c>
      <c r="Q52" s="4">
        <v>1.25411E-11</v>
      </c>
      <c r="S52" t="s">
        <v>1518</v>
      </c>
      <c r="T52" s="5">
        <v>119.88</v>
      </c>
      <c r="U52" s="4">
        <v>1.5704200000000001E-7</v>
      </c>
      <c r="V52" s="4">
        <v>-3.90582E-12</v>
      </c>
      <c r="W52" s="4">
        <v>1.39241E-11</v>
      </c>
    </row>
    <row r="53" spans="1:23" x14ac:dyDescent="0.2">
      <c r="A53" t="s">
        <v>1099</v>
      </c>
      <c r="B53" s="5">
        <v>211.34899999999999</v>
      </c>
      <c r="C53" s="4">
        <v>7.8089299999999995E-8</v>
      </c>
      <c r="D53" s="4">
        <v>2.7689700000000001E-12</v>
      </c>
      <c r="E53" s="4">
        <v>1.20835E-11</v>
      </c>
      <c r="G53" t="s">
        <v>1233</v>
      </c>
      <c r="H53" s="5">
        <v>191.57</v>
      </c>
      <c r="I53" s="4">
        <v>-2.8398099999999999E-8</v>
      </c>
      <c r="J53" s="4">
        <v>-2.02545E-12</v>
      </c>
      <c r="K53" s="4">
        <v>1.34547E-11</v>
      </c>
      <c r="M53" t="s">
        <v>1369</v>
      </c>
      <c r="N53" s="5">
        <v>237.637</v>
      </c>
      <c r="O53" s="4">
        <v>-3.4184600000000003E-8</v>
      </c>
      <c r="P53" s="4">
        <v>1.7846500000000001E-12</v>
      </c>
      <c r="Q53" s="4">
        <v>1.5097699999999999E-11</v>
      </c>
      <c r="S53" t="s">
        <v>1519</v>
      </c>
      <c r="T53" s="5">
        <v>201.44200000000001</v>
      </c>
      <c r="U53" s="4">
        <v>6.3040300000000004E-8</v>
      </c>
      <c r="V53" s="4">
        <v>-5.5432700000000001E-12</v>
      </c>
      <c r="W53" s="4">
        <v>1.0477299999999999E-11</v>
      </c>
    </row>
    <row r="54" spans="1:23" x14ac:dyDescent="0.2">
      <c r="A54" t="s">
        <v>1100</v>
      </c>
      <c r="B54" s="5">
        <v>253.63800000000001</v>
      </c>
      <c r="C54" s="4">
        <v>3.74556E-8</v>
      </c>
      <c r="D54" s="4">
        <v>1.2360799999999999E-12</v>
      </c>
      <c r="E54" s="4">
        <v>1.18068E-11</v>
      </c>
      <c r="G54" t="s">
        <v>1234</v>
      </c>
      <c r="H54" s="5">
        <v>255.32599999999999</v>
      </c>
      <c r="I54" s="4">
        <v>5.8121400000000003E-8</v>
      </c>
      <c r="J54" s="4">
        <v>-1.9050899999999999E-12</v>
      </c>
      <c r="K54" s="4">
        <v>1.28046E-11</v>
      </c>
      <c r="M54" t="s">
        <v>1370</v>
      </c>
      <c r="N54" s="5">
        <v>189.684</v>
      </c>
      <c r="O54" s="4">
        <v>5.3971199999999998E-8</v>
      </c>
      <c r="P54" s="4">
        <v>-7.4165399999999998E-12</v>
      </c>
      <c r="Q54" s="4">
        <v>1.3815100000000001E-11</v>
      </c>
      <c r="S54" t="s">
        <v>1520</v>
      </c>
      <c r="T54" s="5">
        <v>119.036</v>
      </c>
      <c r="U54" s="4">
        <v>1.7191100000000001E-7</v>
      </c>
      <c r="V54" s="4">
        <v>-5.8685499999999997E-12</v>
      </c>
      <c r="W54" s="4">
        <v>1.2498399999999999E-11</v>
      </c>
    </row>
    <row r="55" spans="1:23" x14ac:dyDescent="0.2">
      <c r="A55" t="s">
        <v>1101</v>
      </c>
      <c r="B55" s="5">
        <v>260.42599999999999</v>
      </c>
      <c r="C55" s="4">
        <v>6.8808099999999995E-8</v>
      </c>
      <c r="D55" s="4">
        <v>2.04484E-12</v>
      </c>
      <c r="E55" s="4">
        <v>1.2147099999999999E-11</v>
      </c>
      <c r="G55" t="s">
        <v>1235</v>
      </c>
      <c r="H55" s="5">
        <v>233.14</v>
      </c>
      <c r="I55" s="4">
        <v>1.1183E-7</v>
      </c>
      <c r="J55" s="4">
        <v>-2.1858300000000002E-12</v>
      </c>
      <c r="K55" s="4">
        <v>1.24842E-11</v>
      </c>
      <c r="M55" t="s">
        <v>1371</v>
      </c>
      <c r="N55" s="5">
        <v>279.87400000000002</v>
      </c>
      <c r="O55" s="4">
        <v>2.5419300000000001E-8</v>
      </c>
      <c r="P55" s="4">
        <v>1.7799699999999999E-12</v>
      </c>
      <c r="Q55" s="4">
        <v>1.38877E-11</v>
      </c>
      <c r="S55" t="s">
        <v>1521</v>
      </c>
      <c r="T55" s="5">
        <v>148.30199999999999</v>
      </c>
      <c r="U55" s="4">
        <v>1.101E-7</v>
      </c>
      <c r="V55" s="4">
        <v>-1.25963E-11</v>
      </c>
      <c r="W55" s="4">
        <v>1.16113E-11</v>
      </c>
    </row>
    <row r="56" spans="1:23" x14ac:dyDescent="0.2">
      <c r="A56" t="s">
        <v>1102</v>
      </c>
      <c r="B56" s="5">
        <v>273.61399999999998</v>
      </c>
      <c r="C56" s="4">
        <v>3.1823199999999997E-8</v>
      </c>
      <c r="D56" s="4">
        <v>4.9118399999999998E-12</v>
      </c>
      <c r="E56" s="4">
        <v>1.35338E-11</v>
      </c>
      <c r="G56" t="s">
        <v>1236</v>
      </c>
      <c r="H56" s="5">
        <v>216.934</v>
      </c>
      <c r="I56" s="4">
        <v>5.4520699999999999E-8</v>
      </c>
      <c r="J56" s="4">
        <v>-2.1656100000000001E-12</v>
      </c>
      <c r="K56" s="4">
        <v>9.8680699999999996E-12</v>
      </c>
      <c r="M56" t="s">
        <v>1372</v>
      </c>
      <c r="N56" s="5">
        <v>271.35300000000001</v>
      </c>
      <c r="O56" s="4">
        <v>6.9716699999999999E-8</v>
      </c>
      <c r="P56" s="4">
        <v>5.8480500000000005E-14</v>
      </c>
      <c r="Q56" s="4">
        <v>1.2702099999999999E-11</v>
      </c>
      <c r="S56" t="s">
        <v>1522</v>
      </c>
      <c r="T56" s="5">
        <v>135.79599999999999</v>
      </c>
      <c r="U56" s="4">
        <v>1.17919E-7</v>
      </c>
      <c r="V56" s="4">
        <v>-9.6229200000000004E-12</v>
      </c>
      <c r="W56" s="4">
        <v>1.2328499999999999E-11</v>
      </c>
    </row>
    <row r="57" spans="1:23" x14ac:dyDescent="0.2">
      <c r="A57" t="s">
        <v>1103</v>
      </c>
      <c r="B57" s="5">
        <v>236.328</v>
      </c>
      <c r="C57" s="4">
        <v>7.0964399999999995E-8</v>
      </c>
      <c r="D57" s="4">
        <v>-2.4227000000000002E-12</v>
      </c>
      <c r="E57" s="4">
        <v>1.1350099999999999E-11</v>
      </c>
      <c r="G57" t="s">
        <v>1237</v>
      </c>
      <c r="H57" s="5">
        <v>173.46</v>
      </c>
      <c r="I57" s="4">
        <v>7.3612800000000001E-8</v>
      </c>
      <c r="J57" s="4">
        <v>-3.10309E-13</v>
      </c>
      <c r="K57" s="4">
        <v>9.2114599999999992E-12</v>
      </c>
      <c r="M57" t="s">
        <v>1373</v>
      </c>
      <c r="N57" s="5">
        <v>278.952</v>
      </c>
      <c r="O57" s="4">
        <v>2.8875600000000001E-8</v>
      </c>
      <c r="P57" s="4">
        <v>3.24185E-12</v>
      </c>
      <c r="Q57" s="4">
        <v>1.23229E-11</v>
      </c>
      <c r="S57" t="s">
        <v>1523</v>
      </c>
      <c r="T57" s="5">
        <v>91.541899999999998</v>
      </c>
      <c r="U57" s="4">
        <v>1.1407400000000001E-7</v>
      </c>
      <c r="V57" s="4">
        <v>1.28407E-12</v>
      </c>
      <c r="W57" s="4">
        <v>9.4104699999999996E-12</v>
      </c>
    </row>
    <row r="58" spans="1:23" x14ac:dyDescent="0.2">
      <c r="A58" t="s">
        <v>1104</v>
      </c>
      <c r="B58" s="5">
        <v>245.101</v>
      </c>
      <c r="C58" s="4">
        <v>3.25722E-8</v>
      </c>
      <c r="D58" s="4">
        <v>3.9753900000000001E-12</v>
      </c>
      <c r="E58" s="4">
        <v>1.1906599999999999E-11</v>
      </c>
      <c r="G58" t="s">
        <v>1238</v>
      </c>
      <c r="H58" s="5">
        <v>90.343500000000006</v>
      </c>
      <c r="I58" s="4">
        <v>1.32122E-7</v>
      </c>
      <c r="J58" s="4">
        <v>3.62324E-13</v>
      </c>
      <c r="K58" s="4">
        <v>1.22384E-11</v>
      </c>
      <c r="M58" t="s">
        <v>1374</v>
      </c>
      <c r="N58" s="5">
        <v>283.60399999999998</v>
      </c>
      <c r="O58" s="4">
        <v>-7.5308499999999999E-9</v>
      </c>
      <c r="P58" s="4">
        <v>2.5805000000000002E-12</v>
      </c>
      <c r="Q58" s="4">
        <v>1.24878E-11</v>
      </c>
      <c r="S58" t="s">
        <v>1524</v>
      </c>
      <c r="T58" s="5">
        <v>94.419799999999995</v>
      </c>
      <c r="U58" s="4">
        <v>1.3741100000000001E-7</v>
      </c>
      <c r="V58" s="4">
        <v>2.4539900000000002E-13</v>
      </c>
      <c r="W58" s="4">
        <v>9.2030100000000004E-12</v>
      </c>
    </row>
    <row r="59" spans="1:23" x14ac:dyDescent="0.2">
      <c r="A59" t="s">
        <v>1105</v>
      </c>
      <c r="B59" s="5">
        <v>262.30399999999997</v>
      </c>
      <c r="C59" s="4">
        <v>5.9951700000000003E-8</v>
      </c>
      <c r="D59" s="4">
        <v>-6.3422900000000004E-13</v>
      </c>
      <c r="E59" s="4">
        <v>1.2077199999999999E-11</v>
      </c>
      <c r="G59" t="s">
        <v>1239</v>
      </c>
      <c r="H59" s="5">
        <v>193.65</v>
      </c>
      <c r="I59" s="4">
        <v>6.71825E-8</v>
      </c>
      <c r="J59" s="4">
        <v>-1.2318899999999999E-12</v>
      </c>
      <c r="K59" s="4">
        <v>9.7835600000000008E-12</v>
      </c>
      <c r="M59" t="s">
        <v>1375</v>
      </c>
      <c r="N59" s="5">
        <v>304.32799999999997</v>
      </c>
      <c r="O59" s="4">
        <v>2.0216E-8</v>
      </c>
      <c r="P59" s="4">
        <v>3.5762400000000001E-12</v>
      </c>
      <c r="Q59" s="4">
        <v>1.2466E-11</v>
      </c>
      <c r="S59" t="s">
        <v>1525</v>
      </c>
      <c r="T59" s="5">
        <v>78.139200000000002</v>
      </c>
      <c r="U59" s="4">
        <v>1.49332E-7</v>
      </c>
      <c r="V59" s="4">
        <v>-4.173E-13</v>
      </c>
      <c r="W59" s="4">
        <v>8.9587699999999998E-12</v>
      </c>
    </row>
    <row r="60" spans="1:23" x14ac:dyDescent="0.2">
      <c r="A60" t="s">
        <v>1106</v>
      </c>
      <c r="B60" s="5">
        <v>237.18100000000001</v>
      </c>
      <c r="C60" s="4">
        <v>7.2454299999999998E-8</v>
      </c>
      <c r="D60" s="4">
        <v>-2.1144599999999999E-12</v>
      </c>
      <c r="E60" s="4">
        <v>1.29022E-11</v>
      </c>
      <c r="G60" t="s">
        <v>1240</v>
      </c>
      <c r="H60" s="5">
        <v>222.447</v>
      </c>
      <c r="I60" s="4">
        <v>3.3332499999999998E-8</v>
      </c>
      <c r="J60" s="4">
        <v>-3.0122599999999999E-12</v>
      </c>
      <c r="K60" s="4">
        <v>1.06239E-11</v>
      </c>
      <c r="M60" t="s">
        <v>1376</v>
      </c>
      <c r="N60" s="5">
        <v>275.44</v>
      </c>
      <c r="O60" s="4">
        <v>1.45593E-8</v>
      </c>
      <c r="P60" s="4">
        <v>2.0956700000000001E-12</v>
      </c>
      <c r="Q60" s="4">
        <v>1.26863E-11</v>
      </c>
      <c r="S60" t="s">
        <v>1526</v>
      </c>
      <c r="T60" s="5">
        <v>94.8523</v>
      </c>
      <c r="U60" s="4">
        <v>1.4418799999999999E-7</v>
      </c>
      <c r="V60" s="4">
        <v>-4.7299399999999997E-13</v>
      </c>
      <c r="W60" s="4">
        <v>9.0894599999999995E-12</v>
      </c>
    </row>
    <row r="61" spans="1:23" x14ac:dyDescent="0.2">
      <c r="A61" t="s">
        <v>1107</v>
      </c>
      <c r="B61" s="5">
        <v>265.42399999999998</v>
      </c>
      <c r="C61" s="4">
        <v>5.8446900000000002E-8</v>
      </c>
      <c r="D61" s="4">
        <v>-2.7900800000000002E-12</v>
      </c>
      <c r="E61" s="4">
        <v>1.27176E-11</v>
      </c>
      <c r="G61" t="s">
        <v>1241</v>
      </c>
      <c r="H61" s="5">
        <v>241.33500000000001</v>
      </c>
      <c r="I61" s="4">
        <v>5.50877E-8</v>
      </c>
      <c r="J61" s="4">
        <v>-2.17213E-12</v>
      </c>
      <c r="K61" s="4">
        <v>1.05512E-11</v>
      </c>
      <c r="M61" t="s">
        <v>1377</v>
      </c>
      <c r="N61" s="5">
        <v>290.82100000000003</v>
      </c>
      <c r="O61" s="4">
        <v>3.4047E-8</v>
      </c>
      <c r="P61" s="4">
        <v>2.8978199999999999E-12</v>
      </c>
      <c r="Q61" s="4">
        <v>1.2272100000000001E-11</v>
      </c>
      <c r="S61" t="s">
        <v>1527</v>
      </c>
      <c r="T61" s="5">
        <v>89.239900000000006</v>
      </c>
      <c r="U61" s="4">
        <v>1.36914E-7</v>
      </c>
      <c r="V61" s="4">
        <v>-3.6269100000000001E-13</v>
      </c>
      <c r="W61" s="4">
        <v>9.18608E-12</v>
      </c>
    </row>
    <row r="62" spans="1:23" x14ac:dyDescent="0.2">
      <c r="A62" t="s">
        <v>1108</v>
      </c>
      <c r="B62" s="5">
        <v>285.38400000000001</v>
      </c>
      <c r="C62" s="4">
        <v>7.7041499999999995E-8</v>
      </c>
      <c r="D62" s="4">
        <v>9.1918300000000004E-13</v>
      </c>
      <c r="E62" s="4">
        <v>1.18296E-11</v>
      </c>
      <c r="G62" t="s">
        <v>1242</v>
      </c>
      <c r="H62" s="5">
        <v>243.922</v>
      </c>
      <c r="I62" s="4">
        <v>4.8425200000000003E-8</v>
      </c>
      <c r="J62" s="4">
        <v>-1.4985800000000001E-12</v>
      </c>
      <c r="K62" s="4">
        <v>1.0060199999999999E-11</v>
      </c>
      <c r="M62" t="s">
        <v>1378</v>
      </c>
      <c r="N62" s="5">
        <v>219.298</v>
      </c>
      <c r="O62" s="4">
        <v>3.5960099999999998E-8</v>
      </c>
      <c r="P62" s="4">
        <v>2.98332E-13</v>
      </c>
      <c r="Q62" s="4">
        <v>1.20878E-11</v>
      </c>
      <c r="S62" t="s">
        <v>1528</v>
      </c>
      <c r="T62" s="5">
        <v>251.76599999999999</v>
      </c>
      <c r="U62" s="4">
        <v>3.5704799999999997E-8</v>
      </c>
      <c r="V62" s="4">
        <v>-3.2720700000000001E-13</v>
      </c>
      <c r="W62" s="4">
        <v>9.0573600000000001E-12</v>
      </c>
    </row>
    <row r="63" spans="1:23" x14ac:dyDescent="0.2">
      <c r="A63" t="s">
        <v>1109</v>
      </c>
      <c r="B63" s="5">
        <v>342.971</v>
      </c>
      <c r="C63" s="4">
        <v>4.2457900000000003E-8</v>
      </c>
      <c r="D63" s="4">
        <v>-2.9431399999999999E-12</v>
      </c>
      <c r="E63" s="4">
        <v>1.4145499999999999E-11</v>
      </c>
      <c r="G63" t="s">
        <v>1243</v>
      </c>
      <c r="H63" s="5">
        <v>190.99199999999999</v>
      </c>
      <c r="I63" s="4">
        <v>7.5964500000000005E-8</v>
      </c>
      <c r="J63" s="4">
        <v>8.3703899999999996E-13</v>
      </c>
      <c r="K63" s="4">
        <v>8.9801700000000005E-12</v>
      </c>
      <c r="M63" t="s">
        <v>1379</v>
      </c>
      <c r="N63" s="5">
        <v>237.86099999999999</v>
      </c>
      <c r="O63" s="4">
        <v>7.8700499999999997E-8</v>
      </c>
      <c r="P63" s="4">
        <v>-4.4495400000000002E-13</v>
      </c>
      <c r="Q63" s="4">
        <v>1.15146E-11</v>
      </c>
      <c r="S63" t="s">
        <v>1529</v>
      </c>
      <c r="T63" s="5">
        <v>241.905</v>
      </c>
      <c r="U63" s="4">
        <v>1.1749499999999999E-7</v>
      </c>
      <c r="V63" s="4">
        <v>-2.07141E-11</v>
      </c>
      <c r="W63" s="4">
        <v>1.04187E-11</v>
      </c>
    </row>
    <row r="64" spans="1:23" x14ac:dyDescent="0.2">
      <c r="A64" t="s">
        <v>1110</v>
      </c>
      <c r="B64" s="5">
        <v>345.93900000000002</v>
      </c>
      <c r="C64" s="4">
        <v>-2.3398299999999998E-8</v>
      </c>
      <c r="D64" s="4">
        <v>3.8373700000000002E-12</v>
      </c>
      <c r="E64" s="4">
        <v>1.24793E-11</v>
      </c>
      <c r="G64" t="s">
        <v>1244</v>
      </c>
      <c r="H64" s="5">
        <v>202.16499999999999</v>
      </c>
      <c r="I64" s="4">
        <v>5.2593400000000002E-8</v>
      </c>
      <c r="J64" s="4">
        <v>-2.2948E-13</v>
      </c>
      <c r="K64" s="4">
        <v>9.2209199999999994E-12</v>
      </c>
      <c r="M64" t="s">
        <v>1380</v>
      </c>
      <c r="N64" s="5">
        <v>180.98500000000001</v>
      </c>
      <c r="O64" s="4">
        <v>8.3733699999999998E-8</v>
      </c>
      <c r="P64" s="4">
        <v>6.3760400000000002E-14</v>
      </c>
      <c r="Q64" s="4">
        <v>1.21344E-11</v>
      </c>
      <c r="S64" t="s">
        <v>1530</v>
      </c>
      <c r="T64" s="5">
        <v>262.87</v>
      </c>
      <c r="U64" s="4">
        <v>4.7088700000000003E-8</v>
      </c>
      <c r="V64" s="4">
        <v>-8.3339800000000002E-13</v>
      </c>
      <c r="W64" s="4">
        <v>8.3835799999999997E-12</v>
      </c>
    </row>
    <row r="65" spans="1:23" x14ac:dyDescent="0.2">
      <c r="A65" t="s">
        <v>1111</v>
      </c>
      <c r="B65" s="5">
        <v>397.98500000000001</v>
      </c>
      <c r="C65" s="4">
        <v>-1.0628300000000001E-8</v>
      </c>
      <c r="D65" s="4">
        <v>3.21374E-12</v>
      </c>
      <c r="E65" s="4">
        <v>1.27604E-11</v>
      </c>
      <c r="G65" t="s">
        <v>1245</v>
      </c>
      <c r="H65" s="5">
        <v>179.285</v>
      </c>
      <c r="I65" s="4">
        <v>9.3955999999999998E-8</v>
      </c>
      <c r="J65" s="4">
        <v>-1.4880699999999999E-14</v>
      </c>
      <c r="K65" s="4">
        <v>1.1548599999999999E-11</v>
      </c>
      <c r="M65" t="s">
        <v>1381</v>
      </c>
      <c r="N65" s="5">
        <v>181.68799999999999</v>
      </c>
      <c r="O65" s="4">
        <v>8.6346400000000006E-8</v>
      </c>
      <c r="P65" s="4">
        <v>1.3264500000000001E-12</v>
      </c>
      <c r="Q65" s="4">
        <v>1.33849E-11</v>
      </c>
      <c r="S65" t="s">
        <v>1531</v>
      </c>
      <c r="T65" s="5">
        <v>243.988</v>
      </c>
      <c r="U65" s="4">
        <v>5.6323199999999998E-8</v>
      </c>
      <c r="V65" s="4">
        <v>1.35724E-12</v>
      </c>
      <c r="W65" s="4">
        <v>1.08092E-11</v>
      </c>
    </row>
    <row r="66" spans="1:23" x14ac:dyDescent="0.2">
      <c r="A66" t="s">
        <v>1112</v>
      </c>
      <c r="B66" s="5">
        <v>421.07100000000003</v>
      </c>
      <c r="C66" s="4">
        <v>1.37994E-8</v>
      </c>
      <c r="D66" s="4">
        <v>3.05741E-12</v>
      </c>
      <c r="E66" s="4">
        <v>1.35037E-11</v>
      </c>
      <c r="G66" t="s">
        <v>1246</v>
      </c>
      <c r="H66" s="5">
        <v>190.827</v>
      </c>
      <c r="I66" s="4">
        <v>9.3917099999999999E-8</v>
      </c>
      <c r="J66" s="4">
        <v>-1.66535E-12</v>
      </c>
      <c r="K66" s="4">
        <v>1.09329E-11</v>
      </c>
      <c r="M66" t="s">
        <v>1382</v>
      </c>
      <c r="N66" s="5">
        <v>152.75200000000001</v>
      </c>
      <c r="O66" s="4">
        <v>8.5081099999999998E-8</v>
      </c>
      <c r="P66" s="4">
        <v>-1.18137E-12</v>
      </c>
      <c r="Q66" s="4">
        <v>1.0090800000000001E-11</v>
      </c>
      <c r="S66" t="s">
        <v>1532</v>
      </c>
      <c r="T66" s="5">
        <v>43.804400000000001</v>
      </c>
      <c r="U66" s="4">
        <v>2.1718099999999999E-7</v>
      </c>
      <c r="V66" s="4">
        <v>3.4855100000000002E-12</v>
      </c>
      <c r="W66" s="4">
        <v>9.6325000000000004E-12</v>
      </c>
    </row>
    <row r="67" spans="1:23" x14ac:dyDescent="0.2">
      <c r="A67" t="s">
        <v>1113</v>
      </c>
      <c r="B67" s="5">
        <v>450.35599999999999</v>
      </c>
      <c r="C67" s="4">
        <v>-2.0347600000000001E-9</v>
      </c>
      <c r="D67" s="4">
        <v>5.5625199999999996E-12</v>
      </c>
      <c r="E67" s="4">
        <v>1.3680099999999999E-11</v>
      </c>
      <c r="G67" t="s">
        <v>1247</v>
      </c>
      <c r="H67" s="5">
        <v>205.19200000000001</v>
      </c>
      <c r="I67" s="4">
        <v>7.6618799999999995E-8</v>
      </c>
      <c r="J67" s="4">
        <v>1.21896E-13</v>
      </c>
      <c r="K67" s="4">
        <v>1.0089700000000001E-11</v>
      </c>
      <c r="M67" t="s">
        <v>1383</v>
      </c>
      <c r="N67" s="5">
        <v>123.88200000000001</v>
      </c>
      <c r="O67" s="4">
        <v>1.53086E-7</v>
      </c>
      <c r="P67" s="4">
        <v>-4.0025700000000004E-12</v>
      </c>
      <c r="Q67" s="4">
        <v>1.0265500000000001E-11</v>
      </c>
      <c r="S67" t="s">
        <v>1533</v>
      </c>
      <c r="T67" s="5">
        <v>64.181899999999999</v>
      </c>
      <c r="U67" s="4">
        <v>1.9520800000000001E-7</v>
      </c>
      <c r="V67" s="4">
        <v>6.70211E-13</v>
      </c>
      <c r="W67" s="4">
        <v>9.2599100000000003E-12</v>
      </c>
    </row>
    <row r="68" spans="1:23" x14ac:dyDescent="0.2">
      <c r="A68" t="s">
        <v>1114</v>
      </c>
      <c r="B68" s="5">
        <v>572.51499999999999</v>
      </c>
      <c r="C68" s="4">
        <v>2.2920400000000001E-8</v>
      </c>
      <c r="D68" s="4">
        <v>1.77989E-12</v>
      </c>
      <c r="E68" s="4">
        <v>1.29283E-11</v>
      </c>
      <c r="G68" t="s">
        <v>1248</v>
      </c>
      <c r="H68" s="5">
        <v>109.694</v>
      </c>
      <c r="I68" s="4">
        <v>1.3663E-7</v>
      </c>
      <c r="J68" s="4">
        <v>-9.2233199999999991E-13</v>
      </c>
      <c r="K68" s="4">
        <v>1.03765E-11</v>
      </c>
      <c r="M68" t="s">
        <v>1384</v>
      </c>
      <c r="N68" s="5">
        <v>132.22200000000001</v>
      </c>
      <c r="O68" s="4">
        <v>1.3162599999999999E-7</v>
      </c>
      <c r="P68" s="4">
        <v>-4.6951100000000002E-12</v>
      </c>
      <c r="Q68" s="4">
        <v>9.9046599999999995E-12</v>
      </c>
      <c r="S68" t="s">
        <v>1534</v>
      </c>
      <c r="T68" s="5">
        <v>53.873100000000001</v>
      </c>
      <c r="U68" s="4">
        <v>1.6594299999999999E-7</v>
      </c>
      <c r="V68" s="4">
        <v>3.53049E-14</v>
      </c>
      <c r="W68" s="4">
        <v>9.7483699999999996E-12</v>
      </c>
    </row>
    <row r="69" spans="1:23" x14ac:dyDescent="0.2">
      <c r="A69" t="s">
        <v>1115</v>
      </c>
      <c r="B69" s="5">
        <v>252.13399999999999</v>
      </c>
      <c r="C69" s="4">
        <v>-9.2732399999999995E-8</v>
      </c>
      <c r="D69" s="4">
        <v>1.6341299999999999E-11</v>
      </c>
      <c r="E69" s="4">
        <v>1.32955E-11</v>
      </c>
      <c r="G69" t="s">
        <v>1249</v>
      </c>
      <c r="H69" s="5">
        <v>121.149</v>
      </c>
      <c r="I69" s="4">
        <v>7.9860500000000002E-8</v>
      </c>
      <c r="J69" s="4">
        <v>9.2781800000000004E-13</v>
      </c>
      <c r="K69" s="4">
        <v>1.06296E-11</v>
      </c>
      <c r="M69" t="s">
        <v>1385</v>
      </c>
      <c r="N69" s="5">
        <v>114.57899999999999</v>
      </c>
      <c r="O69" s="4">
        <v>1.17527E-7</v>
      </c>
      <c r="P69" s="4">
        <v>-1.83735E-12</v>
      </c>
      <c r="Q69" s="4">
        <v>1.0872500000000001E-11</v>
      </c>
      <c r="S69" t="s">
        <v>1535</v>
      </c>
      <c r="T69" s="5">
        <v>52.578699999999998</v>
      </c>
      <c r="U69" s="4">
        <v>1.6942299999999999E-7</v>
      </c>
      <c r="V69" s="4">
        <v>4.9160199999999998E-14</v>
      </c>
      <c r="W69" s="4">
        <v>9.1931000000000005E-12</v>
      </c>
    </row>
    <row r="70" spans="1:23" x14ac:dyDescent="0.2">
      <c r="A70" t="s">
        <v>1116</v>
      </c>
      <c r="B70" s="5">
        <v>341.81599999999997</v>
      </c>
      <c r="C70" s="4">
        <v>-1.08761E-7</v>
      </c>
      <c r="D70" s="4">
        <v>1.6865800000000001E-11</v>
      </c>
      <c r="E70" s="4">
        <v>1.2379099999999999E-11</v>
      </c>
      <c r="G70" t="s">
        <v>1250</v>
      </c>
      <c r="H70" s="5">
        <v>117.142</v>
      </c>
      <c r="I70" s="4">
        <v>1.0332499999999999E-7</v>
      </c>
      <c r="J70" s="4">
        <v>-1.7537799999999999E-13</v>
      </c>
      <c r="K70" s="4">
        <v>9.7157300000000002E-12</v>
      </c>
      <c r="M70" t="s">
        <v>1386</v>
      </c>
      <c r="N70" s="5">
        <v>343.37700000000001</v>
      </c>
      <c r="O70" s="4">
        <v>9.4991499999999994E-8</v>
      </c>
      <c r="P70" s="4">
        <v>-5.9916699999999997E-12</v>
      </c>
      <c r="Q70" s="4">
        <v>1.34175E-11</v>
      </c>
      <c r="S70" t="s">
        <v>1536</v>
      </c>
      <c r="T70" s="5">
        <v>171.994</v>
      </c>
      <c r="U70" s="4">
        <v>8.4068499999999996E-8</v>
      </c>
      <c r="V70" s="4">
        <v>-1.33564E-12</v>
      </c>
      <c r="W70" s="4">
        <v>1.02857E-11</v>
      </c>
    </row>
    <row r="71" spans="1:23" x14ac:dyDescent="0.2">
      <c r="A71" t="s">
        <v>1117</v>
      </c>
      <c r="B71" s="5">
        <v>364.15600000000001</v>
      </c>
      <c r="C71" s="4">
        <v>-7.4871100000000001E-8</v>
      </c>
      <c r="D71" s="4">
        <v>6.2970299999999999E-12</v>
      </c>
      <c r="E71" s="4">
        <v>1.79277E-11</v>
      </c>
      <c r="G71" t="s">
        <v>1251</v>
      </c>
      <c r="H71" s="5">
        <v>141.88200000000001</v>
      </c>
      <c r="I71" s="4">
        <v>9.8609799999999997E-8</v>
      </c>
      <c r="J71" s="4">
        <v>8.4120099999999996E-13</v>
      </c>
      <c r="K71" s="4">
        <v>9.65996E-12</v>
      </c>
      <c r="M71" t="s">
        <v>1387</v>
      </c>
      <c r="N71" s="5">
        <v>422.16399999999999</v>
      </c>
      <c r="O71" s="4">
        <v>6.8309599999999999E-8</v>
      </c>
      <c r="P71" s="4">
        <v>-7.05369E-12</v>
      </c>
      <c r="Q71" s="4">
        <v>1.3051899999999999E-11</v>
      </c>
      <c r="S71" t="s">
        <v>1537</v>
      </c>
      <c r="T71" s="5">
        <v>169.994</v>
      </c>
      <c r="U71" s="4">
        <v>1.3089300000000001E-7</v>
      </c>
      <c r="V71" s="4">
        <v>-2.37379E-11</v>
      </c>
      <c r="W71" s="4">
        <v>1.1477E-11</v>
      </c>
    </row>
    <row r="72" spans="1:23" x14ac:dyDescent="0.2">
      <c r="A72" t="s">
        <v>1118</v>
      </c>
      <c r="B72" s="5">
        <v>236.36199999999999</v>
      </c>
      <c r="C72" s="4">
        <v>1.38132E-8</v>
      </c>
      <c r="D72" s="4">
        <v>1.4408400000000001E-11</v>
      </c>
      <c r="E72" s="4">
        <v>1.2161E-11</v>
      </c>
      <c r="G72" t="s">
        <v>1252</v>
      </c>
      <c r="H72" s="5">
        <v>128.32599999999999</v>
      </c>
      <c r="I72" s="4">
        <v>1.2720500000000001E-7</v>
      </c>
      <c r="J72" s="4">
        <v>-1.68189E-12</v>
      </c>
      <c r="K72" s="4">
        <v>1.0827200000000001E-11</v>
      </c>
      <c r="M72" t="s">
        <v>1388</v>
      </c>
      <c r="N72" s="5">
        <v>399.93599999999998</v>
      </c>
      <c r="O72" s="4">
        <v>6.5818800000000004E-8</v>
      </c>
      <c r="P72" s="4">
        <v>-2.72331E-12</v>
      </c>
      <c r="Q72" s="4">
        <v>1.21039E-11</v>
      </c>
      <c r="S72" t="s">
        <v>1538</v>
      </c>
      <c r="T72" s="5">
        <v>165.32900000000001</v>
      </c>
      <c r="U72" s="4">
        <v>6.0483800000000003E-8</v>
      </c>
      <c r="V72" s="4">
        <v>-3.8518000000000002E-12</v>
      </c>
      <c r="W72" s="4">
        <v>1.11273E-11</v>
      </c>
    </row>
    <row r="73" spans="1:23" x14ac:dyDescent="0.2">
      <c r="A73" t="s">
        <v>1119</v>
      </c>
      <c r="B73" s="5">
        <v>217.82</v>
      </c>
      <c r="C73" s="4">
        <v>6.03156E-8</v>
      </c>
      <c r="D73" s="4">
        <v>2.3423200000000001E-12</v>
      </c>
      <c r="E73" s="4">
        <v>1.2932E-11</v>
      </c>
      <c r="G73" t="s">
        <v>1253</v>
      </c>
      <c r="H73" s="5">
        <v>207.57400000000001</v>
      </c>
      <c r="I73" s="4">
        <v>9.38809E-8</v>
      </c>
      <c r="J73" s="4">
        <v>-3.0169700000000003E-14</v>
      </c>
      <c r="K73" s="4">
        <v>2.76342E-11</v>
      </c>
      <c r="M73" t="s">
        <v>1389</v>
      </c>
      <c r="N73" s="5">
        <v>394.923</v>
      </c>
      <c r="O73" s="4">
        <v>7.34155E-8</v>
      </c>
      <c r="P73" s="4">
        <v>-4.8204399999999996E-12</v>
      </c>
      <c r="Q73" s="4">
        <v>1.2505799999999999E-11</v>
      </c>
      <c r="S73" t="s">
        <v>1539</v>
      </c>
      <c r="T73" s="5">
        <v>151.39400000000001</v>
      </c>
      <c r="U73" s="4">
        <v>5.0028899999999999E-8</v>
      </c>
      <c r="V73" s="4">
        <v>-2.3256900000000002E-13</v>
      </c>
      <c r="W73" s="4">
        <v>1.07496E-11</v>
      </c>
    </row>
    <row r="74" spans="1:23" x14ac:dyDescent="0.2">
      <c r="A74" t="s">
        <v>1120</v>
      </c>
      <c r="B74" s="5">
        <v>269.04599999999999</v>
      </c>
      <c r="C74" s="4">
        <v>5.7659900000000003E-8</v>
      </c>
      <c r="D74" s="4">
        <v>-3.1788399999999998E-12</v>
      </c>
      <c r="E74" s="4">
        <v>1.63879E-11</v>
      </c>
      <c r="G74" t="s">
        <v>1254</v>
      </c>
      <c r="H74" s="5">
        <v>206.13499999999999</v>
      </c>
      <c r="I74" s="4">
        <v>7.6519300000000001E-8</v>
      </c>
      <c r="J74" s="4">
        <v>1.5610599999999999E-13</v>
      </c>
      <c r="K74" s="4">
        <v>1.12069E-11</v>
      </c>
      <c r="M74" t="s">
        <v>1390</v>
      </c>
      <c r="N74" s="5">
        <v>393.20600000000002</v>
      </c>
      <c r="O74" s="4">
        <v>8.5280200000000004E-8</v>
      </c>
      <c r="P74" s="4">
        <v>-1.1629699999999999E-11</v>
      </c>
      <c r="Q74" s="4">
        <v>1.41372E-11</v>
      </c>
      <c r="S74" t="s">
        <v>1540</v>
      </c>
      <c r="T74" s="5">
        <v>157.46100000000001</v>
      </c>
      <c r="U74" s="4">
        <v>9.1354600000000005E-8</v>
      </c>
      <c r="V74" s="4">
        <v>3.8109300000000001E-13</v>
      </c>
      <c r="W74" s="4">
        <v>1.04418E-11</v>
      </c>
    </row>
    <row r="75" spans="1:23" x14ac:dyDescent="0.2">
      <c r="A75" t="s">
        <v>1121</v>
      </c>
      <c r="B75" s="5">
        <v>212.584</v>
      </c>
      <c r="C75" s="4">
        <v>6.9871799999999994E-8</v>
      </c>
      <c r="D75" s="4">
        <v>3.5061799999999999E-12</v>
      </c>
      <c r="E75" s="4">
        <v>1.12153E-11</v>
      </c>
      <c r="G75" t="s">
        <v>1255</v>
      </c>
      <c r="H75" s="5">
        <v>224.11199999999999</v>
      </c>
      <c r="I75" s="4">
        <v>4.2200900000000003E-8</v>
      </c>
      <c r="J75" s="4">
        <v>8.42307E-12</v>
      </c>
      <c r="K75" s="4">
        <v>1.01865E-11</v>
      </c>
      <c r="M75" t="s">
        <v>1391</v>
      </c>
      <c r="N75" s="5">
        <v>609.59100000000001</v>
      </c>
      <c r="O75" s="4">
        <v>-3.2995499999999998E-9</v>
      </c>
      <c r="P75" s="4">
        <v>3.82359E-16</v>
      </c>
      <c r="Q75" s="4">
        <v>1.39361E-11</v>
      </c>
      <c r="S75" t="s">
        <v>1541</v>
      </c>
      <c r="T75" s="5">
        <v>180.30500000000001</v>
      </c>
      <c r="U75" s="4">
        <v>9.52283E-8</v>
      </c>
      <c r="V75" s="4">
        <v>-1.99778E-12</v>
      </c>
      <c r="W75" s="4">
        <v>9.6101699999999992E-12</v>
      </c>
    </row>
    <row r="76" spans="1:23" x14ac:dyDescent="0.2">
      <c r="A76" t="s">
        <v>1122</v>
      </c>
      <c r="B76" s="5">
        <v>250.22499999999999</v>
      </c>
      <c r="C76" s="4">
        <v>5.7921900000000002E-8</v>
      </c>
      <c r="D76" s="4">
        <v>-6.2144199999999997E-13</v>
      </c>
      <c r="E76" s="4">
        <v>1.1499899999999999E-11</v>
      </c>
      <c r="G76" t="s">
        <v>1256</v>
      </c>
      <c r="H76" s="5">
        <v>202.67</v>
      </c>
      <c r="I76" s="4">
        <v>1.1743699999999999E-7</v>
      </c>
      <c r="J76" s="4">
        <v>-8.3141900000000001E-12</v>
      </c>
      <c r="K76" s="4">
        <v>1.0525E-11</v>
      </c>
      <c r="M76" t="s">
        <v>1392</v>
      </c>
      <c r="N76" s="5">
        <v>177.69</v>
      </c>
      <c r="O76" s="4">
        <v>7.5958800000000001E-8</v>
      </c>
      <c r="P76" s="4">
        <v>4.4925499999999999E-13</v>
      </c>
      <c r="Q76" s="4">
        <v>1.06173E-11</v>
      </c>
      <c r="S76" t="s">
        <v>1542</v>
      </c>
      <c r="T76" s="5">
        <v>174.44300000000001</v>
      </c>
      <c r="U76" s="4">
        <v>8.6776100000000001E-8</v>
      </c>
      <c r="V76" s="4">
        <v>-5.0142000000000002E-12</v>
      </c>
      <c r="W76" s="4">
        <v>9.4772600000000008E-12</v>
      </c>
    </row>
    <row r="77" spans="1:23" x14ac:dyDescent="0.2">
      <c r="A77" t="s">
        <v>1123</v>
      </c>
      <c r="B77" s="5">
        <v>307.44299999999998</v>
      </c>
      <c r="C77" s="4">
        <v>3.42997E-8</v>
      </c>
      <c r="D77" s="4">
        <v>5.0868400000000002E-12</v>
      </c>
      <c r="E77" s="4">
        <v>1.26974E-11</v>
      </c>
      <c r="G77" t="s">
        <v>1257</v>
      </c>
      <c r="H77" s="5">
        <v>170.11199999999999</v>
      </c>
      <c r="I77" s="4">
        <v>4.1079300000000003E-8</v>
      </c>
      <c r="J77" s="4">
        <v>6.5598099999999997E-12</v>
      </c>
      <c r="K77" s="4">
        <v>9.6312899999999998E-12</v>
      </c>
      <c r="M77" t="s">
        <v>1393</v>
      </c>
      <c r="N77" s="5">
        <v>175.048</v>
      </c>
      <c r="O77" s="4">
        <v>5.9789999999999995E-8</v>
      </c>
      <c r="P77" s="4">
        <v>-5.2685300000000004E-13</v>
      </c>
      <c r="Q77" s="4">
        <v>1.04964E-11</v>
      </c>
      <c r="S77" t="s">
        <v>1543</v>
      </c>
      <c r="T77" s="5">
        <v>199.709</v>
      </c>
      <c r="U77" s="4">
        <v>7.7571399999999995E-8</v>
      </c>
      <c r="V77" s="4">
        <v>-2.1314E-12</v>
      </c>
      <c r="W77" s="4">
        <v>1.0017900000000001E-11</v>
      </c>
    </row>
    <row r="78" spans="1:23" x14ac:dyDescent="0.2">
      <c r="A78" t="s">
        <v>1124</v>
      </c>
      <c r="B78" s="5">
        <v>247.172</v>
      </c>
      <c r="C78" s="4">
        <v>5.2017500000000002E-8</v>
      </c>
      <c r="D78" s="4">
        <v>-3.2831499999999998E-12</v>
      </c>
      <c r="E78" s="4">
        <v>1.2247E-11</v>
      </c>
      <c r="G78" t="s">
        <v>1258</v>
      </c>
      <c r="H78" s="5">
        <v>108.783</v>
      </c>
      <c r="I78" s="4">
        <v>6.7591800000000003E-8</v>
      </c>
      <c r="J78" s="4">
        <v>6.2295900000000003E-13</v>
      </c>
      <c r="K78" s="4">
        <v>1.1960600000000001E-11</v>
      </c>
      <c r="M78" t="s">
        <v>1394</v>
      </c>
      <c r="N78" s="5">
        <v>173.875</v>
      </c>
      <c r="O78" s="4">
        <v>9.1792900000000001E-8</v>
      </c>
      <c r="P78" s="4">
        <v>1.35448E-14</v>
      </c>
      <c r="Q78" s="4">
        <v>1.09456E-11</v>
      </c>
      <c r="S78" t="s">
        <v>1544</v>
      </c>
      <c r="T78" s="5">
        <v>196.399</v>
      </c>
      <c r="U78" s="4">
        <v>5.8292999999999998E-8</v>
      </c>
      <c r="V78" s="4">
        <v>-1.26668E-12</v>
      </c>
      <c r="W78" s="4">
        <v>9.3922800000000004E-12</v>
      </c>
    </row>
    <row r="79" spans="1:23" x14ac:dyDescent="0.2">
      <c r="A79" t="s">
        <v>1125</v>
      </c>
      <c r="B79" s="5">
        <v>397.279</v>
      </c>
      <c r="C79" s="4">
        <v>1.51311E-8</v>
      </c>
      <c r="D79" s="4">
        <v>-1.5186599999999999E-12</v>
      </c>
      <c r="E79" s="4">
        <v>1.4096099999999999E-11</v>
      </c>
      <c r="G79" t="s">
        <v>1259</v>
      </c>
      <c r="H79" s="5">
        <v>113.30500000000001</v>
      </c>
      <c r="I79" s="4">
        <v>1.10765E-7</v>
      </c>
      <c r="J79" s="4">
        <v>3.3255600000000001E-13</v>
      </c>
      <c r="K79" s="4">
        <v>9.1028999999999999E-12</v>
      </c>
      <c r="M79" t="s">
        <v>1395</v>
      </c>
      <c r="N79" s="5">
        <v>174.18700000000001</v>
      </c>
      <c r="O79" s="4">
        <v>7.9591699999999999E-8</v>
      </c>
      <c r="P79" s="4">
        <v>-3.5135200000000002E-12</v>
      </c>
      <c r="Q79" s="4">
        <v>1.09217E-11</v>
      </c>
      <c r="S79" t="s">
        <v>1545</v>
      </c>
      <c r="T79" s="5">
        <v>215.37700000000001</v>
      </c>
      <c r="U79" s="4">
        <v>7.0833199999999994E-8</v>
      </c>
      <c r="V79" s="4">
        <v>-6.5828099999999999E-12</v>
      </c>
      <c r="W79" s="4">
        <v>1.0523399999999999E-11</v>
      </c>
    </row>
    <row r="80" spans="1:23" x14ac:dyDescent="0.2">
      <c r="A80" t="s">
        <v>1126</v>
      </c>
      <c r="B80" s="5">
        <v>337.91</v>
      </c>
      <c r="C80" s="4">
        <v>3.7149999999999998E-8</v>
      </c>
      <c r="D80" s="4">
        <v>-3.8190300000000001E-12</v>
      </c>
      <c r="E80" s="4">
        <v>1.38101E-11</v>
      </c>
      <c r="G80" t="s">
        <v>1260</v>
      </c>
      <c r="H80" s="5">
        <v>109.821</v>
      </c>
      <c r="I80" s="4">
        <v>1.3581800000000001E-7</v>
      </c>
      <c r="J80" s="4">
        <v>8.9182899999999998E-13</v>
      </c>
      <c r="K80" s="4">
        <v>9.2312899999999999E-12</v>
      </c>
      <c r="M80" t="s">
        <v>1396</v>
      </c>
      <c r="N80" s="5">
        <v>171.45500000000001</v>
      </c>
      <c r="O80" s="4">
        <v>8.4091999999999996E-8</v>
      </c>
      <c r="P80" s="4">
        <v>3.8558000000000001E-15</v>
      </c>
      <c r="Q80" s="4">
        <v>1.0100100000000001E-11</v>
      </c>
      <c r="S80" t="s">
        <v>1546</v>
      </c>
      <c r="T80" s="5">
        <v>327.51499999999999</v>
      </c>
      <c r="U80" s="4">
        <v>4.6129899999999998E-8</v>
      </c>
      <c r="V80" s="4">
        <v>1.4549099999999999E-12</v>
      </c>
      <c r="W80" s="4">
        <v>9.1170799999999994E-12</v>
      </c>
    </row>
    <row r="81" spans="1:23" x14ac:dyDescent="0.2">
      <c r="A81" t="s">
        <v>1127</v>
      </c>
      <c r="B81" s="5">
        <v>100.22</v>
      </c>
      <c r="C81" s="4">
        <v>9.4573699999999994E-8</v>
      </c>
      <c r="D81" s="4">
        <v>3.02515E-13</v>
      </c>
      <c r="E81" s="4">
        <v>9.6766100000000003E-12</v>
      </c>
      <c r="G81" t="s">
        <v>1261</v>
      </c>
      <c r="H81" s="5">
        <v>125.01900000000001</v>
      </c>
      <c r="I81" s="4">
        <v>9.9839600000000004E-8</v>
      </c>
      <c r="J81" s="4">
        <v>8.03343E-13</v>
      </c>
      <c r="K81" s="4">
        <v>9.1755300000000006E-12</v>
      </c>
      <c r="M81" t="s">
        <v>1397</v>
      </c>
      <c r="N81" s="5">
        <v>433.58</v>
      </c>
      <c r="O81" s="4">
        <v>1.04122E-8</v>
      </c>
      <c r="P81" s="4">
        <v>-9.8660899999999995E-14</v>
      </c>
      <c r="Q81" s="4">
        <v>1.14377E-11</v>
      </c>
      <c r="S81" t="s">
        <v>1547</v>
      </c>
      <c r="T81" s="5">
        <v>319.00099999999998</v>
      </c>
      <c r="U81" s="4">
        <v>3.9461700000000003E-8</v>
      </c>
      <c r="V81" s="4">
        <v>1.04056E-12</v>
      </c>
      <c r="W81" s="4">
        <v>8.8625699999999995E-12</v>
      </c>
    </row>
    <row r="82" spans="1:23" x14ac:dyDescent="0.2">
      <c r="A82" t="s">
        <v>1128</v>
      </c>
      <c r="B82" s="5">
        <v>350.81</v>
      </c>
      <c r="C82" s="4">
        <v>-4.5980400000000004E-9</v>
      </c>
      <c r="D82" s="4">
        <v>6.0067899999999997E-12</v>
      </c>
      <c r="E82" s="4">
        <v>1.4038E-11</v>
      </c>
      <c r="G82" t="s">
        <v>1262</v>
      </c>
      <c r="H82" s="5">
        <v>97.906300000000002</v>
      </c>
      <c r="I82" s="4">
        <v>1.62427E-7</v>
      </c>
      <c r="J82" s="4">
        <v>-5.62372E-13</v>
      </c>
      <c r="K82" s="4">
        <v>1.39346E-11</v>
      </c>
      <c r="M82" t="s">
        <v>1398</v>
      </c>
      <c r="N82" s="5">
        <v>441.35399999999998</v>
      </c>
      <c r="O82" s="4">
        <v>1.2145000000000001E-8</v>
      </c>
      <c r="P82" s="4">
        <v>4.6224700000000002E-12</v>
      </c>
      <c r="Q82" s="4">
        <v>1.26395E-11</v>
      </c>
      <c r="S82" t="s">
        <v>1548</v>
      </c>
      <c r="T82" s="5">
        <v>319.31400000000002</v>
      </c>
      <c r="U82" s="4">
        <v>2.6971500000000001E-8</v>
      </c>
      <c r="V82" s="4">
        <v>1.0338899999999999E-12</v>
      </c>
      <c r="W82" s="4">
        <v>8.89859E-12</v>
      </c>
    </row>
    <row r="83" spans="1:23" x14ac:dyDescent="0.2">
      <c r="A83" t="s">
        <v>1129</v>
      </c>
      <c r="B83" s="5">
        <v>229.80600000000001</v>
      </c>
      <c r="C83" s="4">
        <v>-2.71843E-8</v>
      </c>
      <c r="D83" s="4">
        <v>7.84659E-12</v>
      </c>
      <c r="E83" s="4">
        <v>1.47278E-11</v>
      </c>
      <c r="G83" t="s">
        <v>1263</v>
      </c>
      <c r="H83" s="5">
        <v>160.392</v>
      </c>
      <c r="I83" s="4">
        <v>9.3427900000000002E-8</v>
      </c>
      <c r="J83" s="4">
        <v>2.3127E-12</v>
      </c>
      <c r="K83" s="4">
        <v>9.9017900000000004E-12</v>
      </c>
      <c r="M83" t="s">
        <v>1399</v>
      </c>
      <c r="N83" s="5">
        <v>236.191</v>
      </c>
      <c r="O83" s="4">
        <v>6.7863599999999996E-8</v>
      </c>
      <c r="P83" s="4">
        <v>3.75349E-12</v>
      </c>
      <c r="Q83" s="4">
        <v>1.0126100000000001E-11</v>
      </c>
      <c r="S83" t="s">
        <v>1549</v>
      </c>
      <c r="T83" s="5">
        <v>303.14100000000002</v>
      </c>
      <c r="U83" s="4">
        <v>5.0068299999999998E-8</v>
      </c>
      <c r="V83" s="4">
        <v>-4.7221499999999996E-12</v>
      </c>
      <c r="W83" s="4">
        <v>9.8857099999999995E-12</v>
      </c>
    </row>
    <row r="84" spans="1:23" x14ac:dyDescent="0.2">
      <c r="A84" t="s">
        <v>1130</v>
      </c>
      <c r="B84" s="5">
        <v>271.15899999999999</v>
      </c>
      <c r="C84" s="4">
        <v>-1.45054E-8</v>
      </c>
      <c r="D84" s="4">
        <v>3.3538199999999999E-12</v>
      </c>
      <c r="E84" s="4">
        <v>1.4655500000000001E-11</v>
      </c>
      <c r="G84" t="s">
        <v>1264</v>
      </c>
      <c r="H84" s="5">
        <v>171.89400000000001</v>
      </c>
      <c r="I84" s="4">
        <v>1.2242500000000001E-7</v>
      </c>
      <c r="J84" s="4">
        <v>-7.5541500000000005E-12</v>
      </c>
      <c r="K84" s="4">
        <v>1.14912E-11</v>
      </c>
      <c r="M84" t="s">
        <v>1400</v>
      </c>
      <c r="N84" s="5">
        <v>205.40799999999999</v>
      </c>
      <c r="O84" s="4">
        <v>1.13232E-7</v>
      </c>
      <c r="P84" s="4">
        <v>-1.38243E-11</v>
      </c>
      <c r="Q84" s="4">
        <v>1.1619999999999999E-11</v>
      </c>
      <c r="S84" t="s">
        <v>1550</v>
      </c>
      <c r="T84" s="5">
        <v>320.39499999999998</v>
      </c>
      <c r="U84" s="4">
        <v>4.4302899999999998E-8</v>
      </c>
      <c r="V84" s="4">
        <v>-4.15281E-13</v>
      </c>
      <c r="W84" s="4">
        <v>8.3618399999999998E-12</v>
      </c>
    </row>
    <row r="85" spans="1:23" x14ac:dyDescent="0.2">
      <c r="A85" t="s">
        <v>1131</v>
      </c>
      <c r="B85" s="5">
        <v>131.149</v>
      </c>
      <c r="C85" s="4">
        <v>3.7517800000000001E-8</v>
      </c>
      <c r="D85" s="4">
        <v>8.4202300000000004E-12</v>
      </c>
      <c r="E85" s="4">
        <v>1.10564E-11</v>
      </c>
      <c r="G85" t="s">
        <v>1265</v>
      </c>
      <c r="H85" s="5">
        <v>164.69800000000001</v>
      </c>
      <c r="I85" s="4">
        <v>1.51269E-7</v>
      </c>
      <c r="J85" s="4">
        <v>-4.5897200000000004E-12</v>
      </c>
      <c r="K85" s="4">
        <v>1.0791799999999999E-11</v>
      </c>
      <c r="M85" t="s">
        <v>1401</v>
      </c>
      <c r="N85" s="5">
        <v>206.58500000000001</v>
      </c>
      <c r="O85" s="4">
        <v>1.0050099999999999E-7</v>
      </c>
      <c r="P85" s="4">
        <v>-6.6346E-12</v>
      </c>
      <c r="Q85" s="4">
        <v>1.1952000000000001E-11</v>
      </c>
      <c r="S85" t="s">
        <v>1551</v>
      </c>
      <c r="T85" s="5">
        <v>191.40299999999999</v>
      </c>
      <c r="U85" s="4">
        <v>1.0562300000000001E-7</v>
      </c>
      <c r="V85" s="4">
        <v>-2.8210600000000001E-12</v>
      </c>
      <c r="W85" s="4">
        <v>1.2297700000000001E-11</v>
      </c>
    </row>
    <row r="86" spans="1:23" x14ac:dyDescent="0.2">
      <c r="A86" t="s">
        <v>1132</v>
      </c>
      <c r="B86" s="5">
        <v>217.71899999999999</v>
      </c>
      <c r="C86" s="4">
        <v>2.49009E-8</v>
      </c>
      <c r="D86" s="4">
        <v>7.7095599999999997E-12</v>
      </c>
      <c r="E86" s="4">
        <v>1.23403E-11</v>
      </c>
      <c r="G86" t="s">
        <v>1266</v>
      </c>
      <c r="H86" s="5">
        <v>158.59700000000001</v>
      </c>
      <c r="I86" s="4">
        <v>1.23233E-7</v>
      </c>
      <c r="J86" s="4">
        <v>-4.7824799999999996E-12</v>
      </c>
      <c r="K86" s="4">
        <v>1.45219E-11</v>
      </c>
      <c r="M86" t="s">
        <v>1402</v>
      </c>
      <c r="N86" s="5">
        <v>216.3</v>
      </c>
      <c r="O86" s="4">
        <v>1.12951E-7</v>
      </c>
      <c r="P86" s="4">
        <v>-2.6917999999999999E-12</v>
      </c>
      <c r="Q86" s="4">
        <v>1.0549799999999999E-11</v>
      </c>
      <c r="S86" t="s">
        <v>1552</v>
      </c>
      <c r="T86" s="5">
        <v>175.40299999999999</v>
      </c>
      <c r="U86" s="4">
        <v>1.35605E-7</v>
      </c>
      <c r="V86" s="4">
        <v>-8.7464499999999996E-13</v>
      </c>
      <c r="W86" s="4">
        <v>1.08263E-11</v>
      </c>
    </row>
    <row r="87" spans="1:23" x14ac:dyDescent="0.2">
      <c r="A87" t="s">
        <v>1133</v>
      </c>
      <c r="B87" s="5">
        <v>170.369</v>
      </c>
      <c r="C87" s="4">
        <v>-2.7905000000000001E-8</v>
      </c>
      <c r="D87" s="4">
        <v>1.0574699999999999E-11</v>
      </c>
      <c r="E87" s="4">
        <v>1.40811E-11</v>
      </c>
      <c r="G87" t="s">
        <v>1267</v>
      </c>
      <c r="H87" s="5">
        <v>164.935</v>
      </c>
      <c r="I87" s="4">
        <v>8.4882900000000001E-8</v>
      </c>
      <c r="J87" s="4">
        <v>-2.495E-14</v>
      </c>
      <c r="K87" s="4">
        <v>9.3156300000000008E-12</v>
      </c>
      <c r="M87" t="s">
        <v>1403</v>
      </c>
      <c r="N87" s="5">
        <v>216.55799999999999</v>
      </c>
      <c r="O87" s="4">
        <v>1.0079100000000001E-7</v>
      </c>
      <c r="P87" s="4">
        <v>-7.4196099999999997E-12</v>
      </c>
      <c r="Q87" s="4">
        <v>1.14782E-11</v>
      </c>
      <c r="S87" t="s">
        <v>1553</v>
      </c>
      <c r="T87" s="5">
        <v>169.18100000000001</v>
      </c>
      <c r="U87" s="4">
        <v>1.28666E-7</v>
      </c>
      <c r="V87" s="4">
        <v>-8.4802400000000004E-13</v>
      </c>
      <c r="W87" s="4">
        <v>1.07809E-11</v>
      </c>
    </row>
    <row r="88" spans="1:23" x14ac:dyDescent="0.2">
      <c r="A88" t="s">
        <v>1134</v>
      </c>
      <c r="B88" s="5">
        <v>240.958</v>
      </c>
      <c r="C88" s="4">
        <v>7.1580800000000002E-10</v>
      </c>
      <c r="D88" s="4">
        <v>5.0010299999999997E-12</v>
      </c>
      <c r="E88" s="4">
        <v>1.35279E-11</v>
      </c>
      <c r="G88" t="s">
        <v>1268</v>
      </c>
      <c r="H88" s="5">
        <v>144.61600000000001</v>
      </c>
      <c r="I88" s="4">
        <v>5.9831800000000005E-8</v>
      </c>
      <c r="J88" s="4">
        <v>2.7227500000000002E-13</v>
      </c>
      <c r="K88" s="4">
        <v>1.00471E-11</v>
      </c>
      <c r="M88" t="s">
        <v>1404</v>
      </c>
      <c r="N88" s="5">
        <v>521.62699999999995</v>
      </c>
      <c r="O88" s="4">
        <v>1.6321199999999999E-8</v>
      </c>
      <c r="P88" s="4">
        <v>7.7433600000000002E-13</v>
      </c>
      <c r="Q88" s="4">
        <v>1.09525E-11</v>
      </c>
      <c r="S88" t="s">
        <v>1554</v>
      </c>
      <c r="T88" s="5">
        <v>177.221</v>
      </c>
      <c r="U88" s="4">
        <v>1.10236E-7</v>
      </c>
      <c r="V88" s="4">
        <v>-6.7835800000000001E-13</v>
      </c>
      <c r="W88" s="4">
        <v>1.06516E-11</v>
      </c>
    </row>
    <row r="89" spans="1:23" x14ac:dyDescent="0.2">
      <c r="A89" t="s">
        <v>1135</v>
      </c>
      <c r="B89" s="5">
        <v>346.75599999999997</v>
      </c>
      <c r="C89" s="4">
        <v>2.3351600000000001E-8</v>
      </c>
      <c r="D89" s="4">
        <v>1.9094599999999998E-12</v>
      </c>
      <c r="E89" s="4">
        <v>1.37678E-11</v>
      </c>
      <c r="G89" t="s">
        <v>1269</v>
      </c>
      <c r="H89" s="5">
        <v>189.46199999999999</v>
      </c>
      <c r="I89" s="4">
        <v>-2.4462500000000002E-8</v>
      </c>
      <c r="J89" s="4">
        <v>5.1444099999999999E-12</v>
      </c>
      <c r="K89" s="4">
        <v>1.12474E-11</v>
      </c>
      <c r="M89" t="s">
        <v>1405</v>
      </c>
      <c r="N89" s="5">
        <v>528.30899999999997</v>
      </c>
      <c r="O89" s="4">
        <v>2.41597E-8</v>
      </c>
      <c r="P89" s="4">
        <v>3.9312E-13</v>
      </c>
      <c r="Q89" s="4">
        <v>1.16172E-11</v>
      </c>
      <c r="S89" t="s">
        <v>1555</v>
      </c>
      <c r="T89" s="5">
        <v>176.767</v>
      </c>
      <c r="U89" s="4">
        <v>1.05184E-7</v>
      </c>
      <c r="V89" s="4">
        <v>-1.0995300000000001E-12</v>
      </c>
      <c r="W89" s="4">
        <v>1.0479600000000001E-11</v>
      </c>
    </row>
    <row r="90" spans="1:23" x14ac:dyDescent="0.2">
      <c r="A90" t="s">
        <v>1136</v>
      </c>
      <c r="B90" s="5">
        <v>576.70299999999997</v>
      </c>
      <c r="C90" s="4">
        <v>4.3691200000000001E-8</v>
      </c>
      <c r="D90" s="4">
        <v>2.4349899999999999E-12</v>
      </c>
      <c r="E90" s="4">
        <v>1.6428399999999999E-11</v>
      </c>
      <c r="G90" t="s">
        <v>1270</v>
      </c>
      <c r="H90" s="5">
        <v>223.00299999999999</v>
      </c>
      <c r="I90" s="4">
        <v>7.1336600000000004E-8</v>
      </c>
      <c r="J90" s="4">
        <v>-3.1012099999999999E-12</v>
      </c>
      <c r="K90" s="4">
        <v>1.0367700000000001E-11</v>
      </c>
      <c r="M90" t="s">
        <v>1406</v>
      </c>
      <c r="N90" s="5">
        <v>562.19500000000005</v>
      </c>
      <c r="O90" s="4">
        <v>1.7562499999999999E-8</v>
      </c>
      <c r="P90" s="4">
        <v>-1.1782799999999999E-12</v>
      </c>
      <c r="Q90" s="4">
        <v>1.29008E-11</v>
      </c>
      <c r="S90" t="s">
        <v>1556</v>
      </c>
      <c r="T90" s="5">
        <v>242.435</v>
      </c>
      <c r="U90" s="4">
        <v>8.8723900000000002E-8</v>
      </c>
      <c r="V90" s="4">
        <v>7.2299300000000005E-13</v>
      </c>
      <c r="W90" s="4">
        <v>9.9351399999999992E-12</v>
      </c>
    </row>
    <row r="91" spans="1:23" x14ac:dyDescent="0.2">
      <c r="A91" t="s">
        <v>1137</v>
      </c>
      <c r="B91" s="5">
        <v>549.971</v>
      </c>
      <c r="C91" s="4">
        <v>2.48695E-8</v>
      </c>
      <c r="D91" s="4">
        <v>-3.1014900000000002E-13</v>
      </c>
      <c r="E91" s="4">
        <v>1.14629E-11</v>
      </c>
      <c r="G91" t="s">
        <v>1271</v>
      </c>
      <c r="H91" s="5">
        <v>253.578</v>
      </c>
      <c r="I91" s="4">
        <v>7.9380399999999995E-8</v>
      </c>
      <c r="J91" s="4">
        <v>-1.3661400000000001E-12</v>
      </c>
      <c r="K91" s="4">
        <v>1.0488E-11</v>
      </c>
      <c r="M91" t="s">
        <v>1407</v>
      </c>
      <c r="N91" s="5">
        <v>485.79199999999997</v>
      </c>
      <c r="O91" s="4">
        <v>2.44282E-8</v>
      </c>
      <c r="P91" s="4">
        <v>4.8643599999999997E-12</v>
      </c>
      <c r="Q91" s="4">
        <v>1.1325300000000001E-11</v>
      </c>
      <c r="S91" t="s">
        <v>1557</v>
      </c>
      <c r="T91" s="5">
        <v>141.17500000000001</v>
      </c>
      <c r="U91" s="4">
        <v>1.1405100000000001E-7</v>
      </c>
      <c r="V91" s="4">
        <v>-1.2240700000000001E-12</v>
      </c>
      <c r="W91" s="4">
        <v>9.1074499999999995E-12</v>
      </c>
    </row>
    <row r="92" spans="1:23" x14ac:dyDescent="0.2">
      <c r="A92" t="s">
        <v>1138</v>
      </c>
      <c r="B92" s="5">
        <v>593.10900000000004</v>
      </c>
      <c r="C92" s="4">
        <v>3.1178700000000001E-8</v>
      </c>
      <c r="D92" s="4">
        <v>1.04093E-13</v>
      </c>
      <c r="E92" s="4">
        <v>1.22615E-11</v>
      </c>
      <c r="G92" t="s">
        <v>1272</v>
      </c>
      <c r="H92" s="5">
        <v>270.11900000000003</v>
      </c>
      <c r="I92" s="4">
        <v>5.9990999999999998E-8</v>
      </c>
      <c r="J92" s="4">
        <v>-7.1828099999999997E-14</v>
      </c>
      <c r="K92" s="4">
        <v>1.0154000000000001E-11</v>
      </c>
      <c r="M92" t="s">
        <v>1408</v>
      </c>
      <c r="N92" s="5">
        <v>788.976</v>
      </c>
      <c r="O92" s="4">
        <v>-5.7052800000000004E-9</v>
      </c>
      <c r="P92" s="4">
        <v>5.2376899999999997E-12</v>
      </c>
      <c r="Q92" s="4">
        <v>1.35008E-11</v>
      </c>
      <c r="S92" t="s">
        <v>1558</v>
      </c>
      <c r="T92" s="5">
        <v>215.40299999999999</v>
      </c>
      <c r="U92" s="4">
        <v>9.2497999999999999E-8</v>
      </c>
      <c r="V92" s="4">
        <v>-5.7371699999999999E-12</v>
      </c>
      <c r="W92" s="4">
        <v>9.2482400000000006E-12</v>
      </c>
    </row>
    <row r="93" spans="1:23" x14ac:dyDescent="0.2">
      <c r="A93" t="s">
        <v>1139</v>
      </c>
      <c r="B93" s="5">
        <v>587.17100000000005</v>
      </c>
      <c r="C93" s="4">
        <v>4.2427300000000003E-8</v>
      </c>
      <c r="D93" s="4">
        <v>7.9600199999999998E-13</v>
      </c>
      <c r="E93" s="4">
        <v>1.2065000000000001E-11</v>
      </c>
      <c r="G93" t="s">
        <v>1273</v>
      </c>
      <c r="H93" s="5">
        <v>433.23200000000003</v>
      </c>
      <c r="I93" s="4">
        <v>7.3867900000000005E-8</v>
      </c>
      <c r="J93" s="4">
        <v>2.6909000000000002E-12</v>
      </c>
      <c r="K93" s="4">
        <v>1.5669600000000001E-11</v>
      </c>
      <c r="M93" t="s">
        <v>1409</v>
      </c>
      <c r="N93" s="5">
        <v>764.37099999999998</v>
      </c>
      <c r="O93" s="4">
        <v>8.4069700000000008E-9</v>
      </c>
      <c r="P93" s="4">
        <v>2.9157600000000001E-12</v>
      </c>
      <c r="Q93" s="4">
        <v>1.34587E-11</v>
      </c>
      <c r="S93" t="s">
        <v>1559</v>
      </c>
      <c r="T93" s="5">
        <v>219.375</v>
      </c>
      <c r="U93" s="4">
        <v>8.6139300000000004E-8</v>
      </c>
      <c r="V93" s="4">
        <v>-1.1939099999999999E-12</v>
      </c>
      <c r="W93" s="4">
        <v>9.7764299999999998E-12</v>
      </c>
    </row>
    <row r="94" spans="1:23" x14ac:dyDescent="0.2">
      <c r="A94" t="s">
        <v>1140</v>
      </c>
      <c r="B94" s="5">
        <v>591.17399999999998</v>
      </c>
      <c r="C94" s="4">
        <v>4.9075899999999997E-8</v>
      </c>
      <c r="D94" s="4">
        <v>5.8000500000000001E-13</v>
      </c>
      <c r="E94" s="4">
        <v>1.24463E-11</v>
      </c>
      <c r="G94" t="s">
        <v>1274</v>
      </c>
      <c r="H94" s="5">
        <v>312.31200000000001</v>
      </c>
      <c r="I94" s="4">
        <v>3.2531899999999998E-8</v>
      </c>
      <c r="J94" s="4">
        <v>-5.0097999999999999E-12</v>
      </c>
      <c r="K94" s="4">
        <v>1.5530600000000001E-11</v>
      </c>
      <c r="M94" t="s">
        <v>1410</v>
      </c>
      <c r="N94" s="5">
        <v>751.07500000000005</v>
      </c>
      <c r="O94" s="4">
        <v>-1.63408E-9</v>
      </c>
      <c r="P94" s="4">
        <v>5.5225000000000003E-12</v>
      </c>
      <c r="Q94" s="4">
        <v>1.42795E-11</v>
      </c>
      <c r="S94" t="s">
        <v>1560</v>
      </c>
      <c r="T94" s="5">
        <v>214.346</v>
      </c>
      <c r="U94" s="4">
        <v>1.0562399999999999E-7</v>
      </c>
      <c r="V94" s="4">
        <v>-4.4910999999999997E-12</v>
      </c>
      <c r="W94" s="4">
        <v>9.6117099999999996E-12</v>
      </c>
    </row>
    <row r="95" spans="1:23" x14ac:dyDescent="0.2">
      <c r="A95" t="s">
        <v>1141</v>
      </c>
      <c r="B95" s="5">
        <v>839.84799999999996</v>
      </c>
      <c r="C95" s="4">
        <v>4.6609700000000002E-8</v>
      </c>
      <c r="D95" s="4">
        <v>-1.00429E-11</v>
      </c>
      <c r="E95" s="4">
        <v>1.44703E-11</v>
      </c>
      <c r="G95" t="s">
        <v>1275</v>
      </c>
      <c r="H95" s="5">
        <v>520.06799999999998</v>
      </c>
      <c r="I95" s="4">
        <v>2.7880600000000002E-8</v>
      </c>
      <c r="J95" s="4">
        <v>9.4212500000000009E-13</v>
      </c>
      <c r="K95" s="4">
        <v>1.39765E-11</v>
      </c>
      <c r="M95" t="s">
        <v>1411</v>
      </c>
      <c r="N95" s="5">
        <v>529.79899999999998</v>
      </c>
      <c r="O95" s="4">
        <v>3.0462599999999998E-8</v>
      </c>
      <c r="P95" s="4">
        <v>3.0807599999999999E-12</v>
      </c>
      <c r="Q95" s="4">
        <v>1.13339E-11</v>
      </c>
      <c r="S95" t="s">
        <v>1561</v>
      </c>
      <c r="T95" s="5">
        <v>216.23</v>
      </c>
      <c r="U95" s="4">
        <v>1.03701E-7</v>
      </c>
      <c r="V95" s="4">
        <v>-3.9845800000000004E-12</v>
      </c>
      <c r="W95" s="4">
        <v>9.5673300000000006E-12</v>
      </c>
    </row>
    <row r="96" spans="1:23" x14ac:dyDescent="0.2">
      <c r="A96" t="s">
        <v>1142</v>
      </c>
      <c r="B96" s="5">
        <v>955.7</v>
      </c>
      <c r="C96" s="4">
        <v>-1.56893E-7</v>
      </c>
      <c r="D96" s="4">
        <v>3.1472700000000002E-12</v>
      </c>
      <c r="E96" s="4">
        <v>1.32773E-11</v>
      </c>
      <c r="G96" t="s">
        <v>1276</v>
      </c>
      <c r="H96" s="5">
        <v>374.44099999999997</v>
      </c>
      <c r="I96" s="4">
        <v>1.5867100000000001E-7</v>
      </c>
      <c r="J96" s="4">
        <v>-8.0582900000000001E-11</v>
      </c>
      <c r="K96" s="4">
        <v>1.44941E-11</v>
      </c>
      <c r="M96" t="s">
        <v>1412</v>
      </c>
      <c r="N96" s="5">
        <v>546.70100000000002</v>
      </c>
      <c r="O96" s="4">
        <v>-1.57124E-8</v>
      </c>
      <c r="P96" s="4">
        <v>5.7561799999999998E-12</v>
      </c>
      <c r="Q96" s="4">
        <v>1.31417E-11</v>
      </c>
      <c r="S96" t="s">
        <v>1562</v>
      </c>
      <c r="T96" s="5">
        <v>200.9</v>
      </c>
      <c r="U96" s="4">
        <v>1.06696E-7</v>
      </c>
      <c r="V96" s="4">
        <v>-1.41412E-11</v>
      </c>
      <c r="W96" s="4">
        <v>1.0384399999999999E-11</v>
      </c>
    </row>
    <row r="97" spans="1:23" x14ac:dyDescent="0.2">
      <c r="A97" t="s">
        <v>1143</v>
      </c>
      <c r="B97" s="5">
        <v>1022.72</v>
      </c>
      <c r="C97" s="4">
        <v>1.6153100000000001E-9</v>
      </c>
      <c r="D97" s="4">
        <v>-2.2675600000000001E-12</v>
      </c>
      <c r="E97" s="4">
        <v>1.2586600000000001E-11</v>
      </c>
      <c r="G97" t="s">
        <v>1277</v>
      </c>
      <c r="H97" s="5">
        <v>194.46199999999999</v>
      </c>
      <c r="I97" s="4">
        <v>8.8842299999999999E-8</v>
      </c>
      <c r="J97" s="4">
        <v>-5.0266600000000003E-13</v>
      </c>
      <c r="K97" s="4">
        <v>9.4517699999999994E-12</v>
      </c>
      <c r="M97" t="s">
        <v>1413</v>
      </c>
      <c r="N97" s="5">
        <v>681.77099999999996</v>
      </c>
      <c r="O97" s="4">
        <v>8.9877799999999995E-8</v>
      </c>
      <c r="P97" s="4">
        <v>-6.5709700000000006E-11</v>
      </c>
      <c r="Q97" s="4">
        <v>1.1584299999999999E-11</v>
      </c>
      <c r="S97" t="s">
        <v>1563</v>
      </c>
      <c r="T97" s="5">
        <v>75.5261</v>
      </c>
      <c r="U97" s="4">
        <v>1.5020599999999999E-7</v>
      </c>
      <c r="V97" s="4">
        <v>-1.87859E-12</v>
      </c>
      <c r="W97" s="4">
        <v>8.4990699999999992E-12</v>
      </c>
    </row>
    <row r="98" spans="1:23" x14ac:dyDescent="0.2">
      <c r="A98" t="s">
        <v>1144</v>
      </c>
      <c r="B98" s="5">
        <v>956.68600000000004</v>
      </c>
      <c r="C98" s="4">
        <v>-6.7655999999999994E-8</v>
      </c>
      <c r="D98" s="4">
        <v>4.1141200000000002E-12</v>
      </c>
      <c r="E98" s="4">
        <v>1.34796E-11</v>
      </c>
      <c r="G98" t="s">
        <v>1278</v>
      </c>
      <c r="H98" s="5">
        <v>170.137</v>
      </c>
      <c r="I98" s="4">
        <v>7.2304199999999994E-8</v>
      </c>
      <c r="J98" s="4">
        <v>-1.9909800000000001E-13</v>
      </c>
      <c r="K98" s="4">
        <v>9.6811300000000004E-12</v>
      </c>
      <c r="M98" t="s">
        <v>1414</v>
      </c>
      <c r="N98" s="5">
        <v>600.53200000000004</v>
      </c>
      <c r="O98" s="4">
        <v>1.9196900000000001E-8</v>
      </c>
      <c r="P98" s="4">
        <v>4.5618399999999999E-12</v>
      </c>
      <c r="Q98" s="4">
        <v>1.17083E-11</v>
      </c>
      <c r="S98" t="s">
        <v>1564</v>
      </c>
      <c r="T98" s="5">
        <v>100.794</v>
      </c>
      <c r="U98" s="4">
        <v>1.3768800000000001E-7</v>
      </c>
      <c r="V98" s="4">
        <v>-1.75336E-13</v>
      </c>
      <c r="W98" s="4">
        <v>9.21365E-12</v>
      </c>
    </row>
    <row r="99" spans="1:23" x14ac:dyDescent="0.2">
      <c r="A99" t="s">
        <v>1145</v>
      </c>
      <c r="B99" s="5">
        <v>256.75099999999998</v>
      </c>
      <c r="C99" s="4">
        <v>3.4601199999999998E-9</v>
      </c>
      <c r="D99" s="4">
        <v>3.2887199999999998E-13</v>
      </c>
      <c r="E99" s="4">
        <v>1.3286E-11</v>
      </c>
      <c r="G99" t="s">
        <v>1279</v>
      </c>
      <c r="H99" s="5">
        <v>139.54</v>
      </c>
      <c r="I99" s="4">
        <v>6.6145300000000004E-8</v>
      </c>
      <c r="J99" s="4">
        <v>5.4477099999999998E-13</v>
      </c>
      <c r="K99" s="4">
        <v>9.8289900000000001E-12</v>
      </c>
      <c r="M99" t="s">
        <v>1415</v>
      </c>
      <c r="N99" s="5">
        <v>590.77800000000002</v>
      </c>
      <c r="O99" s="4">
        <v>1.7762099999999999E-8</v>
      </c>
      <c r="P99" s="4">
        <v>1.6417E-12</v>
      </c>
      <c r="Q99" s="4">
        <v>1.2567600000000001E-11</v>
      </c>
      <c r="S99" t="s">
        <v>1565</v>
      </c>
      <c r="T99" s="5">
        <v>76.946299999999994</v>
      </c>
      <c r="U99" s="4">
        <v>1.80583E-7</v>
      </c>
      <c r="V99" s="4">
        <v>-1.1656099999999999E-12</v>
      </c>
      <c r="W99" s="4">
        <v>9.4151299999999997E-12</v>
      </c>
    </row>
    <row r="100" spans="1:23" x14ac:dyDescent="0.2">
      <c r="A100" t="s">
        <v>1146</v>
      </c>
      <c r="B100" s="5">
        <v>334.89800000000002</v>
      </c>
      <c r="C100" s="4">
        <v>8.9731000000000008E-9</v>
      </c>
      <c r="D100" s="4">
        <v>4.2434299999999998E-12</v>
      </c>
      <c r="E100" s="4">
        <v>1.13425E-11</v>
      </c>
      <c r="G100" t="s">
        <v>1280</v>
      </c>
      <c r="H100" s="5">
        <v>167.94399999999999</v>
      </c>
      <c r="I100" s="4">
        <v>5.9725500000000001E-8</v>
      </c>
      <c r="J100" s="4">
        <v>1.2204300000000001E-12</v>
      </c>
      <c r="K100" s="4">
        <v>9.6817200000000001E-12</v>
      </c>
      <c r="M100" t="s">
        <v>1416</v>
      </c>
      <c r="N100" s="5">
        <v>179.691</v>
      </c>
      <c r="O100" s="4">
        <v>1.01653E-7</v>
      </c>
      <c r="P100" s="4">
        <v>-9.5038500000000009E-13</v>
      </c>
      <c r="Q100" s="4">
        <v>1.1726400000000001E-11</v>
      </c>
      <c r="S100" t="s">
        <v>1566</v>
      </c>
      <c r="T100" s="5">
        <v>69.124300000000005</v>
      </c>
      <c r="U100" s="4">
        <v>1.6633799999999999E-7</v>
      </c>
      <c r="V100" s="4">
        <v>-2.3031099999999998E-13</v>
      </c>
      <c r="W100" s="4">
        <v>9.2758100000000006E-12</v>
      </c>
    </row>
    <row r="101" spans="1:23" x14ac:dyDescent="0.2">
      <c r="A101" t="s">
        <v>1147</v>
      </c>
      <c r="B101" s="5">
        <v>339.11099999999999</v>
      </c>
      <c r="C101" s="4">
        <v>-9.9516599999999995E-9</v>
      </c>
      <c r="D101" s="4">
        <v>1.06701E-11</v>
      </c>
      <c r="E101" s="4">
        <v>1.42237E-11</v>
      </c>
      <c r="G101" t="s">
        <v>1281</v>
      </c>
      <c r="H101" s="5">
        <v>184.67599999999999</v>
      </c>
      <c r="I101" s="4">
        <v>4.2941299999999997E-8</v>
      </c>
      <c r="J101" s="4">
        <v>6.1608000000000004E-13</v>
      </c>
      <c r="K101" s="4">
        <v>1.00626E-11</v>
      </c>
      <c r="M101" t="s">
        <v>1417</v>
      </c>
      <c r="N101" s="5">
        <v>402.77199999999999</v>
      </c>
      <c r="O101" s="4">
        <v>5.7099199999999998E-8</v>
      </c>
      <c r="P101" s="4">
        <v>-1.6794000000000001E-12</v>
      </c>
      <c r="Q101" s="4">
        <v>1.18266E-11</v>
      </c>
      <c r="S101" t="s">
        <v>1567</v>
      </c>
      <c r="T101" s="5">
        <v>64.583100000000002</v>
      </c>
      <c r="U101" s="4">
        <v>1.6091800000000001E-7</v>
      </c>
      <c r="V101" s="4">
        <v>6.9720499999999996E-13</v>
      </c>
      <c r="W101" s="4">
        <v>9.0445799999999994E-12</v>
      </c>
    </row>
    <row r="102" spans="1:23" x14ac:dyDescent="0.2">
      <c r="A102" t="s">
        <v>1148</v>
      </c>
      <c r="B102" s="5">
        <v>345.73399999999998</v>
      </c>
      <c r="C102" s="4">
        <v>6.1858999999999998E-8</v>
      </c>
      <c r="D102" s="4">
        <v>-3.1728599999999999E-12</v>
      </c>
      <c r="E102" s="4">
        <v>1.6417199999999999E-11</v>
      </c>
      <c r="G102" t="s">
        <v>1282</v>
      </c>
      <c r="H102" s="5">
        <v>86.909700000000001</v>
      </c>
      <c r="I102" s="4">
        <v>1.71039E-7</v>
      </c>
      <c r="J102" s="4">
        <v>-3.3949800000000001E-12</v>
      </c>
      <c r="K102" s="4">
        <v>9.6892300000000007E-12</v>
      </c>
      <c r="M102" t="s">
        <v>1418</v>
      </c>
      <c r="N102" s="5">
        <v>398.10300000000001</v>
      </c>
      <c r="O102" s="4">
        <v>8.1822899999999999E-8</v>
      </c>
      <c r="P102" s="4">
        <v>-5.5219099999999998E-12</v>
      </c>
      <c r="Q102" s="4">
        <v>1.24749E-11</v>
      </c>
      <c r="S102" t="s">
        <v>1568</v>
      </c>
      <c r="T102" s="5">
        <v>377.37099999999998</v>
      </c>
      <c r="U102" s="4">
        <v>5.8842300000000001E-8</v>
      </c>
      <c r="V102" s="4">
        <v>-6.4470099999999996E-12</v>
      </c>
      <c r="W102" s="4">
        <v>1.0714900000000001E-11</v>
      </c>
    </row>
    <row r="103" spans="1:23" x14ac:dyDescent="0.2">
      <c r="A103" t="s">
        <v>1149</v>
      </c>
      <c r="B103" s="5">
        <v>379.71499999999997</v>
      </c>
      <c r="C103" s="4">
        <v>1.74905E-8</v>
      </c>
      <c r="D103" s="4">
        <v>9.8908399999999995E-12</v>
      </c>
      <c r="E103" s="4">
        <v>1.49279E-11</v>
      </c>
      <c r="G103" t="s">
        <v>1283</v>
      </c>
      <c r="H103" s="5">
        <v>94.33</v>
      </c>
      <c r="I103" s="4">
        <v>1.53954E-7</v>
      </c>
      <c r="J103" s="4">
        <v>-2.94876E-12</v>
      </c>
      <c r="K103" s="4">
        <v>9.6463099999999995E-12</v>
      </c>
      <c r="M103" t="s">
        <v>1419</v>
      </c>
      <c r="N103" s="5">
        <v>398.80900000000003</v>
      </c>
      <c r="O103" s="4">
        <v>8.2264599999999994E-8</v>
      </c>
      <c r="P103" s="4">
        <v>-8.8007600000000006E-12</v>
      </c>
      <c r="Q103" s="4">
        <v>1.27599E-11</v>
      </c>
      <c r="S103" t="s">
        <v>1569</v>
      </c>
      <c r="T103" s="5">
        <v>375.70299999999997</v>
      </c>
      <c r="U103" s="4">
        <v>6.1832499999999995E-8</v>
      </c>
      <c r="V103" s="4">
        <v>-3.6332900000000001E-13</v>
      </c>
      <c r="W103" s="4">
        <v>1.05802E-11</v>
      </c>
    </row>
    <row r="104" spans="1:23" x14ac:dyDescent="0.2">
      <c r="A104" t="s">
        <v>1150</v>
      </c>
      <c r="B104" s="5">
        <v>383.96600000000001</v>
      </c>
      <c r="C104" s="4">
        <v>7.6897500000000004E-8</v>
      </c>
      <c r="D104" s="4">
        <v>-6.5264800000000001E-13</v>
      </c>
      <c r="E104" s="4">
        <v>1.2186600000000001E-11</v>
      </c>
      <c r="G104" t="s">
        <v>1284</v>
      </c>
      <c r="H104" s="5">
        <v>91.134399999999999</v>
      </c>
      <c r="I104" s="4">
        <v>1.6105600000000001E-7</v>
      </c>
      <c r="J104" s="4">
        <v>-3.3740800000000001E-12</v>
      </c>
      <c r="K104" s="4">
        <v>9.8634999999999997E-12</v>
      </c>
      <c r="M104" t="s">
        <v>1420</v>
      </c>
      <c r="N104" s="5">
        <v>420.827</v>
      </c>
      <c r="O104" s="4">
        <v>6.2078700000000006E-8</v>
      </c>
      <c r="P104" s="4">
        <v>-1.0985E-11</v>
      </c>
      <c r="Q104" s="4">
        <v>1.25774E-11</v>
      </c>
      <c r="S104" t="s">
        <v>1570</v>
      </c>
      <c r="T104" s="5">
        <v>323.899</v>
      </c>
      <c r="U104" s="4">
        <v>6.9828299999999998E-8</v>
      </c>
      <c r="V104" s="4">
        <v>-5.6017000000000003E-12</v>
      </c>
      <c r="W104" s="4">
        <v>1.16008E-11</v>
      </c>
    </row>
    <row r="105" spans="1:23" x14ac:dyDescent="0.2">
      <c r="A105" t="s">
        <v>1151</v>
      </c>
      <c r="B105" s="5">
        <v>358.71199999999999</v>
      </c>
      <c r="C105" s="4">
        <v>8.9170900000000006E-8</v>
      </c>
      <c r="D105" s="4">
        <v>-5.3486E-13</v>
      </c>
      <c r="E105" s="4">
        <v>1.3934399999999999E-11</v>
      </c>
      <c r="G105" t="s">
        <v>1285</v>
      </c>
      <c r="H105" s="5">
        <v>78.372100000000003</v>
      </c>
      <c r="I105" s="4">
        <v>1.4988199999999999E-7</v>
      </c>
      <c r="J105" s="4">
        <v>-2.6046400000000001E-12</v>
      </c>
      <c r="K105" s="4">
        <v>9.5205399999999997E-12</v>
      </c>
      <c r="M105" t="s">
        <v>1421</v>
      </c>
      <c r="N105" s="5">
        <v>313.01600000000002</v>
      </c>
      <c r="O105" s="4">
        <v>8.8950800000000003E-8</v>
      </c>
      <c r="P105" s="4">
        <v>-3.8474800000000001E-12</v>
      </c>
      <c r="Q105" s="4">
        <v>1.2416300000000001E-11</v>
      </c>
      <c r="S105" t="s">
        <v>1571</v>
      </c>
      <c r="T105" s="5">
        <v>338.38200000000001</v>
      </c>
      <c r="U105" s="4">
        <v>8.32178E-8</v>
      </c>
      <c r="V105" s="4">
        <v>-9.6948699999999995E-12</v>
      </c>
      <c r="W105" s="4">
        <v>1.2853799999999999E-11</v>
      </c>
    </row>
    <row r="106" spans="1:23" x14ac:dyDescent="0.2">
      <c r="A106" t="s">
        <v>1152</v>
      </c>
      <c r="B106" s="5">
        <v>381.72199999999998</v>
      </c>
      <c r="C106" s="4">
        <v>6.87377E-8</v>
      </c>
      <c r="D106" s="4">
        <v>1.81476E-14</v>
      </c>
      <c r="E106" s="4">
        <v>1.02597E-11</v>
      </c>
      <c r="G106" t="s">
        <v>1286</v>
      </c>
      <c r="H106" s="5">
        <v>89.879199999999997</v>
      </c>
      <c r="I106" s="4">
        <v>1.21947E-7</v>
      </c>
      <c r="J106" s="4">
        <v>-1.8862600000000001E-12</v>
      </c>
      <c r="K106" s="4">
        <v>1.02894E-11</v>
      </c>
      <c r="M106" t="s">
        <v>1422</v>
      </c>
      <c r="N106" s="5">
        <v>311.298</v>
      </c>
      <c r="O106" s="4">
        <v>9.1737999999999997E-8</v>
      </c>
      <c r="P106" s="4">
        <v>-3.7537200000000003E-12</v>
      </c>
      <c r="Q106" s="4">
        <v>1.18919E-11</v>
      </c>
      <c r="S106" t="s">
        <v>1572</v>
      </c>
      <c r="T106" s="5">
        <v>351.029</v>
      </c>
      <c r="U106" s="4">
        <v>7.4652800000000003E-8</v>
      </c>
      <c r="V106" s="4">
        <v>-4.5693800000000001E-12</v>
      </c>
      <c r="W106" s="4">
        <v>1.12024E-11</v>
      </c>
    </row>
    <row r="107" spans="1:23" x14ac:dyDescent="0.2">
      <c r="A107" t="s">
        <v>1153</v>
      </c>
      <c r="B107" s="5">
        <v>314.85899999999998</v>
      </c>
      <c r="C107" s="4">
        <v>9.3970100000000006E-8</v>
      </c>
      <c r="D107" s="4">
        <v>-2.7476099999999998E-12</v>
      </c>
      <c r="E107" s="4">
        <v>1.39862E-11</v>
      </c>
      <c r="G107" t="s">
        <v>1287</v>
      </c>
      <c r="H107" s="5">
        <v>145.52099999999999</v>
      </c>
      <c r="I107" s="4">
        <v>1.26244E-7</v>
      </c>
      <c r="J107" s="4">
        <v>7.1877200000000002E-13</v>
      </c>
      <c r="K107" s="4">
        <v>1.3401299999999999E-11</v>
      </c>
      <c r="M107" t="s">
        <v>1423</v>
      </c>
      <c r="N107" s="5">
        <v>318.64100000000002</v>
      </c>
      <c r="O107" s="4">
        <v>7.3774299999999999E-8</v>
      </c>
      <c r="P107" s="4">
        <v>4.8893600000000005E-13</v>
      </c>
      <c r="Q107" s="4">
        <v>1.1661299999999999E-11</v>
      </c>
      <c r="S107" t="s">
        <v>1573</v>
      </c>
      <c r="T107" s="5">
        <v>82.255499999999998</v>
      </c>
      <c r="U107" s="4">
        <v>1.8196800000000001E-7</v>
      </c>
      <c r="V107" s="4">
        <v>1.4384899999999999E-13</v>
      </c>
      <c r="W107" s="4">
        <v>9.0530200000000005E-12</v>
      </c>
    </row>
    <row r="108" spans="1:23" x14ac:dyDescent="0.2">
      <c r="A108" t="s">
        <v>1154</v>
      </c>
      <c r="B108" s="5">
        <v>577.20600000000002</v>
      </c>
      <c r="C108" s="4">
        <v>-8.3194100000000002E-8</v>
      </c>
      <c r="D108" s="4">
        <v>2.8211799999999999E-12</v>
      </c>
      <c r="E108" s="4">
        <v>1.38626E-11</v>
      </c>
      <c r="G108" t="s">
        <v>1288</v>
      </c>
      <c r="H108" s="5">
        <v>179.22499999999999</v>
      </c>
      <c r="I108" s="4">
        <v>6.16297E-8</v>
      </c>
      <c r="J108" s="4">
        <v>-1.9252500000000001E-12</v>
      </c>
      <c r="K108" s="4">
        <v>1.01664E-11</v>
      </c>
      <c r="M108" t="s">
        <v>1424</v>
      </c>
      <c r="N108" s="5">
        <v>313.70400000000001</v>
      </c>
      <c r="O108" s="4">
        <v>8.0239900000000004E-8</v>
      </c>
      <c r="P108" s="4">
        <v>-4.9311299999999998E-12</v>
      </c>
      <c r="Q108" s="4">
        <v>1.2069399999999999E-11</v>
      </c>
      <c r="S108" t="s">
        <v>1574</v>
      </c>
      <c r="T108" s="5">
        <v>58.360500000000002</v>
      </c>
      <c r="U108" s="4">
        <v>1.6661300000000001E-7</v>
      </c>
      <c r="V108" s="4">
        <v>-1.2098499999999999E-12</v>
      </c>
      <c r="W108" s="4">
        <v>8.8610499999999993E-12</v>
      </c>
    </row>
    <row r="109" spans="1:23" x14ac:dyDescent="0.2">
      <c r="A109" t="s">
        <v>1155</v>
      </c>
      <c r="B109" s="5">
        <v>233.28700000000001</v>
      </c>
      <c r="C109" s="4">
        <v>-4.9436900000000002E-8</v>
      </c>
      <c r="D109" s="4">
        <v>5.3655100000000002E-12</v>
      </c>
      <c r="E109" s="4">
        <v>1.3790200000000001E-11</v>
      </c>
      <c r="G109" t="s">
        <v>1289</v>
      </c>
      <c r="H109" s="5">
        <v>183.029</v>
      </c>
      <c r="I109" s="4">
        <v>7.8287099999999997E-8</v>
      </c>
      <c r="J109" s="4">
        <v>-1.13405E-13</v>
      </c>
      <c r="K109" s="4">
        <v>1.00682E-11</v>
      </c>
      <c r="M109" t="s">
        <v>1425</v>
      </c>
      <c r="N109" s="5">
        <v>310.54599999999999</v>
      </c>
      <c r="O109" s="4">
        <v>7.7901099999999996E-8</v>
      </c>
      <c r="P109" s="4">
        <v>-2.5853599999999999E-13</v>
      </c>
      <c r="Q109" s="4">
        <v>1.2896499999999999E-11</v>
      </c>
      <c r="S109" t="s">
        <v>1575</v>
      </c>
      <c r="T109" s="5">
        <v>44.031799999999997</v>
      </c>
      <c r="U109" s="4">
        <v>2.9336799999999998E-7</v>
      </c>
      <c r="V109" s="4">
        <v>2.0334899999999999E-13</v>
      </c>
      <c r="W109" s="4">
        <v>9.1641200000000007E-12</v>
      </c>
    </row>
    <row r="110" spans="1:23" x14ac:dyDescent="0.2">
      <c r="A110" t="s">
        <v>1156</v>
      </c>
      <c r="B110" s="5">
        <v>362.80900000000003</v>
      </c>
      <c r="C110" s="4">
        <v>-1.46506E-7</v>
      </c>
      <c r="D110" s="4">
        <v>7.7349999999999997E-12</v>
      </c>
      <c r="E110" s="4">
        <v>1.56705E-11</v>
      </c>
      <c r="G110" t="s">
        <v>1290</v>
      </c>
      <c r="H110" s="5">
        <v>104.27</v>
      </c>
      <c r="I110" s="4">
        <v>1.1035000000000001E-7</v>
      </c>
      <c r="J110" s="4">
        <v>4.6088299999999997E-13</v>
      </c>
      <c r="K110" s="4">
        <v>1.04232E-11</v>
      </c>
      <c r="M110" t="s">
        <v>1426</v>
      </c>
      <c r="N110" s="5">
        <v>212.45099999999999</v>
      </c>
      <c r="O110" s="4">
        <v>6.4256099999999995E-8</v>
      </c>
      <c r="P110" s="4">
        <v>-8.6360500000000003E-13</v>
      </c>
      <c r="Q110" s="4">
        <v>1.0700800000000001E-11</v>
      </c>
      <c r="S110" t="s">
        <v>1576</v>
      </c>
      <c r="T110" s="5">
        <v>41.081899999999997</v>
      </c>
      <c r="U110" s="4">
        <v>2.6474799999999998E-7</v>
      </c>
      <c r="V110" s="4">
        <v>-1.7015100000000001E-12</v>
      </c>
      <c r="W110" s="4">
        <v>8.9336599999999997E-12</v>
      </c>
    </row>
    <row r="111" spans="1:23" x14ac:dyDescent="0.2">
      <c r="A111" t="s">
        <v>1157</v>
      </c>
      <c r="B111" s="5">
        <v>371.39499999999998</v>
      </c>
      <c r="C111" s="4">
        <v>-1.4245300000000001E-7</v>
      </c>
      <c r="D111" s="4">
        <v>4.5752900000000004E-12</v>
      </c>
      <c r="E111" s="4">
        <v>1.4686000000000001E-11</v>
      </c>
      <c r="G111" t="s">
        <v>1291</v>
      </c>
      <c r="H111" s="5">
        <v>130.833</v>
      </c>
      <c r="I111" s="4">
        <v>8.5371299999999994E-8</v>
      </c>
      <c r="J111" s="4">
        <v>-4.9583799999999999E-13</v>
      </c>
      <c r="K111" s="4">
        <v>9.5806800000000007E-12</v>
      </c>
      <c r="M111" t="s">
        <v>1427</v>
      </c>
      <c r="N111" s="5">
        <v>194.309</v>
      </c>
      <c r="O111" s="4">
        <v>1.12634E-7</v>
      </c>
      <c r="P111" s="4">
        <v>-3.7163800000000004E-12</v>
      </c>
      <c r="Q111" s="4">
        <v>1.11075E-11</v>
      </c>
      <c r="S111" t="s">
        <v>1577</v>
      </c>
      <c r="T111" s="5">
        <v>46.516599999999997</v>
      </c>
      <c r="U111" s="4">
        <v>2.26318E-7</v>
      </c>
      <c r="V111" s="4">
        <v>2.6195699999999999E-12</v>
      </c>
      <c r="W111" s="4">
        <v>9.3868000000000004E-12</v>
      </c>
    </row>
    <row r="112" spans="1:23" x14ac:dyDescent="0.2">
      <c r="A112" t="s">
        <v>1158</v>
      </c>
      <c r="B112" s="5">
        <v>273.46499999999997</v>
      </c>
      <c r="C112" s="4">
        <v>2.90997E-8</v>
      </c>
      <c r="D112" s="4">
        <v>-1.28041E-13</v>
      </c>
      <c r="E112" s="4">
        <v>1.2463E-11</v>
      </c>
      <c r="G112" t="s">
        <v>1292</v>
      </c>
      <c r="H112" s="5">
        <v>243.01900000000001</v>
      </c>
      <c r="I112" s="4">
        <v>6.76287E-8</v>
      </c>
      <c r="J112" s="4">
        <v>5.0703199999999995E-13</v>
      </c>
      <c r="K112" s="4">
        <v>1.33996E-11</v>
      </c>
      <c r="M112" t="s">
        <v>1428</v>
      </c>
      <c r="N112" s="5">
        <v>207.072</v>
      </c>
      <c r="O112" s="4">
        <v>8.1931999999999995E-8</v>
      </c>
      <c r="P112" s="4">
        <v>6.4829699999999996E-13</v>
      </c>
      <c r="Q112" s="4">
        <v>1.1193300000000001E-11</v>
      </c>
      <c r="S112" t="s">
        <v>1578</v>
      </c>
      <c r="T112" s="5">
        <v>86.577200000000005</v>
      </c>
      <c r="U112" s="4">
        <v>1.84761E-7</v>
      </c>
      <c r="V112" s="4">
        <v>-8.2191600000000001E-13</v>
      </c>
      <c r="W112" s="4">
        <v>9.8130699999999995E-12</v>
      </c>
    </row>
    <row r="113" spans="1:23" x14ac:dyDescent="0.2">
      <c r="A113" t="s">
        <v>1159</v>
      </c>
      <c r="B113" s="5">
        <v>248.79400000000001</v>
      </c>
      <c r="C113" s="4">
        <v>1.5121499999999999E-7</v>
      </c>
      <c r="D113" s="4">
        <v>-3.0814600000000001E-11</v>
      </c>
      <c r="E113" s="4">
        <v>1.42895E-11</v>
      </c>
      <c r="G113" t="s">
        <v>1293</v>
      </c>
      <c r="H113" s="5">
        <v>192.75899999999999</v>
      </c>
      <c r="I113" s="4">
        <v>1.2340500000000001E-7</v>
      </c>
      <c r="J113" s="4">
        <v>-1.08164E-12</v>
      </c>
      <c r="K113" s="4">
        <v>1.2139400000000001E-11</v>
      </c>
      <c r="M113" t="s">
        <v>1429</v>
      </c>
      <c r="N113" s="5">
        <v>197.77799999999999</v>
      </c>
      <c r="O113" s="4">
        <v>5.6546000000000002E-8</v>
      </c>
      <c r="P113" s="4">
        <v>-2.43284E-12</v>
      </c>
      <c r="Q113" s="4">
        <v>1.0000399999999999E-11</v>
      </c>
      <c r="S113" t="s">
        <v>1579</v>
      </c>
      <c r="T113" s="5">
        <v>108.542</v>
      </c>
      <c r="U113" s="4">
        <v>1.03311E-7</v>
      </c>
      <c r="V113" s="4">
        <v>1.2045499999999999E-13</v>
      </c>
      <c r="W113" s="4">
        <v>9.5328700000000008E-12</v>
      </c>
    </row>
    <row r="114" spans="1:23" x14ac:dyDescent="0.2">
      <c r="A114" t="s">
        <v>1160</v>
      </c>
      <c r="B114" s="5">
        <v>308.322</v>
      </c>
      <c r="C114" s="4">
        <v>1.16943E-7</v>
      </c>
      <c r="D114" s="4">
        <v>-1.49859E-11</v>
      </c>
      <c r="E114" s="4">
        <v>1.32227E-11</v>
      </c>
      <c r="G114" t="s">
        <v>1294</v>
      </c>
      <c r="H114" s="5">
        <v>119.90600000000001</v>
      </c>
      <c r="I114" s="4">
        <v>1.12789E-7</v>
      </c>
      <c r="J114" s="4">
        <v>-1.00862E-13</v>
      </c>
      <c r="K114" s="4">
        <v>9.6801299999999999E-12</v>
      </c>
      <c r="M114" t="s">
        <v>1430</v>
      </c>
      <c r="N114" s="5">
        <v>186.71600000000001</v>
      </c>
      <c r="O114" s="4">
        <v>1.2064700000000001E-7</v>
      </c>
      <c r="P114" s="4">
        <v>-1.09731E-11</v>
      </c>
      <c r="Q114" s="4">
        <v>1.2096600000000001E-11</v>
      </c>
      <c r="S114" t="s">
        <v>1580</v>
      </c>
      <c r="T114" s="5">
        <v>94.148799999999994</v>
      </c>
      <c r="U114" s="4">
        <v>1.3825000000000001E-7</v>
      </c>
      <c r="V114" s="4">
        <v>-1.21717E-13</v>
      </c>
      <c r="W114" s="4">
        <v>1.01608E-11</v>
      </c>
    </row>
    <row r="115" spans="1:23" x14ac:dyDescent="0.2">
      <c r="A115" t="s">
        <v>1161</v>
      </c>
      <c r="B115" s="5">
        <v>308.39499999999998</v>
      </c>
      <c r="C115" s="4">
        <v>9.6156099999999996E-8</v>
      </c>
      <c r="D115" s="4">
        <v>-1.12632E-12</v>
      </c>
      <c r="E115" s="4">
        <v>1.34035E-11</v>
      </c>
      <c r="G115" t="s">
        <v>1295</v>
      </c>
      <c r="H115" s="5">
        <v>153.881</v>
      </c>
      <c r="I115" s="4">
        <v>7.4771899999999997E-8</v>
      </c>
      <c r="J115" s="4">
        <v>4.5911199999999999E-12</v>
      </c>
      <c r="K115" s="4">
        <v>1.1368400000000001E-11</v>
      </c>
      <c r="M115" t="s">
        <v>1431</v>
      </c>
      <c r="N115" s="5">
        <v>249.988</v>
      </c>
      <c r="O115" s="4">
        <v>6.3289599999999998E-8</v>
      </c>
      <c r="P115" s="4">
        <v>-3.5068599999999999E-12</v>
      </c>
      <c r="Q115" s="4">
        <v>1.17926E-11</v>
      </c>
      <c r="S115" t="s">
        <v>1581</v>
      </c>
      <c r="T115" s="5">
        <v>93.051500000000004</v>
      </c>
      <c r="U115" s="4">
        <v>1.43705E-7</v>
      </c>
      <c r="V115" s="4">
        <v>-5.5747000000000005E-13</v>
      </c>
      <c r="W115" s="4">
        <v>1.0066899999999999E-11</v>
      </c>
    </row>
    <row r="116" spans="1:23" x14ac:dyDescent="0.2">
      <c r="A116" t="s">
        <v>1162</v>
      </c>
      <c r="B116" s="5">
        <v>306.08499999999998</v>
      </c>
      <c r="C116" s="4">
        <v>1.0374400000000001E-7</v>
      </c>
      <c r="D116" s="4">
        <v>-1.8491399999999999E-12</v>
      </c>
      <c r="E116" s="4">
        <v>1.40342E-11</v>
      </c>
      <c r="G116" t="s">
        <v>1296</v>
      </c>
      <c r="H116" s="5">
        <v>205.32400000000001</v>
      </c>
      <c r="I116" s="4">
        <v>1.42697E-7</v>
      </c>
      <c r="J116" s="4">
        <v>1.30967E-11</v>
      </c>
      <c r="K116" s="4">
        <v>2.30011E-11</v>
      </c>
      <c r="M116" t="s">
        <v>1432</v>
      </c>
      <c r="N116" s="5">
        <v>304.18400000000003</v>
      </c>
      <c r="O116" s="4">
        <v>8.9762400000000002E-8</v>
      </c>
      <c r="P116" s="4">
        <v>-2.9894399999999998E-12</v>
      </c>
      <c r="Q116" s="4">
        <v>1.07404E-11</v>
      </c>
      <c r="S116" t="s">
        <v>1582</v>
      </c>
      <c r="T116" s="5">
        <v>92.454400000000007</v>
      </c>
      <c r="U116" s="4">
        <v>1.2912799999999999E-7</v>
      </c>
      <c r="V116" s="4">
        <v>-2.08089E-13</v>
      </c>
      <c r="W116" s="4">
        <v>1.0328E-11</v>
      </c>
    </row>
    <row r="117" spans="1:23" x14ac:dyDescent="0.2">
      <c r="A117" t="s">
        <v>1163</v>
      </c>
      <c r="B117" s="5">
        <v>222.273</v>
      </c>
      <c r="C117" s="4">
        <v>1.3974100000000001E-7</v>
      </c>
      <c r="D117" s="4">
        <v>1.5712900000000001E-12</v>
      </c>
      <c r="E117" s="4">
        <v>1.43469E-11</v>
      </c>
      <c r="G117" t="s">
        <v>1297</v>
      </c>
      <c r="H117" s="5">
        <v>72.071399999999997</v>
      </c>
      <c r="I117" s="4">
        <v>1.5179699999999999E-7</v>
      </c>
      <c r="J117" s="4">
        <v>-2.17737E-12</v>
      </c>
      <c r="K117" s="4">
        <v>9.9540199999999992E-12</v>
      </c>
      <c r="M117" t="s">
        <v>1433</v>
      </c>
      <c r="N117" s="5">
        <v>302.50200000000001</v>
      </c>
      <c r="O117" s="4">
        <v>5.6150999999999998E-8</v>
      </c>
      <c r="P117" s="4">
        <v>-2.2593399999999999E-12</v>
      </c>
      <c r="Q117" s="4">
        <v>1.05203E-11</v>
      </c>
      <c r="S117" t="s">
        <v>1583</v>
      </c>
      <c r="T117" s="5">
        <v>189.60900000000001</v>
      </c>
      <c r="U117" s="4">
        <v>7.3663500000000003E-8</v>
      </c>
      <c r="V117" s="4">
        <v>1.24616E-12</v>
      </c>
      <c r="W117" s="4">
        <v>1.0832699999999999E-11</v>
      </c>
    </row>
    <row r="118" spans="1:23" x14ac:dyDescent="0.2">
      <c r="A118" t="s">
        <v>1164</v>
      </c>
      <c r="B118" s="5">
        <v>265.79700000000003</v>
      </c>
      <c r="C118" s="4">
        <v>1.00428E-7</v>
      </c>
      <c r="D118" s="4">
        <v>-6.7151400000000002E-13</v>
      </c>
      <c r="E118" s="4">
        <v>1.2581000000000001E-11</v>
      </c>
      <c r="G118" t="s">
        <v>1298</v>
      </c>
      <c r="H118" s="5">
        <v>106.303</v>
      </c>
      <c r="I118" s="4">
        <v>1.16014E-7</v>
      </c>
      <c r="J118" s="4">
        <v>-2.8713400000000002E-12</v>
      </c>
      <c r="K118" s="4">
        <v>1.13317E-11</v>
      </c>
      <c r="M118" t="s">
        <v>1434</v>
      </c>
      <c r="N118" s="5">
        <v>309.39699999999999</v>
      </c>
      <c r="O118" s="4">
        <v>6.6024499999999997E-8</v>
      </c>
      <c r="P118" s="4">
        <v>-4.7572199999999996E-13</v>
      </c>
      <c r="Q118" s="4">
        <v>1.0179600000000001E-11</v>
      </c>
      <c r="S118" t="s">
        <v>1584</v>
      </c>
      <c r="T118" s="5">
        <v>182.30799999999999</v>
      </c>
      <c r="U118" s="4">
        <v>8.2101599999999994E-8</v>
      </c>
      <c r="V118" s="4">
        <v>5.6235200000000002E-14</v>
      </c>
      <c r="W118" s="4">
        <v>1.1930100000000001E-11</v>
      </c>
    </row>
    <row r="119" spans="1:23" x14ac:dyDescent="0.2">
      <c r="A119" t="s">
        <v>1165</v>
      </c>
      <c r="B119" s="5">
        <v>274.74</v>
      </c>
      <c r="C119" s="4">
        <v>8.4985500000000004E-8</v>
      </c>
      <c r="D119" s="4">
        <v>-2.6437700000000002E-13</v>
      </c>
      <c r="E119" s="4">
        <v>1.35484E-11</v>
      </c>
      <c r="G119" t="s">
        <v>1299</v>
      </c>
      <c r="H119" s="5">
        <v>84.011899999999997</v>
      </c>
      <c r="I119" s="4">
        <v>9.7424699999999998E-8</v>
      </c>
      <c r="J119" s="4">
        <v>1.4759900000000001E-12</v>
      </c>
      <c r="K119" s="4">
        <v>1.3012E-11</v>
      </c>
      <c r="M119" t="s">
        <v>1435</v>
      </c>
      <c r="N119" s="5">
        <v>310.75599999999997</v>
      </c>
      <c r="O119" s="4">
        <v>7.1605399999999993E-8</v>
      </c>
      <c r="P119" s="4">
        <v>-1.81717E-12</v>
      </c>
      <c r="Q119" s="4">
        <v>1.0315300000000001E-11</v>
      </c>
      <c r="S119" t="s">
        <v>1585</v>
      </c>
      <c r="T119" s="5">
        <v>192.45599999999999</v>
      </c>
      <c r="U119" s="4">
        <v>8.2079300000000006E-8</v>
      </c>
      <c r="V119" s="4">
        <v>-1.5008900000000001E-12</v>
      </c>
      <c r="W119" s="4">
        <v>1.09046E-11</v>
      </c>
    </row>
    <row r="120" spans="1:23" x14ac:dyDescent="0.2">
      <c r="A120" t="s">
        <v>1166</v>
      </c>
      <c r="B120" s="5">
        <v>264.46800000000002</v>
      </c>
      <c r="C120" s="4">
        <v>8.8795900000000004E-8</v>
      </c>
      <c r="D120" s="4">
        <v>4.3618900000000001E-13</v>
      </c>
      <c r="E120" s="4">
        <v>1.1963099999999999E-11</v>
      </c>
      <c r="G120" t="s">
        <v>1300</v>
      </c>
      <c r="H120" s="5">
        <v>259.99099999999999</v>
      </c>
      <c r="I120" s="4">
        <v>3.9736099999999998E-8</v>
      </c>
      <c r="J120" s="4">
        <v>2.1545399999999998E-12</v>
      </c>
      <c r="K120" s="4">
        <v>1.1981400000000001E-11</v>
      </c>
      <c r="M120" t="s">
        <v>1436</v>
      </c>
      <c r="N120" s="5">
        <v>365.08600000000001</v>
      </c>
      <c r="O120" s="4">
        <v>4.3262900000000003E-8</v>
      </c>
      <c r="P120" s="4">
        <v>2.12873E-12</v>
      </c>
      <c r="Q120" s="4">
        <v>1.0283700000000001E-11</v>
      </c>
      <c r="S120" t="s">
        <v>1586</v>
      </c>
      <c r="T120" s="5">
        <v>163.92</v>
      </c>
      <c r="U120" s="4">
        <v>1.02223E-7</v>
      </c>
      <c r="V120" s="4">
        <v>-1.30209E-12</v>
      </c>
      <c r="W120" s="4">
        <v>1.15822E-11</v>
      </c>
    </row>
    <row r="121" spans="1:23" x14ac:dyDescent="0.2">
      <c r="A121" t="s">
        <v>1167</v>
      </c>
      <c r="B121" s="5">
        <v>240.595</v>
      </c>
      <c r="C121" s="4">
        <v>1.17264E-7</v>
      </c>
      <c r="D121" s="4">
        <v>-7.7641799999999999E-13</v>
      </c>
      <c r="E121" s="4">
        <v>1.3317699999999999E-11</v>
      </c>
      <c r="G121" t="s">
        <v>1301</v>
      </c>
      <c r="H121" s="5">
        <v>207.31899999999999</v>
      </c>
      <c r="I121" s="4">
        <v>1.21739E-8</v>
      </c>
      <c r="J121" s="4">
        <v>1.7339500000000001E-12</v>
      </c>
      <c r="K121" s="4">
        <v>1.15425E-11</v>
      </c>
      <c r="M121" t="s">
        <v>1437</v>
      </c>
      <c r="N121" s="5">
        <v>356.26900000000001</v>
      </c>
      <c r="O121" s="4">
        <v>4.62019E-8</v>
      </c>
      <c r="P121" s="4">
        <v>5.8926100000000003E-13</v>
      </c>
      <c r="Q121" s="4">
        <v>1.0339100000000001E-11</v>
      </c>
      <c r="S121" t="s">
        <v>1587</v>
      </c>
      <c r="T121" s="5">
        <v>143.17599999999999</v>
      </c>
      <c r="U121" s="4">
        <v>8.9596200000000001E-8</v>
      </c>
      <c r="V121" s="4">
        <v>-2.27969E-12</v>
      </c>
      <c r="W121" s="4">
        <v>1.13785E-11</v>
      </c>
    </row>
    <row r="122" spans="1:23" x14ac:dyDescent="0.2">
      <c r="A122" t="s">
        <v>1168</v>
      </c>
      <c r="B122" s="5">
        <v>422.37700000000001</v>
      </c>
      <c r="C122" s="4">
        <v>-7.30207E-8</v>
      </c>
      <c r="D122" s="4">
        <v>1.0806299999999999E-11</v>
      </c>
      <c r="E122" s="4">
        <v>1.8920800000000001E-11</v>
      </c>
      <c r="G122" t="s">
        <v>1302</v>
      </c>
      <c r="H122" s="5">
        <v>86.972099999999998</v>
      </c>
      <c r="I122" s="4">
        <v>1.9952300000000001E-7</v>
      </c>
      <c r="J122" s="4">
        <v>-8.3139199999999994E-12</v>
      </c>
      <c r="K122" s="4">
        <v>9.7392200000000006E-12</v>
      </c>
      <c r="M122" t="s">
        <v>1438</v>
      </c>
      <c r="N122" s="5">
        <v>391.53399999999999</v>
      </c>
      <c r="O122" s="4">
        <v>5.1474000000000002E-8</v>
      </c>
      <c r="P122" s="4">
        <v>-2.1176399999999999E-12</v>
      </c>
      <c r="Q122" s="4">
        <v>1.05046E-11</v>
      </c>
      <c r="S122" t="s">
        <v>1588</v>
      </c>
      <c r="T122" s="5">
        <v>202.27699999999999</v>
      </c>
      <c r="U122" s="4">
        <v>5.5980600000000002E-8</v>
      </c>
      <c r="V122" s="4">
        <v>4.09132E-12</v>
      </c>
      <c r="W122" s="4">
        <v>1.1577700000000001E-11</v>
      </c>
    </row>
    <row r="123" spans="1:23" x14ac:dyDescent="0.2">
      <c r="A123" t="s">
        <v>1169</v>
      </c>
      <c r="B123" s="5">
        <v>552.29499999999996</v>
      </c>
      <c r="C123" s="4">
        <v>1.9601000000000001E-8</v>
      </c>
      <c r="D123" s="4">
        <v>-8.4800199999999996E-12</v>
      </c>
      <c r="E123" s="4">
        <v>1.7838699999999999E-11</v>
      </c>
      <c r="G123" t="s">
        <v>1303</v>
      </c>
      <c r="H123" s="5">
        <v>103.931</v>
      </c>
      <c r="I123" s="4">
        <v>1.2476399999999999E-7</v>
      </c>
      <c r="J123" s="4">
        <v>1.2933600000000001E-12</v>
      </c>
      <c r="K123" s="4">
        <v>1.1308E-11</v>
      </c>
      <c r="M123" t="s">
        <v>1439</v>
      </c>
      <c r="N123" s="5">
        <v>364.79599999999999</v>
      </c>
      <c r="O123" s="4">
        <v>4.9008999999999999E-8</v>
      </c>
      <c r="P123" s="4">
        <v>4.34882E-13</v>
      </c>
      <c r="Q123" s="4">
        <v>1.0818899999999999E-11</v>
      </c>
      <c r="S123" t="s">
        <v>1589</v>
      </c>
      <c r="T123" s="5">
        <v>225.95500000000001</v>
      </c>
      <c r="U123" s="4">
        <v>6.9943299999999996E-8</v>
      </c>
      <c r="V123" s="4">
        <v>4.0838999999999999E-13</v>
      </c>
      <c r="W123" s="4">
        <v>1.0457700000000001E-11</v>
      </c>
    </row>
    <row r="124" spans="1:23" x14ac:dyDescent="0.2">
      <c r="A124" t="s">
        <v>1170</v>
      </c>
      <c r="B124" s="5">
        <v>561.59299999999996</v>
      </c>
      <c r="C124" s="4">
        <v>-1.02599E-7</v>
      </c>
      <c r="D124" s="4">
        <v>2.0514399999999999E-11</v>
      </c>
      <c r="E124" s="4">
        <v>1.5359399999999999E-11</v>
      </c>
      <c r="G124" t="s">
        <v>1304</v>
      </c>
      <c r="H124" s="5">
        <v>93.791700000000006</v>
      </c>
      <c r="I124" s="4">
        <v>1.4698299999999999E-7</v>
      </c>
      <c r="J124" s="4">
        <v>4.5225999999999998E-13</v>
      </c>
      <c r="K124" s="4">
        <v>9.5191599999999996E-12</v>
      </c>
      <c r="M124" t="s">
        <v>1440</v>
      </c>
      <c r="N124" s="5">
        <v>367.68299999999999</v>
      </c>
      <c r="O124" s="4">
        <v>4.1676600000000001E-8</v>
      </c>
      <c r="P124" s="4">
        <v>8.6644099999999996E-13</v>
      </c>
      <c r="Q124" s="4">
        <v>1.05745E-11</v>
      </c>
      <c r="S124" t="s">
        <v>1590</v>
      </c>
      <c r="T124" s="5">
        <v>217.89099999999999</v>
      </c>
      <c r="U124" s="4">
        <v>6.4989E-8</v>
      </c>
      <c r="V124" s="4">
        <v>3.0431300000000002E-12</v>
      </c>
      <c r="W124" s="4">
        <v>1.01984E-11</v>
      </c>
    </row>
    <row r="125" spans="1:23" x14ac:dyDescent="0.2">
      <c r="A125" t="s">
        <v>1171</v>
      </c>
      <c r="B125" s="5">
        <v>286.11900000000003</v>
      </c>
      <c r="C125" s="4">
        <v>8.7488400000000004E-8</v>
      </c>
      <c r="D125" s="4">
        <v>-9.8102799999999997E-13</v>
      </c>
      <c r="E125" s="4">
        <v>1.18968E-11</v>
      </c>
      <c r="G125" t="s">
        <v>1305</v>
      </c>
      <c r="H125" s="5">
        <v>96.829300000000003</v>
      </c>
      <c r="I125" s="4">
        <v>5.5348E-8</v>
      </c>
      <c r="J125" s="4">
        <v>1.3604499999999999E-12</v>
      </c>
      <c r="K125" s="4">
        <v>1.2542700000000001E-11</v>
      </c>
      <c r="M125" t="s">
        <v>1441</v>
      </c>
      <c r="N125" s="5">
        <v>385.99200000000002</v>
      </c>
      <c r="O125" s="4">
        <v>2.8116100000000001E-8</v>
      </c>
      <c r="P125" s="4">
        <v>5.8302500000000003E-13</v>
      </c>
      <c r="Q125" s="4">
        <v>1.12458E-11</v>
      </c>
      <c r="S125" t="s">
        <v>1591</v>
      </c>
      <c r="T125" s="5">
        <v>156.09100000000001</v>
      </c>
      <c r="U125" s="4">
        <v>8.4434800000000004E-8</v>
      </c>
      <c r="V125" s="4">
        <v>-3.2261000000000002E-12</v>
      </c>
      <c r="W125" s="4">
        <v>1.1918200000000001E-11</v>
      </c>
    </row>
    <row r="126" spans="1:23" x14ac:dyDescent="0.2">
      <c r="A126" t="s">
        <v>1172</v>
      </c>
      <c r="B126" s="5">
        <v>314.096</v>
      </c>
      <c r="C126" s="4">
        <v>9.3517800000000006E-8</v>
      </c>
      <c r="D126" s="4">
        <v>-1.8076899999999999E-12</v>
      </c>
      <c r="E126" s="4">
        <v>1.2812499999999999E-11</v>
      </c>
      <c r="G126" t="s">
        <v>1306</v>
      </c>
      <c r="H126" s="5">
        <v>228.78100000000001</v>
      </c>
      <c r="I126" s="4">
        <v>2.9372399999999998E-8</v>
      </c>
      <c r="J126" s="4">
        <v>2.23253E-12</v>
      </c>
      <c r="K126" s="4">
        <v>1.18872E-11</v>
      </c>
      <c r="M126" t="s">
        <v>1442</v>
      </c>
      <c r="N126" s="5">
        <v>388.53800000000001</v>
      </c>
      <c r="O126" s="4">
        <v>5.52633E-8</v>
      </c>
      <c r="P126" s="4">
        <v>-2.3736299999999999E-12</v>
      </c>
      <c r="Q126" s="4">
        <v>1.09452E-11</v>
      </c>
      <c r="S126" t="s">
        <v>1592</v>
      </c>
      <c r="T126" s="5">
        <v>223.57900000000001</v>
      </c>
      <c r="U126" s="4">
        <v>6.0755399999999999E-8</v>
      </c>
      <c r="V126" s="4">
        <v>-7.18372E-12</v>
      </c>
      <c r="W126" s="4">
        <v>1.06017E-11</v>
      </c>
    </row>
    <row r="127" spans="1:23" x14ac:dyDescent="0.2">
      <c r="A127" t="s">
        <v>1173</v>
      </c>
      <c r="B127" s="5">
        <v>375.48700000000002</v>
      </c>
      <c r="C127" s="4">
        <v>-6.2067399999999996E-9</v>
      </c>
      <c r="D127" s="4">
        <v>1.9055500000000001E-12</v>
      </c>
      <c r="E127" s="4">
        <v>1.2621500000000001E-11</v>
      </c>
      <c r="G127" t="s">
        <v>1307</v>
      </c>
      <c r="H127" s="5">
        <v>192.94</v>
      </c>
      <c r="I127" s="4">
        <v>3.2961300000000003E-8</v>
      </c>
      <c r="J127" s="4">
        <v>-2.38821E-12</v>
      </c>
      <c r="K127" s="4">
        <v>1.20562E-11</v>
      </c>
      <c r="M127" t="s">
        <v>1443</v>
      </c>
      <c r="N127" s="5">
        <v>395.97800000000001</v>
      </c>
      <c r="O127" s="4">
        <v>7.1782300000000003E-8</v>
      </c>
      <c r="P127" s="4">
        <v>-2.6470800000000001E-12</v>
      </c>
      <c r="Q127" s="4">
        <v>1.08931E-11</v>
      </c>
      <c r="S127" t="s">
        <v>1593</v>
      </c>
      <c r="T127" s="5">
        <v>148.43700000000001</v>
      </c>
      <c r="U127" s="4">
        <v>1.18927E-7</v>
      </c>
      <c r="V127" s="4">
        <v>-5.4852800000000002E-12</v>
      </c>
      <c r="W127" s="4">
        <v>1.2123000000000001E-11</v>
      </c>
    </row>
    <row r="128" spans="1:23" x14ac:dyDescent="0.2">
      <c r="A128" t="s">
        <v>1174</v>
      </c>
      <c r="B128" s="5">
        <v>319.35000000000002</v>
      </c>
      <c r="C128" s="4">
        <v>8.0348800000000003E-8</v>
      </c>
      <c r="D128" s="4">
        <v>-6.4938600000000004E-13</v>
      </c>
      <c r="E128" s="4">
        <v>1.32875E-11</v>
      </c>
      <c r="G128" t="s">
        <v>1308</v>
      </c>
      <c r="H128" s="5">
        <v>200.08099999999999</v>
      </c>
      <c r="I128" s="4">
        <v>3.4413099999999997E-8</v>
      </c>
      <c r="J128" s="4">
        <v>1.5956799999999999E-12</v>
      </c>
      <c r="K128" s="4">
        <v>1.05849E-11</v>
      </c>
      <c r="M128" t="s">
        <v>1444</v>
      </c>
      <c r="N128" s="5">
        <v>380.24900000000002</v>
      </c>
      <c r="O128" s="4">
        <v>3.5091199999999997E-8</v>
      </c>
      <c r="P128" s="4">
        <v>-1.1372200000000001E-12</v>
      </c>
      <c r="Q128" s="4">
        <v>1.06745E-11</v>
      </c>
      <c r="S128" t="s">
        <v>1594</v>
      </c>
      <c r="T128" s="5">
        <v>158.352</v>
      </c>
      <c r="U128" s="4">
        <v>1.7703099999999999E-7</v>
      </c>
      <c r="V128" s="4">
        <v>-2.68016E-11</v>
      </c>
      <c r="W128" s="4">
        <v>1.22518E-11</v>
      </c>
    </row>
    <row r="129" spans="1:23" x14ac:dyDescent="0.2">
      <c r="A129" t="s">
        <v>1175</v>
      </c>
      <c r="B129" s="5">
        <v>337.68799999999999</v>
      </c>
      <c r="C129" s="4">
        <v>2.1869299999999999E-8</v>
      </c>
      <c r="D129" s="4">
        <v>1.9482000000000001E-12</v>
      </c>
      <c r="E129" s="4">
        <v>1.1328300000000001E-11</v>
      </c>
      <c r="G129" t="s">
        <v>1309</v>
      </c>
      <c r="H129" s="5">
        <v>127.10299999999999</v>
      </c>
      <c r="I129" s="4">
        <v>5.2565699999999999E-8</v>
      </c>
      <c r="J129" s="4">
        <v>1.2434500000000001E-13</v>
      </c>
      <c r="K129" s="4">
        <v>1.03697E-11</v>
      </c>
      <c r="M129" t="s">
        <v>1445</v>
      </c>
      <c r="N129" s="5">
        <v>388.166</v>
      </c>
      <c r="O129" s="4">
        <v>5.7639100000000003E-8</v>
      </c>
      <c r="P129" s="4">
        <v>-4.3293000000000001E-12</v>
      </c>
      <c r="Q129" s="4">
        <v>1.11489E-11</v>
      </c>
      <c r="S129" t="s">
        <v>1595</v>
      </c>
      <c r="T129" s="5">
        <v>125.626</v>
      </c>
      <c r="U129" s="4">
        <v>1.0610200000000001E-7</v>
      </c>
      <c r="V129" s="4">
        <v>-2.47523E-13</v>
      </c>
      <c r="W129" s="4">
        <v>9.8281299999999996E-12</v>
      </c>
    </row>
    <row r="130" spans="1:23" x14ac:dyDescent="0.2">
      <c r="A130" t="s">
        <v>1176</v>
      </c>
      <c r="B130" s="5">
        <v>243.19200000000001</v>
      </c>
      <c r="C130" s="4">
        <v>-2.5767600000000001E-8</v>
      </c>
      <c r="D130" s="4">
        <v>1.0094500000000001E-11</v>
      </c>
      <c r="E130" s="4">
        <v>1.5885200000000001E-11</v>
      </c>
      <c r="G130" t="s">
        <v>1310</v>
      </c>
      <c r="H130" s="5">
        <v>207.31899999999999</v>
      </c>
      <c r="I130" s="4">
        <v>6.6261300000000003E-8</v>
      </c>
      <c r="J130" s="4">
        <v>4.4278399999999998E-12</v>
      </c>
      <c r="K130" s="4">
        <v>1.1214799999999999E-11</v>
      </c>
      <c r="M130" t="s">
        <v>1446</v>
      </c>
      <c r="N130" s="5">
        <v>607.35199999999998</v>
      </c>
      <c r="O130" s="4">
        <v>1.5072999999999999E-8</v>
      </c>
      <c r="P130" s="4">
        <v>-7.8657600000000006E-14</v>
      </c>
      <c r="Q130" s="4">
        <v>1.1702899999999999E-11</v>
      </c>
      <c r="S130" t="s">
        <v>1596</v>
      </c>
      <c r="T130" s="5">
        <v>219.56200000000001</v>
      </c>
      <c r="U130" s="4">
        <v>9.1380599999999994E-8</v>
      </c>
      <c r="V130" s="4">
        <v>-5.2939899999999997E-12</v>
      </c>
      <c r="W130" s="4">
        <v>1.0805600000000001E-11</v>
      </c>
    </row>
    <row r="131" spans="1:23" x14ac:dyDescent="0.2">
      <c r="A131" t="s">
        <v>1177</v>
      </c>
      <c r="B131" s="5">
        <v>285.65600000000001</v>
      </c>
      <c r="C131" s="4">
        <v>9.4020700000000002E-8</v>
      </c>
      <c r="D131" s="4">
        <v>-1.8604700000000001E-11</v>
      </c>
      <c r="E131" s="4">
        <v>1.3746999999999999E-11</v>
      </c>
      <c r="G131" t="s">
        <v>1311</v>
      </c>
      <c r="H131" s="5">
        <v>212.2</v>
      </c>
      <c r="I131" s="4">
        <v>8.4068900000000004E-8</v>
      </c>
      <c r="J131" s="4">
        <v>2.7106000000000002E-12</v>
      </c>
      <c r="K131" s="4">
        <v>1.0322699999999999E-11</v>
      </c>
      <c r="M131" t="s">
        <v>1447</v>
      </c>
      <c r="N131" s="5">
        <v>637.61300000000006</v>
      </c>
      <c r="O131" s="4">
        <v>1.1891499999999999E-8</v>
      </c>
      <c r="P131" s="4">
        <v>-2.17162E-12</v>
      </c>
      <c r="Q131" s="4">
        <v>1.1968299999999999E-11</v>
      </c>
      <c r="S131" t="s">
        <v>1597</v>
      </c>
      <c r="T131" s="5">
        <v>106.127</v>
      </c>
      <c r="U131" s="4">
        <v>2.2824599999999999E-7</v>
      </c>
      <c r="V131" s="4">
        <v>-3.8003199999999997E-11</v>
      </c>
      <c r="W131" s="4">
        <v>1.1518499999999999E-11</v>
      </c>
    </row>
    <row r="132" spans="1:23" x14ac:dyDescent="0.2">
      <c r="A132" t="s">
        <v>1178</v>
      </c>
      <c r="B132" s="5">
        <v>282.97199999999998</v>
      </c>
      <c r="C132" s="4">
        <v>7.1785000000000004E-8</v>
      </c>
      <c r="D132" s="4">
        <v>-2.9624500000000002E-12</v>
      </c>
      <c r="E132" s="4">
        <v>1.2089600000000001E-11</v>
      </c>
      <c r="G132" t="s">
        <v>1312</v>
      </c>
      <c r="H132" s="5">
        <v>206.131</v>
      </c>
      <c r="I132" s="4">
        <v>1.00773E-7</v>
      </c>
      <c r="J132" s="4">
        <v>1.62E-12</v>
      </c>
      <c r="K132" s="4">
        <v>1.07248E-11</v>
      </c>
      <c r="M132" t="s">
        <v>1448</v>
      </c>
      <c r="N132" s="5">
        <v>628.45000000000005</v>
      </c>
      <c r="O132" s="4">
        <v>2.65926E-8</v>
      </c>
      <c r="P132" s="4">
        <v>5.0461199999999995E-13</v>
      </c>
      <c r="Q132" s="4">
        <v>1.08839E-11</v>
      </c>
      <c r="S132" t="s">
        <v>1598</v>
      </c>
      <c r="T132" s="5">
        <v>98.699799999999996</v>
      </c>
      <c r="U132" s="4">
        <v>1.4901599999999999E-7</v>
      </c>
      <c r="V132" s="4">
        <v>-6.2471300000000003E-12</v>
      </c>
      <c r="W132" s="4">
        <v>1.10051E-11</v>
      </c>
    </row>
    <row r="133" spans="1:23" x14ac:dyDescent="0.2">
      <c r="A133" t="s">
        <v>1179</v>
      </c>
      <c r="B133" s="5">
        <v>334.322</v>
      </c>
      <c r="C133" s="4">
        <v>2.9530300000000001E-9</v>
      </c>
      <c r="D133" s="4">
        <v>7.5299100000000002E-12</v>
      </c>
      <c r="E133" s="4">
        <v>1.2742599999999999E-11</v>
      </c>
      <c r="G133" t="s">
        <v>1313</v>
      </c>
      <c r="H133" s="5">
        <v>190.774</v>
      </c>
      <c r="I133" s="4">
        <v>5.7005199999999997E-8</v>
      </c>
      <c r="J133" s="4">
        <v>2.7403200000000002E-12</v>
      </c>
      <c r="K133" s="4">
        <v>1.04204E-11</v>
      </c>
      <c r="M133" t="s">
        <v>1449</v>
      </c>
      <c r="N133" s="5">
        <v>644.91200000000003</v>
      </c>
      <c r="O133" s="4">
        <v>-2.5966500000000001E-9</v>
      </c>
      <c r="P133" s="4">
        <v>4.1657000000000001E-13</v>
      </c>
      <c r="Q133" s="4">
        <v>1.16417E-11</v>
      </c>
      <c r="S133" t="s">
        <v>1599</v>
      </c>
      <c r="T133" s="5">
        <v>150.66800000000001</v>
      </c>
      <c r="U133" s="4">
        <v>-2.3193900000000002E-9</v>
      </c>
      <c r="V133" s="4">
        <v>1.5293499999999999E-12</v>
      </c>
      <c r="W133" s="4">
        <v>1.42361E-11</v>
      </c>
    </row>
    <row r="134" spans="1:23" x14ac:dyDescent="0.2">
      <c r="A134" t="s">
        <v>1180</v>
      </c>
      <c r="B134" s="5">
        <v>599.00199999999995</v>
      </c>
      <c r="C134" s="4">
        <v>-2.4987099999999999E-8</v>
      </c>
      <c r="D134" s="4">
        <v>1.8307300000000001E-11</v>
      </c>
      <c r="E134" s="4">
        <v>1.66052E-11</v>
      </c>
      <c r="G134" t="s">
        <v>1314</v>
      </c>
      <c r="H134" s="5">
        <v>207.23400000000001</v>
      </c>
      <c r="I134" s="4">
        <v>6.0629200000000004E-8</v>
      </c>
      <c r="J134" s="4">
        <v>1.52111E-12</v>
      </c>
      <c r="K134" s="4">
        <v>1.11741E-11</v>
      </c>
      <c r="M134" t="s">
        <v>1450</v>
      </c>
      <c r="N134" s="5">
        <v>436.536</v>
      </c>
      <c r="O134" s="4">
        <v>3.87267E-9</v>
      </c>
      <c r="P134" s="4">
        <v>5.4627000000000001E-12</v>
      </c>
      <c r="Q134" s="4">
        <v>1.1619E-11</v>
      </c>
      <c r="S134" t="s">
        <v>1600</v>
      </c>
      <c r="T134" s="5">
        <v>258.99599999999998</v>
      </c>
      <c r="U134" s="4">
        <v>4.51968E-8</v>
      </c>
      <c r="V134" s="4">
        <v>3.4258900000000001E-12</v>
      </c>
      <c r="W134" s="4">
        <v>1.2103599999999999E-11</v>
      </c>
    </row>
    <row r="135" spans="1:23" x14ac:dyDescent="0.2">
      <c r="A135" t="s">
        <v>1181</v>
      </c>
      <c r="B135" s="5">
        <v>362.10300000000001</v>
      </c>
      <c r="C135" s="4">
        <v>-2.2660500000000001E-7</v>
      </c>
      <c r="D135" s="4">
        <v>1.58282E-11</v>
      </c>
      <c r="E135" s="4">
        <v>1.66489E-11</v>
      </c>
      <c r="G135" t="s">
        <v>1315</v>
      </c>
      <c r="H135" s="5">
        <v>239.09399999999999</v>
      </c>
      <c r="I135" s="4">
        <v>3.7465300000000001E-8</v>
      </c>
      <c r="J135" s="4">
        <v>2.8014099999999999E-12</v>
      </c>
      <c r="K135" s="4">
        <v>1.18714E-11</v>
      </c>
      <c r="M135" t="s">
        <v>1451</v>
      </c>
      <c r="N135" s="5">
        <v>434.27199999999999</v>
      </c>
      <c r="O135" s="4">
        <v>3.0594499999999998E-9</v>
      </c>
      <c r="P135" s="4">
        <v>4.0718199999999999E-12</v>
      </c>
      <c r="Q135" s="4">
        <v>1.15336E-11</v>
      </c>
      <c r="S135" t="s">
        <v>1601</v>
      </c>
      <c r="T135" s="5">
        <v>183.101</v>
      </c>
      <c r="U135" s="4">
        <v>1.4989800000000001E-7</v>
      </c>
      <c r="V135" s="4">
        <v>-9.2350800000000003E-13</v>
      </c>
      <c r="W135" s="4">
        <v>1.9515500000000001E-11</v>
      </c>
    </row>
    <row r="136" spans="1:23" x14ac:dyDescent="0.2">
      <c r="A136" t="s">
        <v>1182</v>
      </c>
      <c r="B136" s="5">
        <v>695.6</v>
      </c>
      <c r="C136" s="4">
        <v>1.77582E-8</v>
      </c>
      <c r="D136" s="4">
        <v>-6.8463900000000003E-12</v>
      </c>
      <c r="E136" s="4">
        <v>1.5546900000000001E-11</v>
      </c>
      <c r="G136" t="s">
        <v>1316</v>
      </c>
      <c r="H136" s="5">
        <v>161.23099999999999</v>
      </c>
      <c r="I136" s="4">
        <v>6.0799000000000001E-8</v>
      </c>
      <c r="J136" s="4">
        <v>6.0046100000000002E-13</v>
      </c>
      <c r="K136" s="4">
        <v>1.0924899999999999E-11</v>
      </c>
      <c r="M136" t="s">
        <v>1452</v>
      </c>
      <c r="N136" s="5">
        <v>410.19099999999997</v>
      </c>
      <c r="O136" s="4">
        <v>-2.4536900000000001E-8</v>
      </c>
      <c r="P136" s="4">
        <v>3.6276599999999999E-12</v>
      </c>
      <c r="Q136" s="4">
        <v>1.1505600000000001E-11</v>
      </c>
      <c r="S136" t="s">
        <v>1602</v>
      </c>
      <c r="T136" s="5">
        <v>112.398</v>
      </c>
      <c r="U136" s="4">
        <v>3.5754899999999999E-8</v>
      </c>
      <c r="V136" s="4">
        <v>2.80313E-12</v>
      </c>
      <c r="W136" s="4">
        <v>1.27013E-11</v>
      </c>
    </row>
    <row r="137" spans="1:23" x14ac:dyDescent="0.2">
      <c r="G137" t="s">
        <v>1317</v>
      </c>
      <c r="H137" s="5">
        <v>194.66900000000001</v>
      </c>
      <c r="I137" s="4">
        <v>1.1623499999999999E-7</v>
      </c>
      <c r="J137" s="4">
        <v>-1.1961999999999999E-11</v>
      </c>
      <c r="K137" s="4">
        <v>1.45161E-11</v>
      </c>
      <c r="M137" t="s">
        <v>1453</v>
      </c>
      <c r="N137" s="5">
        <v>447.31700000000001</v>
      </c>
      <c r="O137" s="4">
        <v>4.1067099999999999E-8</v>
      </c>
      <c r="P137" s="4">
        <v>5.2947200000000003E-12</v>
      </c>
      <c r="Q137" s="4">
        <v>1.20417E-11</v>
      </c>
      <c r="S137" t="s">
        <v>1603</v>
      </c>
      <c r="T137" s="5">
        <v>392.57799999999997</v>
      </c>
      <c r="U137" s="4">
        <v>6.8836799999999999E-8</v>
      </c>
      <c r="V137" s="4">
        <v>-1.29287E-11</v>
      </c>
      <c r="W137" s="4">
        <v>1.23313E-11</v>
      </c>
    </row>
    <row r="138" spans="1:23" x14ac:dyDescent="0.2">
      <c r="G138" t="s">
        <v>1318</v>
      </c>
      <c r="H138" s="5">
        <v>195.363</v>
      </c>
      <c r="I138" s="4">
        <v>8.6346699999999996E-8</v>
      </c>
      <c r="J138" s="4">
        <v>1.32629E-12</v>
      </c>
      <c r="K138" s="4">
        <v>1.18827E-11</v>
      </c>
      <c r="M138" t="s">
        <v>1454</v>
      </c>
      <c r="N138" s="5">
        <v>470.46600000000001</v>
      </c>
      <c r="O138" s="4">
        <v>-1.8484799999999999E-8</v>
      </c>
      <c r="P138" s="4">
        <v>5.3486200000000003E-12</v>
      </c>
      <c r="Q138" s="4">
        <v>1.25224E-11</v>
      </c>
      <c r="S138" t="s">
        <v>1604</v>
      </c>
      <c r="T138" s="5">
        <v>415.53</v>
      </c>
      <c r="U138" s="4">
        <v>-5.4572000000000001E-8</v>
      </c>
      <c r="V138" s="4">
        <v>3.3635299999999999E-12</v>
      </c>
      <c r="W138" s="4">
        <v>1.35949E-11</v>
      </c>
    </row>
    <row r="139" spans="1:23" x14ac:dyDescent="0.2">
      <c r="M139" t="s">
        <v>1455</v>
      </c>
      <c r="N139" s="5">
        <v>761.322</v>
      </c>
      <c r="O139" s="4">
        <v>3.2694400000000003E-8</v>
      </c>
      <c r="P139" s="4">
        <v>-3.7476400000000004E-12</v>
      </c>
      <c r="Q139" s="4">
        <v>1.02876E-11</v>
      </c>
      <c r="S139" t="s">
        <v>1605</v>
      </c>
      <c r="T139" s="5">
        <v>221.965</v>
      </c>
      <c r="U139" s="4">
        <v>8.0186699999999999E-8</v>
      </c>
      <c r="V139" s="4">
        <v>1.9995000000000001E-12</v>
      </c>
      <c r="W139" s="4">
        <v>1.0077000000000001E-11</v>
      </c>
    </row>
    <row r="140" spans="1:23" x14ac:dyDescent="0.2">
      <c r="M140" t="s">
        <v>1456</v>
      </c>
      <c r="N140" s="5">
        <v>749.87900000000002</v>
      </c>
      <c r="O140" s="4">
        <v>2.8101699999999999E-8</v>
      </c>
      <c r="P140" s="4">
        <v>-3.1734100000000001E-14</v>
      </c>
      <c r="Q140" s="4">
        <v>1.04143E-11</v>
      </c>
      <c r="S140" t="s">
        <v>1606</v>
      </c>
      <c r="T140" s="5">
        <v>145.99</v>
      </c>
      <c r="U140" s="4">
        <v>7.0719699999999998E-8</v>
      </c>
      <c r="V140" s="4">
        <v>1.04504E-12</v>
      </c>
      <c r="W140" s="4">
        <v>9.9909299999999997E-12</v>
      </c>
    </row>
    <row r="141" spans="1:23" x14ac:dyDescent="0.2">
      <c r="M141" t="s">
        <v>1457</v>
      </c>
      <c r="N141" s="5">
        <v>759.15200000000004</v>
      </c>
      <c r="O141" s="4">
        <v>3.7525300000000003E-8</v>
      </c>
      <c r="P141" s="4">
        <v>-5.88315E-12</v>
      </c>
      <c r="Q141" s="4">
        <v>1.07328E-11</v>
      </c>
      <c r="S141" t="s">
        <v>1607</v>
      </c>
      <c r="T141" s="5">
        <v>484.73099999999999</v>
      </c>
      <c r="U141" s="4">
        <v>5.6418999999999997E-8</v>
      </c>
      <c r="V141" s="4">
        <v>-8.0593200000000002E-13</v>
      </c>
      <c r="W141" s="4">
        <v>9.9957999999999999E-12</v>
      </c>
    </row>
    <row r="142" spans="1:23" x14ac:dyDescent="0.2">
      <c r="M142" t="s">
        <v>1458</v>
      </c>
      <c r="N142" s="5">
        <v>755.41300000000001</v>
      </c>
      <c r="O142" s="4">
        <v>2.0379500000000001E-8</v>
      </c>
      <c r="P142" s="4">
        <v>1.47308E-12</v>
      </c>
      <c r="Q142" s="4">
        <v>1.02152E-11</v>
      </c>
      <c r="S142" t="s">
        <v>1608</v>
      </c>
      <c r="T142" s="5">
        <v>475.11</v>
      </c>
      <c r="U142" s="4">
        <v>4.4385600000000003E-8</v>
      </c>
      <c r="V142" s="4">
        <v>-1.41991E-12</v>
      </c>
      <c r="W142" s="4">
        <v>9.78938E-12</v>
      </c>
    </row>
    <row r="143" spans="1:23" x14ac:dyDescent="0.2">
      <c r="M143" t="s">
        <v>1459</v>
      </c>
      <c r="N143" s="5">
        <v>755.88</v>
      </c>
      <c r="O143" s="4">
        <v>2.8841200000000001E-8</v>
      </c>
      <c r="P143" s="4">
        <v>-5.0689500000000003E-13</v>
      </c>
      <c r="Q143" s="4">
        <v>1.0550899999999999E-11</v>
      </c>
      <c r="S143" t="s">
        <v>1609</v>
      </c>
      <c r="T143" s="5">
        <v>456.73200000000003</v>
      </c>
      <c r="U143" s="4">
        <v>5.6304900000000001E-8</v>
      </c>
      <c r="V143" s="4">
        <v>-2.66428E-12</v>
      </c>
      <c r="W143" s="4">
        <v>1.02028E-11</v>
      </c>
    </row>
    <row r="144" spans="1:23" x14ac:dyDescent="0.2">
      <c r="M144" t="s">
        <v>1460</v>
      </c>
      <c r="N144" s="5">
        <v>305.00200000000001</v>
      </c>
      <c r="O144" s="4">
        <v>5.87489E-8</v>
      </c>
      <c r="P144" s="4">
        <v>-3.3622300000000002E-14</v>
      </c>
      <c r="Q144" s="4">
        <v>9.5866499999999993E-12</v>
      </c>
      <c r="S144" t="s">
        <v>1610</v>
      </c>
      <c r="T144" s="5">
        <v>466.39299999999997</v>
      </c>
      <c r="U144" s="4">
        <v>4.79015E-8</v>
      </c>
      <c r="V144" s="4">
        <v>-1.1723E-12</v>
      </c>
      <c r="W144" s="4">
        <v>9.7503599999999997E-12</v>
      </c>
    </row>
    <row r="145" spans="13:23" x14ac:dyDescent="0.2">
      <c r="M145" t="s">
        <v>1461</v>
      </c>
      <c r="N145" s="5">
        <v>280.37</v>
      </c>
      <c r="O145" s="4">
        <v>7.0284199999999994E-8</v>
      </c>
      <c r="P145" s="4">
        <v>-8.3189900000000005E-13</v>
      </c>
      <c r="Q145" s="4">
        <v>9.5229700000000002E-12</v>
      </c>
      <c r="S145" t="s">
        <v>1611</v>
      </c>
      <c r="T145" s="5">
        <v>471.34300000000002</v>
      </c>
      <c r="U145" s="4">
        <v>4.9674300000000002E-8</v>
      </c>
      <c r="V145" s="4">
        <v>-2.18725E-12</v>
      </c>
      <c r="W145" s="4">
        <v>1.0078500000000001E-11</v>
      </c>
    </row>
    <row r="146" spans="13:23" x14ac:dyDescent="0.2">
      <c r="M146" t="s">
        <v>1462</v>
      </c>
      <c r="N146" s="5">
        <v>296.67399999999998</v>
      </c>
      <c r="O146" s="4">
        <v>6.9942599999999998E-8</v>
      </c>
      <c r="P146" s="4">
        <v>-4.9559300000000003E-13</v>
      </c>
      <c r="Q146" s="4">
        <v>9.6291399999999995E-12</v>
      </c>
      <c r="S146" t="s">
        <v>1612</v>
      </c>
      <c r="T146" s="5">
        <v>328.46800000000002</v>
      </c>
      <c r="U146" s="4">
        <v>2.9111E-9</v>
      </c>
      <c r="V146" s="4">
        <v>8.3721100000000008E-12</v>
      </c>
      <c r="W146" s="4">
        <v>1.18518E-11</v>
      </c>
    </row>
    <row r="147" spans="13:23" x14ac:dyDescent="0.2">
      <c r="M147" t="s">
        <v>1463</v>
      </c>
      <c r="N147" s="5">
        <v>297.108</v>
      </c>
      <c r="O147" s="4">
        <v>6.4880100000000001E-8</v>
      </c>
      <c r="P147" s="4">
        <v>-2.2033000000000001E-14</v>
      </c>
      <c r="Q147" s="4">
        <v>9.2230800000000007E-12</v>
      </c>
      <c r="S147" t="s">
        <v>1613</v>
      </c>
      <c r="T147" s="5">
        <v>535.21600000000001</v>
      </c>
      <c r="U147" s="4">
        <v>3.8461999999999997E-8</v>
      </c>
      <c r="V147" s="4">
        <v>-5.44176E-12</v>
      </c>
      <c r="W147" s="4">
        <v>1.15441E-11</v>
      </c>
    </row>
    <row r="148" spans="13:23" x14ac:dyDescent="0.2">
      <c r="M148" t="s">
        <v>1464</v>
      </c>
      <c r="N148" s="5">
        <v>476.5</v>
      </c>
      <c r="O148" s="4">
        <v>5.2747500000000003E-8</v>
      </c>
      <c r="P148" s="4">
        <v>-1.77876E-12</v>
      </c>
      <c r="Q148" s="4">
        <v>1.02047E-11</v>
      </c>
      <c r="S148" t="s">
        <v>1614</v>
      </c>
      <c r="T148" s="5">
        <v>472.95299999999997</v>
      </c>
      <c r="U148" s="4">
        <v>1.6441999999999999E-8</v>
      </c>
      <c r="V148" s="4">
        <v>-7.1409100000000001E-12</v>
      </c>
      <c r="W148" s="4">
        <v>1.28986E-11</v>
      </c>
    </row>
    <row r="149" spans="13:23" x14ac:dyDescent="0.2">
      <c r="M149" t="s">
        <v>1465</v>
      </c>
      <c r="N149" s="5">
        <v>465.55200000000002</v>
      </c>
      <c r="O149" s="4">
        <v>1.87546E-8</v>
      </c>
      <c r="P149" s="4">
        <v>9.1949099999999992E-13</v>
      </c>
      <c r="Q149" s="4">
        <v>9.9432300000000002E-12</v>
      </c>
      <c r="S149" t="s">
        <v>1615</v>
      </c>
      <c r="T149" s="5">
        <v>187.72200000000001</v>
      </c>
      <c r="U149" s="4">
        <v>-9.8199299999999994E-8</v>
      </c>
      <c r="V149" s="4">
        <v>1.7963200000000001E-11</v>
      </c>
      <c r="W149" s="4">
        <v>1.29474E-11</v>
      </c>
    </row>
    <row r="150" spans="13:23" x14ac:dyDescent="0.2">
      <c r="M150" t="s">
        <v>1466</v>
      </c>
      <c r="N150" s="5">
        <v>474.81799999999998</v>
      </c>
      <c r="O150" s="4">
        <v>5.4891200000000003E-8</v>
      </c>
      <c r="P150" s="4">
        <v>-1.4407199999999999E-12</v>
      </c>
      <c r="Q150" s="4">
        <v>1.00296E-11</v>
      </c>
      <c r="S150" t="s">
        <v>1616</v>
      </c>
      <c r="T150" s="5">
        <v>447.15100000000001</v>
      </c>
      <c r="U150" s="4">
        <v>-3.1603500000000002E-8</v>
      </c>
      <c r="V150" s="4">
        <v>5.2187100000000001E-12</v>
      </c>
      <c r="W150" s="4">
        <v>1.31343E-11</v>
      </c>
    </row>
    <row r="151" spans="13:23" x14ac:dyDescent="0.2">
      <c r="M151" t="s">
        <v>1467</v>
      </c>
      <c r="N151" s="5">
        <v>508.16399999999999</v>
      </c>
      <c r="O151" s="4">
        <v>4.0514899999999997E-8</v>
      </c>
      <c r="P151" s="4">
        <v>-1.3267799999999999E-12</v>
      </c>
      <c r="Q151" s="4">
        <v>9.5570599999999997E-12</v>
      </c>
      <c r="S151" t="s">
        <v>1617</v>
      </c>
      <c r="T151" s="5">
        <v>155.071</v>
      </c>
      <c r="U151" s="4">
        <v>7.5688499999999996E-8</v>
      </c>
      <c r="V151" s="4">
        <v>7.1531700000000003E-12</v>
      </c>
      <c r="W151" s="4">
        <v>9.7621899999999996E-12</v>
      </c>
    </row>
    <row r="152" spans="13:23" x14ac:dyDescent="0.2">
      <c r="M152" t="s">
        <v>1468</v>
      </c>
      <c r="N152" s="5">
        <v>520.822</v>
      </c>
      <c r="O152" s="4">
        <v>3.1094900000000003E-8</v>
      </c>
      <c r="P152" s="4">
        <v>-7.5187799999999998E-13</v>
      </c>
      <c r="Q152" s="4">
        <v>9.2864399999999994E-12</v>
      </c>
      <c r="S152" t="s">
        <v>1618</v>
      </c>
      <c r="T152" s="5">
        <v>147.672</v>
      </c>
      <c r="U152" s="4">
        <v>9.8629000000000003E-8</v>
      </c>
      <c r="V152" s="4">
        <v>-4.3379999999999998E-13</v>
      </c>
      <c r="W152" s="4">
        <v>9.33506E-12</v>
      </c>
    </row>
    <row r="153" spans="13:23" x14ac:dyDescent="0.2">
      <c r="S153" t="s">
        <v>1619</v>
      </c>
      <c r="T153" s="5">
        <v>147.78299999999999</v>
      </c>
      <c r="U153" s="4">
        <v>1.09239E-7</v>
      </c>
      <c r="V153" s="4">
        <v>-1.6641499999999999E-12</v>
      </c>
      <c r="W153" s="4">
        <v>8.8329200000000007E-12</v>
      </c>
    </row>
    <row r="154" spans="13:23" x14ac:dyDescent="0.2">
      <c r="S154" t="s">
        <v>1620</v>
      </c>
      <c r="T154" s="5">
        <v>149.50700000000001</v>
      </c>
      <c r="U154" s="4">
        <v>9.7079900000000001E-8</v>
      </c>
      <c r="V154" s="4">
        <v>-1.72069E-12</v>
      </c>
      <c r="W154" s="4">
        <v>8.9810800000000007E-12</v>
      </c>
    </row>
    <row r="155" spans="13:23" x14ac:dyDescent="0.2">
      <c r="S155" t="s">
        <v>1621</v>
      </c>
      <c r="T155" s="5">
        <v>110.55500000000001</v>
      </c>
      <c r="U155" s="4">
        <v>1.3696200000000001E-7</v>
      </c>
      <c r="V155" s="4">
        <v>-9.7667300000000003E-13</v>
      </c>
      <c r="W155" s="4">
        <v>1.0607799999999999E-11</v>
      </c>
    </row>
    <row r="156" spans="13:23" x14ac:dyDescent="0.2">
      <c r="S156" t="s">
        <v>1622</v>
      </c>
      <c r="T156" s="5">
        <v>88.455799999999996</v>
      </c>
      <c r="U156" s="4">
        <v>1.46224E-7</v>
      </c>
      <c r="V156" s="4">
        <v>-3.5842E-13</v>
      </c>
      <c r="W156" s="4">
        <v>1.00775E-11</v>
      </c>
    </row>
    <row r="157" spans="13:23" x14ac:dyDescent="0.2">
      <c r="S157" t="s">
        <v>1623</v>
      </c>
      <c r="T157" s="5">
        <v>87.878100000000003</v>
      </c>
      <c r="U157" s="4">
        <v>1.55262E-7</v>
      </c>
      <c r="V157" s="4">
        <v>5.5248500000000004E-13</v>
      </c>
      <c r="W157" s="4">
        <v>1.07172E-11</v>
      </c>
    </row>
    <row r="158" spans="13:23" x14ac:dyDescent="0.2">
      <c r="S158" t="s">
        <v>1624</v>
      </c>
      <c r="T158" s="5">
        <v>93.389399999999995</v>
      </c>
      <c r="U158" s="4">
        <v>1.6022099999999999E-7</v>
      </c>
      <c r="V158" s="4">
        <v>-2.8604799999999998E-13</v>
      </c>
      <c r="W158" s="4">
        <v>1.03232E-11</v>
      </c>
    </row>
    <row r="159" spans="13:23" x14ac:dyDescent="0.2">
      <c r="S159" t="s">
        <v>1625</v>
      </c>
      <c r="T159" s="5">
        <v>102.931</v>
      </c>
      <c r="U159" s="4">
        <v>1.60465E-7</v>
      </c>
      <c r="V159" s="4">
        <v>-9.1611500000000008E-13</v>
      </c>
      <c r="W159" s="4">
        <v>9.6511799999999997E-12</v>
      </c>
    </row>
    <row r="160" spans="13:23" x14ac:dyDescent="0.2">
      <c r="S160" t="s">
        <v>1626</v>
      </c>
      <c r="T160" s="5">
        <v>80.825900000000004</v>
      </c>
      <c r="U160" s="4">
        <v>1.70809E-7</v>
      </c>
      <c r="V160" s="4">
        <v>8.9928900000000005E-12</v>
      </c>
      <c r="W160" s="4">
        <v>1.8511599999999999E-11</v>
      </c>
    </row>
    <row r="161" spans="19:23" x14ac:dyDescent="0.2">
      <c r="S161" t="s">
        <v>1627</v>
      </c>
      <c r="T161" s="5">
        <v>47.147199999999998</v>
      </c>
      <c r="U161" s="4">
        <v>1.7829299999999999E-7</v>
      </c>
      <c r="V161" s="4">
        <v>7.1243599999999995E-13</v>
      </c>
      <c r="W161" s="4">
        <v>1.00133E-11</v>
      </c>
    </row>
    <row r="162" spans="19:23" x14ac:dyDescent="0.2">
      <c r="S162" t="s">
        <v>1628</v>
      </c>
      <c r="T162" s="5">
        <v>112.16200000000001</v>
      </c>
      <c r="U162" s="4">
        <v>5.9740099999999996E-8</v>
      </c>
      <c r="V162" s="4">
        <v>-3.0436000000000001E-12</v>
      </c>
      <c r="W162" s="4">
        <v>1.17043E-11</v>
      </c>
    </row>
    <row r="163" spans="19:23" x14ac:dyDescent="0.2">
      <c r="S163" t="s">
        <v>1629</v>
      </c>
      <c r="T163" s="5">
        <v>82.892499999999998</v>
      </c>
      <c r="U163" s="4">
        <v>1.32284E-7</v>
      </c>
      <c r="V163" s="4">
        <v>-5.4253500000000001E-12</v>
      </c>
      <c r="W163" s="4">
        <v>1.3307700000000001E-11</v>
      </c>
    </row>
    <row r="164" spans="19:23" x14ac:dyDescent="0.2">
      <c r="S164" t="s">
        <v>1630</v>
      </c>
      <c r="T164" s="5">
        <v>134.358</v>
      </c>
      <c r="U164" s="4">
        <v>8.3497900000000005E-8</v>
      </c>
      <c r="V164" s="4">
        <v>-1.82839E-12</v>
      </c>
      <c r="W164" s="4">
        <v>1.03765E-11</v>
      </c>
    </row>
    <row r="165" spans="19:23" x14ac:dyDescent="0.2">
      <c r="S165" t="s">
        <v>1631</v>
      </c>
      <c r="T165" s="5">
        <v>126.184</v>
      </c>
      <c r="U165" s="4">
        <v>5.94948E-8</v>
      </c>
      <c r="V165" s="4">
        <v>6.8076600000000001E-12</v>
      </c>
      <c r="W165" s="4">
        <v>1.18919E-11</v>
      </c>
    </row>
    <row r="166" spans="19:23" x14ac:dyDescent="0.2">
      <c r="S166" t="s">
        <v>1632</v>
      </c>
      <c r="T166" s="5">
        <v>121.05200000000001</v>
      </c>
      <c r="U166" s="4">
        <v>1.3873900000000001E-7</v>
      </c>
      <c r="V166" s="4">
        <v>-2.05563E-13</v>
      </c>
      <c r="W166" s="4">
        <v>9.8553600000000005E-12</v>
      </c>
    </row>
    <row r="167" spans="19:23" x14ac:dyDescent="0.2">
      <c r="S167" t="s">
        <v>1633</v>
      </c>
      <c r="T167" s="5">
        <v>123.32299999999999</v>
      </c>
      <c r="U167" s="4">
        <v>1.1745900000000001E-7</v>
      </c>
      <c r="V167" s="4">
        <v>-3.1158499999999999E-12</v>
      </c>
      <c r="W167" s="4">
        <v>1.011E-11</v>
      </c>
    </row>
    <row r="168" spans="19:23" x14ac:dyDescent="0.2">
      <c r="S168" t="s">
        <v>1634</v>
      </c>
      <c r="T168" s="5">
        <v>82.195099999999996</v>
      </c>
      <c r="U168" s="4">
        <v>1.8080899999999999E-7</v>
      </c>
      <c r="V168" s="4">
        <v>-2.2841999999999999E-12</v>
      </c>
      <c r="W168" s="4">
        <v>1.37702E-11</v>
      </c>
    </row>
    <row r="169" spans="19:23" x14ac:dyDescent="0.2">
      <c r="S169" t="s">
        <v>1635</v>
      </c>
      <c r="T169" s="5">
        <v>123.694</v>
      </c>
      <c r="U169" s="4">
        <v>9.3266400000000005E-8</v>
      </c>
      <c r="V169" s="4">
        <v>-3.0747799999999997E-13</v>
      </c>
      <c r="W169" s="4">
        <v>9.4750600000000006E-12</v>
      </c>
    </row>
    <row r="170" spans="19:23" x14ac:dyDescent="0.2">
      <c r="S170" t="s">
        <v>1636</v>
      </c>
      <c r="T170" s="5">
        <v>107.614</v>
      </c>
      <c r="U170" s="4">
        <v>1.4471800000000001E-7</v>
      </c>
      <c r="V170" s="4">
        <v>1.43975E-12</v>
      </c>
      <c r="W170" s="4">
        <v>1.1284299999999999E-11</v>
      </c>
    </row>
    <row r="171" spans="19:23" x14ac:dyDescent="0.2">
      <c r="S171" t="s">
        <v>1637</v>
      </c>
      <c r="T171" s="5">
        <v>125.488</v>
      </c>
      <c r="U171" s="4">
        <v>1.7651899999999999E-7</v>
      </c>
      <c r="V171" s="4">
        <v>-3.1389600000000003E-11</v>
      </c>
      <c r="W171" s="4">
        <v>9.7571000000000001E-12</v>
      </c>
    </row>
    <row r="172" spans="19:23" x14ac:dyDescent="0.2">
      <c r="S172" t="s">
        <v>1638</v>
      </c>
      <c r="T172" s="5">
        <v>116.979</v>
      </c>
      <c r="U172" s="4">
        <v>1.05241E-7</v>
      </c>
      <c r="V172" s="4">
        <v>-5.84814E-13</v>
      </c>
      <c r="W172" s="4">
        <v>9.5351700000000005E-12</v>
      </c>
    </row>
    <row r="173" spans="19:23" x14ac:dyDescent="0.2">
      <c r="S173" t="s">
        <v>1639</v>
      </c>
      <c r="T173" s="5">
        <v>97.754800000000003</v>
      </c>
      <c r="U173" s="4">
        <v>1.07778E-7</v>
      </c>
      <c r="V173" s="4">
        <v>1.34346E-12</v>
      </c>
      <c r="W173" s="4">
        <v>9.8410399999999994E-12</v>
      </c>
    </row>
    <row r="174" spans="19:23" x14ac:dyDescent="0.2">
      <c r="S174" t="s">
        <v>1640</v>
      </c>
      <c r="T174" s="5">
        <v>99.874600000000001</v>
      </c>
      <c r="U174" s="4">
        <v>1.2163699999999999E-7</v>
      </c>
      <c r="V174" s="4">
        <v>8.04064E-13</v>
      </c>
      <c r="W174" s="4">
        <v>9.08704E-12</v>
      </c>
    </row>
    <row r="175" spans="19:23" x14ac:dyDescent="0.2">
      <c r="S175" t="s">
        <v>1641</v>
      </c>
      <c r="T175" s="5">
        <v>94.646000000000001</v>
      </c>
      <c r="U175" s="4">
        <v>9.8452300000000003E-8</v>
      </c>
      <c r="V175" s="4">
        <v>1.2403199999999999E-12</v>
      </c>
      <c r="W175" s="4">
        <v>9.3676999999999994E-12</v>
      </c>
    </row>
    <row r="176" spans="19:23" x14ac:dyDescent="0.2">
      <c r="S176" t="s">
        <v>1642</v>
      </c>
      <c r="T176" s="5">
        <v>97.323700000000002</v>
      </c>
      <c r="U176" s="4">
        <v>1.1903400000000001E-7</v>
      </c>
      <c r="V176" s="4">
        <v>-5.0715199999999996E-13</v>
      </c>
      <c r="W176" s="4">
        <v>9.2707899999999995E-12</v>
      </c>
    </row>
    <row r="177" spans="19:23" x14ac:dyDescent="0.2">
      <c r="S177" t="s">
        <v>1643</v>
      </c>
      <c r="T177" s="5">
        <v>34.433</v>
      </c>
      <c r="U177" s="4">
        <v>2.4784399999999998E-7</v>
      </c>
      <c r="V177" s="4">
        <v>1.75963E-13</v>
      </c>
      <c r="W177" s="4">
        <v>9.3380100000000001E-12</v>
      </c>
    </row>
    <row r="178" spans="19:23" x14ac:dyDescent="0.2">
      <c r="S178" t="s">
        <v>1644</v>
      </c>
      <c r="T178" s="5">
        <v>63.629899999999999</v>
      </c>
      <c r="U178" s="4">
        <v>1.8988600000000001E-7</v>
      </c>
      <c r="V178" s="4">
        <v>6.5429599999999996E-13</v>
      </c>
      <c r="W178" s="4">
        <v>9.9260699999999995E-12</v>
      </c>
    </row>
    <row r="179" spans="19:23" x14ac:dyDescent="0.2">
      <c r="S179" t="s">
        <v>1645</v>
      </c>
      <c r="T179" s="5">
        <v>85.893600000000006</v>
      </c>
      <c r="U179" s="4">
        <v>1.2139999999999999E-7</v>
      </c>
      <c r="V179" s="4">
        <v>-1.70097E-12</v>
      </c>
      <c r="W179" s="4">
        <v>9.9989800000000003E-12</v>
      </c>
    </row>
    <row r="180" spans="19:23" x14ac:dyDescent="0.2">
      <c r="S180" t="s">
        <v>1646</v>
      </c>
      <c r="T180" s="5">
        <v>70.518199999999993</v>
      </c>
      <c r="U180" s="4">
        <v>1.5619900000000001E-7</v>
      </c>
      <c r="V180" s="4">
        <v>-7.5226900000000001E-13</v>
      </c>
      <c r="W180" s="4">
        <v>9.6641099999999997E-12</v>
      </c>
    </row>
    <row r="181" spans="19:23" x14ac:dyDescent="0.2">
      <c r="S181" t="s">
        <v>1647</v>
      </c>
      <c r="T181" s="5">
        <v>73.843299999999999</v>
      </c>
      <c r="U181" s="4">
        <v>1.91535E-7</v>
      </c>
      <c r="V181" s="4">
        <v>-3.7349600000000001E-12</v>
      </c>
      <c r="W181" s="4">
        <v>1.02322E-11</v>
      </c>
    </row>
    <row r="182" spans="19:23" x14ac:dyDescent="0.2">
      <c r="S182" t="s">
        <v>1648</v>
      </c>
      <c r="T182" s="5">
        <v>159.34700000000001</v>
      </c>
      <c r="U182" s="4">
        <v>5.8712899999999999E-8</v>
      </c>
      <c r="V182" s="4">
        <v>2.2895999999999999E-12</v>
      </c>
      <c r="W182" s="4">
        <v>9.6525599999999998E-12</v>
      </c>
    </row>
    <row r="183" spans="19:23" x14ac:dyDescent="0.2">
      <c r="S183" t="s">
        <v>1649</v>
      </c>
      <c r="T183" s="5">
        <v>160.143</v>
      </c>
      <c r="U183" s="4">
        <v>5.7981199999999999E-8</v>
      </c>
      <c r="V183" s="4">
        <v>2.7511999999999998E-12</v>
      </c>
      <c r="W183" s="4">
        <v>9.3347799999999999E-12</v>
      </c>
    </row>
    <row r="184" spans="19:23" x14ac:dyDescent="0.2">
      <c r="S184" t="s">
        <v>1650</v>
      </c>
      <c r="T184" s="5">
        <v>190.99</v>
      </c>
      <c r="U184" s="4">
        <v>9.2691200000000004E-8</v>
      </c>
      <c r="V184" s="4">
        <v>1.91878E-12</v>
      </c>
      <c r="W184" s="4">
        <v>1.07574E-11</v>
      </c>
    </row>
    <row r="185" spans="19:23" x14ac:dyDescent="0.2">
      <c r="S185" t="s">
        <v>1651</v>
      </c>
      <c r="T185" s="5">
        <v>212.869</v>
      </c>
      <c r="U185" s="4">
        <v>9.1468799999999999E-8</v>
      </c>
      <c r="V185" s="4">
        <v>-1.3962699999999999E-13</v>
      </c>
      <c r="W185" s="4">
        <v>1.0071100000000001E-11</v>
      </c>
    </row>
    <row r="186" spans="19:23" x14ac:dyDescent="0.2">
      <c r="S186" t="s">
        <v>1652</v>
      </c>
      <c r="T186" s="5">
        <v>214.447</v>
      </c>
      <c r="U186" s="4">
        <v>7.5838499999999994E-8</v>
      </c>
      <c r="V186" s="4">
        <v>2.8419200000000001E-12</v>
      </c>
      <c r="W186" s="4">
        <v>9.6508099999999993E-12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6468-7903-3643-9D40-20C2B2B5ED83}">
  <dimension ref="A1:AE268"/>
  <sheetViews>
    <sheetView workbookViewId="0">
      <selection activeCell="X13" sqref="X13"/>
    </sheetView>
  </sheetViews>
  <sheetFormatPr baseColWidth="10" defaultRowHeight="16" x14ac:dyDescent="0.2"/>
  <cols>
    <col min="2" max="2" width="41" bestFit="1" customWidth="1"/>
    <col min="6" max="6" width="10.83203125" style="8"/>
    <col min="9" max="9" width="42.1640625" bestFit="1" customWidth="1"/>
    <col min="13" max="13" width="10.83203125" style="8"/>
    <col min="17" max="17" width="40.6640625" bestFit="1" customWidth="1"/>
    <col min="22" max="22" width="10.83203125" style="8"/>
    <col min="31" max="31" width="10.83203125" style="8"/>
  </cols>
  <sheetData>
    <row r="1" spans="1:31" x14ac:dyDescent="0.2">
      <c r="A1" t="s">
        <v>1</v>
      </c>
      <c r="E1" t="s">
        <v>209</v>
      </c>
      <c r="F1" s="8" t="s">
        <v>210</v>
      </c>
      <c r="H1" t="s">
        <v>7</v>
      </c>
      <c r="K1" t="s">
        <v>209</v>
      </c>
      <c r="L1" t="s">
        <v>210</v>
      </c>
      <c r="M1" s="8" t="s">
        <v>266</v>
      </c>
      <c r="P1" t="s">
        <v>1</v>
      </c>
      <c r="T1" t="s">
        <v>209</v>
      </c>
      <c r="U1" t="s">
        <v>210</v>
      </c>
      <c r="V1" s="8" t="s">
        <v>266</v>
      </c>
      <c r="Y1" t="s">
        <v>7</v>
      </c>
      <c r="AC1" t="s">
        <v>209</v>
      </c>
      <c r="AD1" t="s">
        <v>210</v>
      </c>
      <c r="AE1" s="8" t="s">
        <v>266</v>
      </c>
    </row>
    <row r="2" spans="1:31" x14ac:dyDescent="0.2">
      <c r="D2" t="s">
        <v>211</v>
      </c>
      <c r="E2" t="s">
        <v>212</v>
      </c>
      <c r="F2" s="8" t="s">
        <v>213</v>
      </c>
      <c r="K2" t="s">
        <v>211</v>
      </c>
      <c r="L2" t="s">
        <v>212</v>
      </c>
      <c r="M2" s="8" t="s">
        <v>213</v>
      </c>
      <c r="S2" t="s">
        <v>211</v>
      </c>
      <c r="T2" t="s">
        <v>212</v>
      </c>
      <c r="U2" t="s">
        <v>276</v>
      </c>
      <c r="V2" s="8" t="s">
        <v>277</v>
      </c>
      <c r="AB2" t="s">
        <v>211</v>
      </c>
      <c r="AC2" t="s">
        <v>212</v>
      </c>
      <c r="AD2" t="s">
        <v>276</v>
      </c>
      <c r="AE2" s="8" t="s">
        <v>277</v>
      </c>
    </row>
    <row r="3" spans="1:31" x14ac:dyDescent="0.2">
      <c r="A3">
        <v>1</v>
      </c>
      <c r="B3" t="s">
        <v>214</v>
      </c>
      <c r="C3" t="s">
        <v>215</v>
      </c>
      <c r="D3">
        <v>287.18400000000003</v>
      </c>
      <c r="E3">
        <v>52.384</v>
      </c>
      <c r="F3" s="8">
        <v>58.716000000000001</v>
      </c>
      <c r="H3">
        <v>1</v>
      </c>
      <c r="I3" t="s">
        <v>267</v>
      </c>
      <c r="J3" t="s">
        <v>215</v>
      </c>
      <c r="K3">
        <v>374.11700000000002</v>
      </c>
      <c r="L3">
        <v>56.125</v>
      </c>
      <c r="M3" s="8">
        <v>37.372999999999998</v>
      </c>
      <c r="P3">
        <v>1</v>
      </c>
      <c r="Q3" t="s">
        <v>278</v>
      </c>
      <c r="R3" t="s">
        <v>215</v>
      </c>
      <c r="S3">
        <v>402.87900000000002</v>
      </c>
      <c r="T3">
        <v>54.466000000000001</v>
      </c>
      <c r="U3">
        <v>60.348999999999997</v>
      </c>
      <c r="V3" s="8">
        <v>56.728999999999999</v>
      </c>
      <c r="Y3">
        <v>1</v>
      </c>
      <c r="Z3" t="s">
        <v>288</v>
      </c>
      <c r="AA3" t="s">
        <v>215</v>
      </c>
      <c r="AB3">
        <v>171.05600000000001</v>
      </c>
      <c r="AC3">
        <v>41.889000000000003</v>
      </c>
      <c r="AD3">
        <v>46.954000000000001</v>
      </c>
      <c r="AE3" s="8">
        <v>76.751000000000005</v>
      </c>
    </row>
    <row r="4" spans="1:31" x14ac:dyDescent="0.2">
      <c r="A4">
        <v>2</v>
      </c>
      <c r="B4" t="s">
        <v>214</v>
      </c>
      <c r="C4" t="s">
        <v>216</v>
      </c>
      <c r="D4">
        <v>312.48500000000001</v>
      </c>
      <c r="E4">
        <v>44.829000000000001</v>
      </c>
      <c r="F4" s="8">
        <v>65.043999999999997</v>
      </c>
      <c r="H4">
        <v>2</v>
      </c>
      <c r="I4" t="s">
        <v>267</v>
      </c>
      <c r="J4" t="s">
        <v>216</v>
      </c>
      <c r="K4">
        <v>245.87899999999999</v>
      </c>
      <c r="L4">
        <v>48.832999999999998</v>
      </c>
      <c r="M4" s="8">
        <v>29.794</v>
      </c>
      <c r="P4">
        <v>2</v>
      </c>
      <c r="Q4" t="s">
        <v>278</v>
      </c>
      <c r="R4" t="s">
        <v>216</v>
      </c>
      <c r="S4">
        <v>238.959</v>
      </c>
      <c r="T4">
        <v>47.088999999999999</v>
      </c>
      <c r="U4">
        <v>74.762</v>
      </c>
      <c r="V4" s="8">
        <v>79.683000000000007</v>
      </c>
      <c r="Y4">
        <v>2</v>
      </c>
      <c r="Z4" t="s">
        <v>288</v>
      </c>
      <c r="AA4" t="s">
        <v>216</v>
      </c>
      <c r="AB4">
        <v>200.46600000000001</v>
      </c>
      <c r="AC4">
        <v>46.807000000000002</v>
      </c>
      <c r="AD4">
        <v>7.8410000000000002</v>
      </c>
      <c r="AE4" s="8">
        <v>43.127000000000002</v>
      </c>
    </row>
    <row r="5" spans="1:31" x14ac:dyDescent="0.2">
      <c r="A5">
        <v>3</v>
      </c>
      <c r="B5" t="s">
        <v>214</v>
      </c>
      <c r="C5" t="s">
        <v>217</v>
      </c>
      <c r="D5">
        <v>444.61599999999999</v>
      </c>
      <c r="E5">
        <v>50.238999999999997</v>
      </c>
      <c r="F5" s="8">
        <v>57.886000000000003</v>
      </c>
      <c r="H5">
        <v>3</v>
      </c>
      <c r="I5" t="s">
        <v>267</v>
      </c>
      <c r="J5" t="s">
        <v>217</v>
      </c>
      <c r="K5">
        <v>291.72500000000002</v>
      </c>
      <c r="L5">
        <v>46.537999999999997</v>
      </c>
      <c r="M5" s="8">
        <v>45.097999999999999</v>
      </c>
      <c r="P5">
        <v>3</v>
      </c>
      <c r="Q5" t="s">
        <v>278</v>
      </c>
      <c r="R5" t="s">
        <v>217</v>
      </c>
      <c r="S5">
        <v>211.928</v>
      </c>
      <c r="T5">
        <v>47.073999999999998</v>
      </c>
      <c r="U5">
        <v>42.942999999999998</v>
      </c>
      <c r="V5" s="8">
        <v>39.627000000000002</v>
      </c>
      <c r="Y5">
        <v>3</v>
      </c>
      <c r="Z5" t="s">
        <v>288</v>
      </c>
      <c r="AA5" t="s">
        <v>217</v>
      </c>
      <c r="AB5">
        <v>291.29199999999997</v>
      </c>
      <c r="AC5">
        <v>49.975000000000001</v>
      </c>
      <c r="AD5">
        <v>55.837000000000003</v>
      </c>
      <c r="AE5" s="8">
        <v>56.457000000000001</v>
      </c>
    </row>
    <row r="6" spans="1:31" x14ac:dyDescent="0.2">
      <c r="A6">
        <v>4</v>
      </c>
      <c r="B6" t="s">
        <v>214</v>
      </c>
      <c r="C6" t="s">
        <v>218</v>
      </c>
      <c r="D6">
        <v>945.24</v>
      </c>
      <c r="E6">
        <v>58.283000000000001</v>
      </c>
      <c r="F6" s="8">
        <v>47.381</v>
      </c>
      <c r="H6">
        <v>4</v>
      </c>
      <c r="I6" t="s">
        <v>267</v>
      </c>
      <c r="J6" t="s">
        <v>218</v>
      </c>
      <c r="K6">
        <v>235.499</v>
      </c>
      <c r="L6">
        <v>55.752000000000002</v>
      </c>
      <c r="M6" s="8">
        <v>50.351999999999997</v>
      </c>
      <c r="P6">
        <v>4</v>
      </c>
      <c r="Q6" t="s">
        <v>278</v>
      </c>
      <c r="R6" t="s">
        <v>218</v>
      </c>
      <c r="S6">
        <v>150.72800000000001</v>
      </c>
      <c r="T6">
        <v>57.514000000000003</v>
      </c>
      <c r="U6">
        <v>58.914999999999999</v>
      </c>
      <c r="V6" s="8">
        <v>49.621000000000002</v>
      </c>
      <c r="Y6">
        <v>4</v>
      </c>
      <c r="Z6" t="s">
        <v>288</v>
      </c>
      <c r="AA6" t="s">
        <v>218</v>
      </c>
      <c r="AB6">
        <v>481.59500000000003</v>
      </c>
      <c r="AC6">
        <v>49.302999999999997</v>
      </c>
      <c r="AD6">
        <v>35.976999999999997</v>
      </c>
      <c r="AE6" s="8">
        <v>46.383000000000003</v>
      </c>
    </row>
    <row r="7" spans="1:31" x14ac:dyDescent="0.2">
      <c r="A7">
        <v>5</v>
      </c>
      <c r="B7" t="s">
        <v>214</v>
      </c>
      <c r="C7" t="s">
        <v>219</v>
      </c>
      <c r="D7">
        <v>132.779</v>
      </c>
      <c r="E7">
        <v>58.908999999999999</v>
      </c>
      <c r="F7" s="8">
        <v>45.476999999999997</v>
      </c>
      <c r="H7">
        <v>5</v>
      </c>
      <c r="I7" t="s">
        <v>267</v>
      </c>
      <c r="J7" t="s">
        <v>219</v>
      </c>
      <c r="K7">
        <v>460.834</v>
      </c>
      <c r="L7">
        <v>53.674999999999997</v>
      </c>
      <c r="M7" s="8">
        <v>46.174999999999997</v>
      </c>
      <c r="P7">
        <v>5</v>
      </c>
      <c r="Q7" t="s">
        <v>278</v>
      </c>
      <c r="R7" t="s">
        <v>219</v>
      </c>
      <c r="S7">
        <v>276.803</v>
      </c>
      <c r="T7">
        <v>49.463000000000001</v>
      </c>
      <c r="U7">
        <v>50.683999999999997</v>
      </c>
      <c r="V7" s="8">
        <v>67.959000000000003</v>
      </c>
      <c r="Y7">
        <v>5</v>
      </c>
      <c r="Z7" t="s">
        <v>288</v>
      </c>
      <c r="AA7" t="s">
        <v>219</v>
      </c>
      <c r="AB7">
        <v>239.392</v>
      </c>
      <c r="AC7">
        <v>33.878999999999998</v>
      </c>
      <c r="AD7">
        <v>83.353999999999999</v>
      </c>
      <c r="AE7" s="8">
        <v>48.453000000000003</v>
      </c>
    </row>
    <row r="8" spans="1:31" x14ac:dyDescent="0.2">
      <c r="A8">
        <v>6</v>
      </c>
      <c r="B8" t="s">
        <v>214</v>
      </c>
      <c r="C8" t="s">
        <v>220</v>
      </c>
      <c r="D8">
        <v>371.09</v>
      </c>
      <c r="E8">
        <v>58.63</v>
      </c>
      <c r="F8" s="8">
        <v>37.164000000000001</v>
      </c>
      <c r="H8">
        <v>6</v>
      </c>
      <c r="I8" t="s">
        <v>267</v>
      </c>
      <c r="J8" t="s">
        <v>220</v>
      </c>
      <c r="K8">
        <v>137.53700000000001</v>
      </c>
      <c r="L8">
        <v>72.332999999999998</v>
      </c>
      <c r="M8" s="8">
        <v>46.148000000000003</v>
      </c>
      <c r="P8">
        <v>6</v>
      </c>
      <c r="Q8" t="s">
        <v>278</v>
      </c>
      <c r="R8" t="s">
        <v>220</v>
      </c>
      <c r="S8">
        <v>377.79300000000001</v>
      </c>
      <c r="T8">
        <v>63.86</v>
      </c>
      <c r="U8">
        <v>41.875999999999998</v>
      </c>
      <c r="V8" s="8">
        <v>48.295999999999999</v>
      </c>
      <c r="Y8">
        <v>6</v>
      </c>
      <c r="Z8" t="s">
        <v>288</v>
      </c>
      <c r="AA8" t="s">
        <v>220</v>
      </c>
      <c r="AB8">
        <v>241.12200000000001</v>
      </c>
      <c r="AC8">
        <v>38.893000000000001</v>
      </c>
      <c r="AD8">
        <v>9.1929999999999996</v>
      </c>
      <c r="AE8" s="8">
        <v>48.482999999999997</v>
      </c>
    </row>
    <row r="9" spans="1:31" x14ac:dyDescent="0.2">
      <c r="A9">
        <v>7</v>
      </c>
      <c r="B9" t="s">
        <v>214</v>
      </c>
      <c r="C9" t="s">
        <v>221</v>
      </c>
      <c r="D9">
        <v>198.304</v>
      </c>
      <c r="E9">
        <v>73.138000000000005</v>
      </c>
      <c r="F9" s="8">
        <v>61.521999999999998</v>
      </c>
      <c r="H9">
        <v>7</v>
      </c>
      <c r="I9" t="s">
        <v>267</v>
      </c>
      <c r="J9" t="s">
        <v>221</v>
      </c>
      <c r="K9">
        <v>299.29399999999998</v>
      </c>
      <c r="L9">
        <v>42.634999999999998</v>
      </c>
      <c r="M9" s="8">
        <v>52.476999999999997</v>
      </c>
      <c r="P9">
        <v>7</v>
      </c>
      <c r="Q9" t="s">
        <v>278</v>
      </c>
      <c r="R9" t="s">
        <v>221</v>
      </c>
      <c r="S9">
        <v>482.24299999999999</v>
      </c>
      <c r="T9">
        <v>75.23</v>
      </c>
      <c r="U9">
        <v>56.656999999999996</v>
      </c>
      <c r="V9" s="8">
        <v>35.258000000000003</v>
      </c>
      <c r="Y9">
        <v>7</v>
      </c>
      <c r="Z9" t="s">
        <v>288</v>
      </c>
      <c r="AA9" t="s">
        <v>221</v>
      </c>
      <c r="AB9">
        <v>216.25299999999999</v>
      </c>
      <c r="AC9">
        <v>53.234000000000002</v>
      </c>
      <c r="AD9">
        <v>2.4260000000000002</v>
      </c>
      <c r="AE9" s="8">
        <v>42.069000000000003</v>
      </c>
    </row>
    <row r="10" spans="1:31" x14ac:dyDescent="0.2">
      <c r="A10">
        <v>8</v>
      </c>
      <c r="B10" t="s">
        <v>214</v>
      </c>
      <c r="C10" t="s">
        <v>222</v>
      </c>
      <c r="D10">
        <v>422.125</v>
      </c>
      <c r="E10">
        <v>73.531000000000006</v>
      </c>
      <c r="F10" s="8">
        <v>47.188000000000002</v>
      </c>
      <c r="H10">
        <v>8</v>
      </c>
      <c r="I10" t="s">
        <v>267</v>
      </c>
      <c r="J10" t="s">
        <v>222</v>
      </c>
      <c r="K10">
        <v>400.5</v>
      </c>
      <c r="L10">
        <v>53.456000000000003</v>
      </c>
      <c r="M10" s="8">
        <v>47.113</v>
      </c>
      <c r="P10">
        <v>8</v>
      </c>
      <c r="Q10" t="s">
        <v>278</v>
      </c>
      <c r="R10" t="s">
        <v>222</v>
      </c>
      <c r="S10">
        <v>531.76499999999999</v>
      </c>
      <c r="T10">
        <v>74.698999999999998</v>
      </c>
      <c r="U10">
        <v>58.874000000000002</v>
      </c>
      <c r="V10" s="8">
        <v>34.375</v>
      </c>
      <c r="Y10">
        <v>8</v>
      </c>
      <c r="Z10" t="s">
        <v>288</v>
      </c>
      <c r="AA10" t="s">
        <v>222</v>
      </c>
      <c r="AB10">
        <v>341.46300000000002</v>
      </c>
      <c r="AC10">
        <v>37.601999999999997</v>
      </c>
      <c r="AD10">
        <v>29.788</v>
      </c>
      <c r="AE10" s="8">
        <v>48.048999999999999</v>
      </c>
    </row>
    <row r="11" spans="1:31" x14ac:dyDescent="0.2">
      <c r="A11">
        <v>9</v>
      </c>
      <c r="B11" t="s">
        <v>214</v>
      </c>
      <c r="C11" t="s">
        <v>223</v>
      </c>
      <c r="D11">
        <v>442.88499999999999</v>
      </c>
      <c r="E11">
        <v>74.031999999999996</v>
      </c>
      <c r="F11" s="8">
        <v>38.000999999999998</v>
      </c>
      <c r="H11">
        <v>9</v>
      </c>
      <c r="I11" t="s">
        <v>267</v>
      </c>
      <c r="J11" t="s">
        <v>223</v>
      </c>
      <c r="K11">
        <v>232.47200000000001</v>
      </c>
      <c r="L11">
        <v>46.607999999999997</v>
      </c>
      <c r="M11" s="8">
        <v>45.485999999999997</v>
      </c>
      <c r="P11">
        <v>9</v>
      </c>
      <c r="Q11" t="s">
        <v>278</v>
      </c>
      <c r="R11" t="s">
        <v>223</v>
      </c>
      <c r="S11">
        <v>360.06099999999998</v>
      </c>
      <c r="T11">
        <v>51.951999999999998</v>
      </c>
      <c r="U11">
        <v>49.015000000000001</v>
      </c>
      <c r="V11" s="8">
        <v>44.581000000000003</v>
      </c>
      <c r="Y11">
        <v>9</v>
      </c>
      <c r="Z11" t="s">
        <v>288</v>
      </c>
      <c r="AA11" t="s">
        <v>223</v>
      </c>
      <c r="AB11">
        <v>109.208</v>
      </c>
      <c r="AC11">
        <v>45.18</v>
      </c>
      <c r="AD11">
        <v>6.3579999999999997</v>
      </c>
      <c r="AE11" s="8">
        <v>45.415999999999997</v>
      </c>
    </row>
    <row r="12" spans="1:31" x14ac:dyDescent="0.2">
      <c r="A12">
        <v>10</v>
      </c>
      <c r="B12" t="s">
        <v>214</v>
      </c>
      <c r="C12" t="s">
        <v>224</v>
      </c>
      <c r="D12">
        <v>221.65899999999999</v>
      </c>
      <c r="E12">
        <v>74.662000000000006</v>
      </c>
      <c r="F12" s="8">
        <v>62.912999999999997</v>
      </c>
      <c r="H12">
        <v>10</v>
      </c>
      <c r="I12" t="s">
        <v>267</v>
      </c>
      <c r="J12" t="s">
        <v>224</v>
      </c>
      <c r="K12">
        <v>238.31</v>
      </c>
      <c r="L12">
        <v>45.680999999999997</v>
      </c>
      <c r="M12" s="8">
        <v>45.667000000000002</v>
      </c>
      <c r="P12">
        <v>10</v>
      </c>
      <c r="Q12" t="s">
        <v>278</v>
      </c>
      <c r="R12" t="s">
        <v>224</v>
      </c>
      <c r="S12">
        <v>440.07400000000001</v>
      </c>
      <c r="T12">
        <v>55.633000000000003</v>
      </c>
      <c r="U12">
        <v>56.308</v>
      </c>
      <c r="V12" s="8">
        <v>40.948999999999998</v>
      </c>
      <c r="Y12">
        <v>10</v>
      </c>
      <c r="Z12" t="s">
        <v>288</v>
      </c>
      <c r="AA12" t="s">
        <v>224</v>
      </c>
      <c r="AB12">
        <v>326.54199999999997</v>
      </c>
      <c r="AC12">
        <v>49.207000000000001</v>
      </c>
      <c r="AD12">
        <v>4.1050000000000004</v>
      </c>
      <c r="AE12" s="8">
        <v>36.357999999999997</v>
      </c>
    </row>
    <row r="13" spans="1:31" x14ac:dyDescent="0.2">
      <c r="A13">
        <v>11</v>
      </c>
      <c r="B13" t="s">
        <v>214</v>
      </c>
      <c r="C13" t="s">
        <v>225</v>
      </c>
      <c r="D13">
        <v>243.501</v>
      </c>
      <c r="E13">
        <v>60.164999999999999</v>
      </c>
      <c r="F13" s="8">
        <v>44.07</v>
      </c>
      <c r="H13">
        <v>11</v>
      </c>
      <c r="I13" t="s">
        <v>267</v>
      </c>
      <c r="J13" t="s">
        <v>225</v>
      </c>
      <c r="K13">
        <v>189.43700000000001</v>
      </c>
      <c r="L13">
        <v>72.311000000000007</v>
      </c>
      <c r="M13" s="8">
        <v>71.838999999999999</v>
      </c>
      <c r="P13">
        <v>11</v>
      </c>
      <c r="Q13" t="s">
        <v>278</v>
      </c>
      <c r="R13" t="s">
        <v>225</v>
      </c>
      <c r="S13">
        <v>675.79</v>
      </c>
      <c r="T13">
        <v>53.566000000000003</v>
      </c>
      <c r="U13">
        <v>47.183999999999997</v>
      </c>
      <c r="V13" s="8">
        <v>39.006999999999998</v>
      </c>
      <c r="Y13">
        <v>11</v>
      </c>
      <c r="Z13" t="s">
        <v>288</v>
      </c>
      <c r="AA13" t="s">
        <v>225</v>
      </c>
      <c r="AB13">
        <v>536.09</v>
      </c>
      <c r="AC13">
        <v>53.564999999999998</v>
      </c>
      <c r="AD13">
        <v>6.08</v>
      </c>
      <c r="AE13" s="8">
        <v>34.261000000000003</v>
      </c>
    </row>
    <row r="14" spans="1:31" x14ac:dyDescent="0.2">
      <c r="A14">
        <v>12</v>
      </c>
      <c r="B14" t="s">
        <v>214</v>
      </c>
      <c r="C14" t="s">
        <v>226</v>
      </c>
      <c r="D14">
        <v>319.18900000000002</v>
      </c>
      <c r="E14">
        <v>54.326999999999998</v>
      </c>
      <c r="F14" s="8">
        <v>52.847000000000001</v>
      </c>
      <c r="H14">
        <v>12</v>
      </c>
      <c r="I14" t="s">
        <v>267</v>
      </c>
      <c r="J14" t="s">
        <v>226</v>
      </c>
      <c r="K14">
        <v>236.148</v>
      </c>
      <c r="L14">
        <v>66.480999999999995</v>
      </c>
      <c r="M14" s="8">
        <v>47.701999999999998</v>
      </c>
      <c r="P14">
        <v>12</v>
      </c>
      <c r="Q14" t="s">
        <v>278</v>
      </c>
      <c r="R14" t="s">
        <v>226</v>
      </c>
      <c r="S14">
        <v>307.07900000000001</v>
      </c>
      <c r="T14">
        <v>52.332000000000001</v>
      </c>
      <c r="U14">
        <v>77.507999999999996</v>
      </c>
      <c r="V14" s="8">
        <v>39.094999999999999</v>
      </c>
      <c r="Y14">
        <v>12</v>
      </c>
      <c r="Z14" t="s">
        <v>288</v>
      </c>
      <c r="AA14" t="s">
        <v>226</v>
      </c>
      <c r="AB14">
        <v>174.3</v>
      </c>
      <c r="AC14">
        <v>40.274999999999999</v>
      </c>
      <c r="AD14">
        <v>18.608000000000001</v>
      </c>
      <c r="AE14" s="8">
        <v>39.44</v>
      </c>
    </row>
    <row r="15" spans="1:31" x14ac:dyDescent="0.2">
      <c r="A15">
        <v>13</v>
      </c>
      <c r="B15" t="s">
        <v>214</v>
      </c>
      <c r="C15" t="s">
        <v>227</v>
      </c>
      <c r="D15">
        <v>273.77600000000001</v>
      </c>
      <c r="E15">
        <v>66.369</v>
      </c>
      <c r="F15" s="8">
        <v>42.250999999999998</v>
      </c>
      <c r="H15">
        <v>13</v>
      </c>
      <c r="I15" t="s">
        <v>267</v>
      </c>
      <c r="J15" t="s">
        <v>227</v>
      </c>
      <c r="K15">
        <v>368.06200000000001</v>
      </c>
      <c r="L15">
        <v>63.786999999999999</v>
      </c>
      <c r="M15" s="8">
        <v>41.506999999999998</v>
      </c>
      <c r="P15">
        <v>13</v>
      </c>
      <c r="Q15" t="s">
        <v>278</v>
      </c>
      <c r="R15" t="s">
        <v>227</v>
      </c>
      <c r="S15">
        <v>259.07100000000003</v>
      </c>
      <c r="T15">
        <v>49.91</v>
      </c>
      <c r="U15">
        <v>15.401999999999999</v>
      </c>
      <c r="V15" s="8">
        <v>70.891000000000005</v>
      </c>
      <c r="Y15">
        <v>13</v>
      </c>
      <c r="Z15" t="s">
        <v>288</v>
      </c>
      <c r="AA15" t="s">
        <v>227</v>
      </c>
      <c r="AB15">
        <v>322</v>
      </c>
      <c r="AC15">
        <v>48.179000000000002</v>
      </c>
      <c r="AD15">
        <v>24.463999999999999</v>
      </c>
      <c r="AE15" s="8">
        <v>55.737000000000002</v>
      </c>
    </row>
    <row r="16" spans="1:31" x14ac:dyDescent="0.2">
      <c r="A16">
        <v>14</v>
      </c>
      <c r="B16" t="s">
        <v>214</v>
      </c>
      <c r="C16" t="s">
        <v>228</v>
      </c>
      <c r="D16">
        <v>485.27100000000002</v>
      </c>
      <c r="E16">
        <v>68.885999999999996</v>
      </c>
      <c r="F16" s="8">
        <v>40.277000000000001</v>
      </c>
      <c r="H16">
        <v>14</v>
      </c>
      <c r="I16" t="s">
        <v>267</v>
      </c>
      <c r="J16" t="s">
        <v>228</v>
      </c>
      <c r="K16">
        <v>237.66200000000001</v>
      </c>
      <c r="L16">
        <v>62.085999999999999</v>
      </c>
      <c r="M16" s="8">
        <v>48.613</v>
      </c>
      <c r="P16">
        <v>14</v>
      </c>
      <c r="Q16" t="s">
        <v>278</v>
      </c>
      <c r="R16" t="s">
        <v>228</v>
      </c>
      <c r="S16">
        <v>356.81700000000001</v>
      </c>
      <c r="T16">
        <v>40.420999999999999</v>
      </c>
      <c r="U16">
        <v>29.704000000000001</v>
      </c>
      <c r="V16" s="8">
        <v>69.162999999999997</v>
      </c>
      <c r="Y16">
        <v>14</v>
      </c>
      <c r="Z16" t="s">
        <v>288</v>
      </c>
      <c r="AA16" t="s">
        <v>228</v>
      </c>
      <c r="AB16">
        <v>358.54700000000003</v>
      </c>
      <c r="AC16">
        <v>50.057000000000002</v>
      </c>
      <c r="AD16">
        <v>27.661999999999999</v>
      </c>
      <c r="AE16" s="8">
        <v>73.516999999999996</v>
      </c>
    </row>
    <row r="17" spans="1:31" x14ac:dyDescent="0.2">
      <c r="A17">
        <v>15</v>
      </c>
      <c r="B17" t="s">
        <v>214</v>
      </c>
      <c r="C17" t="s">
        <v>229</v>
      </c>
      <c r="D17">
        <v>929.88699999999994</v>
      </c>
      <c r="E17">
        <v>73.680000000000007</v>
      </c>
      <c r="F17" s="8">
        <v>37.555999999999997</v>
      </c>
      <c r="H17">
        <v>15</v>
      </c>
      <c r="I17" t="s">
        <v>267</v>
      </c>
      <c r="J17" t="s">
        <v>229</v>
      </c>
      <c r="K17">
        <v>167.16300000000001</v>
      </c>
      <c r="L17">
        <v>68.225999999999999</v>
      </c>
      <c r="M17" s="8">
        <v>34.988</v>
      </c>
      <c r="P17">
        <v>15</v>
      </c>
      <c r="Q17" t="s">
        <v>278</v>
      </c>
      <c r="R17" t="s">
        <v>229</v>
      </c>
      <c r="S17">
        <v>574.58299999999997</v>
      </c>
      <c r="T17">
        <v>41.360999999999997</v>
      </c>
      <c r="U17">
        <v>28.393000000000001</v>
      </c>
      <c r="V17" s="8">
        <v>55.508000000000003</v>
      </c>
      <c r="Y17">
        <v>15</v>
      </c>
      <c r="Z17" t="s">
        <v>288</v>
      </c>
      <c r="AA17" t="s">
        <v>229</v>
      </c>
      <c r="AB17">
        <v>578.69200000000001</v>
      </c>
      <c r="AC17">
        <v>47.375</v>
      </c>
      <c r="AD17">
        <v>25.562999999999999</v>
      </c>
      <c r="AE17" s="8">
        <v>59.558</v>
      </c>
    </row>
    <row r="18" spans="1:31" x14ac:dyDescent="0.2">
      <c r="A18">
        <v>16</v>
      </c>
      <c r="B18" t="s">
        <v>214</v>
      </c>
      <c r="C18" t="s">
        <v>230</v>
      </c>
      <c r="D18">
        <v>285.45400000000001</v>
      </c>
      <c r="E18">
        <v>63.976999999999997</v>
      </c>
      <c r="F18" s="8">
        <v>49.988</v>
      </c>
      <c r="H18">
        <v>16</v>
      </c>
      <c r="I18" t="s">
        <v>267</v>
      </c>
      <c r="J18" t="s">
        <v>230</v>
      </c>
      <c r="K18">
        <v>215.82</v>
      </c>
      <c r="L18">
        <v>61.670999999999999</v>
      </c>
      <c r="M18" s="8">
        <v>46.737000000000002</v>
      </c>
      <c r="P18">
        <v>16</v>
      </c>
      <c r="Q18" t="s">
        <v>278</v>
      </c>
      <c r="R18" t="s">
        <v>230</v>
      </c>
      <c r="S18">
        <v>270.74799999999999</v>
      </c>
      <c r="T18">
        <v>45.524000000000001</v>
      </c>
      <c r="U18">
        <v>31.186</v>
      </c>
      <c r="V18" s="8">
        <v>63.951000000000001</v>
      </c>
      <c r="Y18">
        <v>16</v>
      </c>
      <c r="Z18" t="s">
        <v>288</v>
      </c>
      <c r="AA18" t="s">
        <v>230</v>
      </c>
      <c r="AB18">
        <v>834.303</v>
      </c>
      <c r="AC18">
        <v>50.000999999999998</v>
      </c>
      <c r="AD18">
        <v>20.974</v>
      </c>
      <c r="AE18" s="8">
        <v>50.744</v>
      </c>
    </row>
    <row r="19" spans="1:31" x14ac:dyDescent="0.2">
      <c r="A19">
        <v>17</v>
      </c>
      <c r="B19" t="s">
        <v>214</v>
      </c>
      <c r="C19" t="s">
        <v>231</v>
      </c>
      <c r="D19">
        <v>321.56799999999998</v>
      </c>
      <c r="E19">
        <v>61.435000000000002</v>
      </c>
      <c r="F19" s="8">
        <v>44.225000000000001</v>
      </c>
      <c r="H19">
        <v>17</v>
      </c>
      <c r="I19" t="s">
        <v>267</v>
      </c>
      <c r="J19" t="s">
        <v>231</v>
      </c>
      <c r="K19">
        <v>592.96500000000003</v>
      </c>
      <c r="L19">
        <v>63.935000000000002</v>
      </c>
      <c r="M19" s="8">
        <v>33.834000000000003</v>
      </c>
      <c r="P19">
        <v>17</v>
      </c>
      <c r="Q19" t="s">
        <v>278</v>
      </c>
      <c r="R19" t="s">
        <v>231</v>
      </c>
      <c r="S19">
        <v>280.48</v>
      </c>
      <c r="T19">
        <v>52.268000000000001</v>
      </c>
      <c r="U19">
        <v>36.735999999999997</v>
      </c>
      <c r="V19" s="8">
        <v>60.15</v>
      </c>
      <c r="Y19">
        <v>17</v>
      </c>
      <c r="Z19" t="s">
        <v>288</v>
      </c>
      <c r="AA19" t="s">
        <v>231</v>
      </c>
      <c r="AB19">
        <v>219.06399999999999</v>
      </c>
      <c r="AC19">
        <v>46.372999999999998</v>
      </c>
      <c r="AD19">
        <v>28.454000000000001</v>
      </c>
      <c r="AE19" s="8">
        <v>51.167000000000002</v>
      </c>
    </row>
    <row r="20" spans="1:31" x14ac:dyDescent="0.2">
      <c r="A20">
        <v>18</v>
      </c>
      <c r="B20" t="s">
        <v>214</v>
      </c>
      <c r="C20" t="s">
        <v>232</v>
      </c>
      <c r="D20">
        <v>362.00700000000001</v>
      </c>
      <c r="E20">
        <v>61.418999999999997</v>
      </c>
      <c r="F20" s="8">
        <v>55.987000000000002</v>
      </c>
      <c r="H20">
        <v>18</v>
      </c>
      <c r="I20" t="s">
        <v>267</v>
      </c>
      <c r="J20" t="s">
        <v>232</v>
      </c>
      <c r="K20">
        <v>238.09399999999999</v>
      </c>
      <c r="L20">
        <v>65.456000000000003</v>
      </c>
      <c r="M20" s="8">
        <v>47.481999999999999</v>
      </c>
      <c r="P20">
        <v>18</v>
      </c>
      <c r="Q20" t="s">
        <v>278</v>
      </c>
      <c r="R20" t="s">
        <v>232</v>
      </c>
      <c r="S20">
        <v>319.62099999999998</v>
      </c>
      <c r="T20">
        <v>41.371000000000002</v>
      </c>
      <c r="U20">
        <v>88.783000000000001</v>
      </c>
      <c r="V20" s="8">
        <v>78.475999999999999</v>
      </c>
      <c r="Y20">
        <v>18</v>
      </c>
      <c r="Z20" t="s">
        <v>288</v>
      </c>
      <c r="AA20" t="s">
        <v>232</v>
      </c>
      <c r="AB20">
        <v>359.41199999999998</v>
      </c>
      <c r="AC20">
        <v>57.255000000000003</v>
      </c>
      <c r="AD20">
        <v>7.19</v>
      </c>
      <c r="AE20" s="8">
        <v>43.069000000000003</v>
      </c>
    </row>
    <row r="21" spans="1:31" x14ac:dyDescent="0.2">
      <c r="A21">
        <v>19</v>
      </c>
      <c r="B21" t="s">
        <v>214</v>
      </c>
      <c r="C21" t="s">
        <v>233</v>
      </c>
      <c r="D21">
        <v>426.01799999999997</v>
      </c>
      <c r="E21">
        <v>79.328000000000003</v>
      </c>
      <c r="F21" s="8">
        <v>37.457999999999998</v>
      </c>
      <c r="H21">
        <v>19</v>
      </c>
      <c r="I21" t="s">
        <v>267</v>
      </c>
      <c r="J21" t="s">
        <v>233</v>
      </c>
      <c r="K21">
        <v>60.118000000000002</v>
      </c>
      <c r="L21">
        <v>59.014000000000003</v>
      </c>
      <c r="M21" s="8">
        <v>73.010999999999996</v>
      </c>
      <c r="P21">
        <v>19</v>
      </c>
      <c r="Q21" t="s">
        <v>278</v>
      </c>
      <c r="R21" t="s">
        <v>233</v>
      </c>
      <c r="S21">
        <v>520.08799999999997</v>
      </c>
      <c r="T21">
        <v>66.475999999999999</v>
      </c>
      <c r="U21">
        <v>33.590000000000003</v>
      </c>
      <c r="V21" s="8">
        <v>43.744999999999997</v>
      </c>
      <c r="Y21">
        <v>19</v>
      </c>
      <c r="Z21" t="s">
        <v>288</v>
      </c>
      <c r="AA21" t="s">
        <v>233</v>
      </c>
      <c r="AB21">
        <v>222.95699999999999</v>
      </c>
      <c r="AC21">
        <v>46.755000000000003</v>
      </c>
      <c r="AD21">
        <v>31.303999999999998</v>
      </c>
      <c r="AE21" s="8">
        <v>61.506999999999998</v>
      </c>
    </row>
    <row r="22" spans="1:31" x14ac:dyDescent="0.2">
      <c r="A22">
        <v>20</v>
      </c>
      <c r="B22" t="s">
        <v>214</v>
      </c>
      <c r="C22" t="s">
        <v>234</v>
      </c>
      <c r="D22">
        <v>239.608</v>
      </c>
      <c r="E22">
        <v>65.760999999999996</v>
      </c>
      <c r="F22" s="8">
        <v>53.289000000000001</v>
      </c>
      <c r="H22">
        <v>20</v>
      </c>
      <c r="I22" t="s">
        <v>267</v>
      </c>
      <c r="J22" t="s">
        <v>234</v>
      </c>
      <c r="K22">
        <v>414.98899999999998</v>
      </c>
      <c r="L22">
        <v>63.360999999999997</v>
      </c>
      <c r="M22" s="8">
        <v>34.878</v>
      </c>
      <c r="P22">
        <v>20</v>
      </c>
      <c r="Q22" t="s">
        <v>278</v>
      </c>
      <c r="R22" t="s">
        <v>234</v>
      </c>
      <c r="S22">
        <v>317.459</v>
      </c>
      <c r="T22">
        <v>44.466000000000001</v>
      </c>
      <c r="U22">
        <v>69.543999999999997</v>
      </c>
      <c r="V22" s="8">
        <v>75.2</v>
      </c>
      <c r="Y22">
        <v>20</v>
      </c>
      <c r="Z22" t="s">
        <v>288</v>
      </c>
      <c r="AA22" t="s">
        <v>234</v>
      </c>
      <c r="AB22">
        <v>388.17399999999998</v>
      </c>
      <c r="AC22">
        <v>46.353999999999999</v>
      </c>
      <c r="AD22">
        <v>19.779</v>
      </c>
      <c r="AE22" s="8">
        <v>59.889000000000003</v>
      </c>
    </row>
    <row r="23" spans="1:31" x14ac:dyDescent="0.2">
      <c r="A23">
        <v>21</v>
      </c>
      <c r="B23" t="s">
        <v>214</v>
      </c>
      <c r="C23" t="s">
        <v>235</v>
      </c>
      <c r="D23">
        <v>439.209</v>
      </c>
      <c r="E23">
        <v>89.748999999999995</v>
      </c>
      <c r="F23" s="8">
        <v>33.204999999999998</v>
      </c>
      <c r="H23">
        <v>21</v>
      </c>
      <c r="I23" t="s">
        <v>267</v>
      </c>
      <c r="J23" t="s">
        <v>235</v>
      </c>
      <c r="K23">
        <v>244.36600000000001</v>
      </c>
      <c r="L23">
        <v>56.837000000000003</v>
      </c>
      <c r="M23" s="8">
        <v>47.503999999999998</v>
      </c>
      <c r="P23">
        <v>21</v>
      </c>
      <c r="Q23" t="s">
        <v>278</v>
      </c>
      <c r="R23" t="s">
        <v>235</v>
      </c>
      <c r="S23">
        <v>305.99799999999999</v>
      </c>
      <c r="T23">
        <v>49.5</v>
      </c>
      <c r="U23">
        <v>38.491999999999997</v>
      </c>
      <c r="V23" s="8">
        <v>59.079000000000001</v>
      </c>
      <c r="Y23">
        <v>21</v>
      </c>
      <c r="Z23" t="s">
        <v>288</v>
      </c>
      <c r="AA23" t="s">
        <v>235</v>
      </c>
      <c r="AB23">
        <v>195.709</v>
      </c>
      <c r="AC23">
        <v>53.192</v>
      </c>
      <c r="AD23">
        <v>3.9460000000000002</v>
      </c>
      <c r="AE23" s="8">
        <v>46.39</v>
      </c>
    </row>
    <row r="24" spans="1:31" x14ac:dyDescent="0.2">
      <c r="A24">
        <v>22</v>
      </c>
      <c r="B24" t="s">
        <v>214</v>
      </c>
      <c r="C24" t="s">
        <v>236</v>
      </c>
      <c r="D24">
        <v>258.63799999999998</v>
      </c>
      <c r="E24">
        <v>72.281000000000006</v>
      </c>
      <c r="F24" s="8">
        <v>63.639000000000003</v>
      </c>
      <c r="H24">
        <v>22</v>
      </c>
      <c r="I24" t="s">
        <v>267</v>
      </c>
      <c r="J24" t="s">
        <v>236</v>
      </c>
      <c r="K24">
        <v>435.74900000000002</v>
      </c>
      <c r="L24">
        <v>61.084000000000003</v>
      </c>
      <c r="M24" s="8">
        <v>41.290999999999997</v>
      </c>
      <c r="P24">
        <v>22</v>
      </c>
      <c r="Q24" t="s">
        <v>278</v>
      </c>
      <c r="R24" t="s">
        <v>236</v>
      </c>
      <c r="S24">
        <v>279.83100000000002</v>
      </c>
      <c r="T24">
        <v>51.771000000000001</v>
      </c>
      <c r="U24">
        <v>38.198999999999998</v>
      </c>
      <c r="V24" s="8">
        <v>65.200999999999993</v>
      </c>
      <c r="Y24">
        <v>22</v>
      </c>
      <c r="Z24" t="s">
        <v>288</v>
      </c>
      <c r="AA24" t="s">
        <v>236</v>
      </c>
      <c r="AB24">
        <v>182.08500000000001</v>
      </c>
      <c r="AC24">
        <v>59.7</v>
      </c>
      <c r="AD24">
        <v>4.3220000000000001</v>
      </c>
      <c r="AE24" s="8">
        <v>44.128999999999998</v>
      </c>
    </row>
    <row r="25" spans="1:31" x14ac:dyDescent="0.2">
      <c r="A25">
        <v>23</v>
      </c>
      <c r="B25" t="s">
        <v>214</v>
      </c>
      <c r="C25" t="s">
        <v>237</v>
      </c>
      <c r="D25">
        <v>340.81400000000002</v>
      </c>
      <c r="E25">
        <v>61.15</v>
      </c>
      <c r="F25" s="8">
        <v>50.231000000000002</v>
      </c>
      <c r="H25">
        <v>23</v>
      </c>
      <c r="I25" t="s">
        <v>267</v>
      </c>
      <c r="J25" t="s">
        <v>237</v>
      </c>
      <c r="K25">
        <v>237.44499999999999</v>
      </c>
      <c r="L25">
        <v>64.554000000000002</v>
      </c>
      <c r="M25" s="8">
        <v>44.22</v>
      </c>
      <c r="P25">
        <v>23</v>
      </c>
      <c r="Q25" t="s">
        <v>278</v>
      </c>
      <c r="R25" t="s">
        <v>237</v>
      </c>
      <c r="S25">
        <v>724.44600000000003</v>
      </c>
      <c r="T25">
        <v>59.636000000000003</v>
      </c>
      <c r="U25">
        <v>29.067</v>
      </c>
      <c r="V25" s="8">
        <v>44.631999999999998</v>
      </c>
      <c r="Y25">
        <v>23</v>
      </c>
      <c r="Z25" t="s">
        <v>288</v>
      </c>
      <c r="AA25" t="s">
        <v>237</v>
      </c>
      <c r="AB25">
        <v>230.09299999999999</v>
      </c>
      <c r="AC25">
        <v>53.334000000000003</v>
      </c>
      <c r="AD25">
        <v>4.0529999999999999</v>
      </c>
      <c r="AE25" s="8">
        <v>47.055</v>
      </c>
    </row>
    <row r="26" spans="1:31" x14ac:dyDescent="0.2">
      <c r="A26">
        <v>24</v>
      </c>
      <c r="B26" t="s">
        <v>214</v>
      </c>
      <c r="C26" t="s">
        <v>238</v>
      </c>
      <c r="D26">
        <v>286.31900000000002</v>
      </c>
      <c r="E26">
        <v>64.319000000000003</v>
      </c>
      <c r="F26" s="8">
        <v>52.94</v>
      </c>
      <c r="H26">
        <v>24</v>
      </c>
      <c r="I26" t="s">
        <v>267</v>
      </c>
      <c r="J26" t="s">
        <v>238</v>
      </c>
      <c r="K26">
        <v>403.96</v>
      </c>
      <c r="L26">
        <v>67.531999999999996</v>
      </c>
      <c r="M26" s="8">
        <v>45.145000000000003</v>
      </c>
      <c r="P26">
        <v>24</v>
      </c>
      <c r="Q26" t="s">
        <v>278</v>
      </c>
      <c r="R26" t="s">
        <v>238</v>
      </c>
      <c r="S26">
        <v>309.89</v>
      </c>
      <c r="T26">
        <v>49.756999999999998</v>
      </c>
      <c r="U26">
        <v>46.715000000000003</v>
      </c>
      <c r="V26" s="8">
        <v>66.882999999999996</v>
      </c>
      <c r="Y26">
        <v>24</v>
      </c>
      <c r="Z26" t="s">
        <v>288</v>
      </c>
      <c r="AA26" t="s">
        <v>238</v>
      </c>
      <c r="AB26">
        <v>262.53100000000001</v>
      </c>
      <c r="AC26">
        <v>43.249000000000002</v>
      </c>
      <c r="AD26">
        <v>5.0510000000000002</v>
      </c>
      <c r="AE26" s="8">
        <v>70.739999999999995</v>
      </c>
    </row>
    <row r="27" spans="1:31" x14ac:dyDescent="0.2">
      <c r="A27">
        <v>25</v>
      </c>
      <c r="B27" t="s">
        <v>214</v>
      </c>
      <c r="C27" t="s">
        <v>239</v>
      </c>
      <c r="D27">
        <v>392.28199999999998</v>
      </c>
      <c r="E27">
        <v>46.390999999999998</v>
      </c>
      <c r="F27" s="8">
        <v>52.406999999999996</v>
      </c>
      <c r="H27">
        <v>25</v>
      </c>
      <c r="I27" t="s">
        <v>267</v>
      </c>
      <c r="J27" t="s">
        <v>239</v>
      </c>
      <c r="K27">
        <v>526.14300000000003</v>
      </c>
      <c r="L27">
        <v>79.254000000000005</v>
      </c>
      <c r="M27" s="8">
        <v>47.21</v>
      </c>
      <c r="P27">
        <v>25</v>
      </c>
      <c r="Q27" t="s">
        <v>278</v>
      </c>
      <c r="R27" t="s">
        <v>239</v>
      </c>
      <c r="S27">
        <v>326.54199999999997</v>
      </c>
      <c r="T27">
        <v>53.8</v>
      </c>
      <c r="U27">
        <v>38.624000000000002</v>
      </c>
      <c r="V27" s="8">
        <v>57.274999999999999</v>
      </c>
      <c r="Y27">
        <v>25</v>
      </c>
      <c r="Z27" t="s">
        <v>288</v>
      </c>
      <c r="AA27" t="s">
        <v>239</v>
      </c>
      <c r="AB27">
        <v>462.34800000000001</v>
      </c>
      <c r="AC27">
        <v>52.42</v>
      </c>
      <c r="AD27">
        <v>38.616999999999997</v>
      </c>
      <c r="AE27" s="8">
        <v>49.158000000000001</v>
      </c>
    </row>
    <row r="28" spans="1:31" x14ac:dyDescent="0.2">
      <c r="A28">
        <v>26</v>
      </c>
      <c r="B28" t="s">
        <v>214</v>
      </c>
      <c r="C28" t="s">
        <v>240</v>
      </c>
      <c r="D28">
        <v>332.59699999999998</v>
      </c>
      <c r="E28">
        <v>61.972000000000001</v>
      </c>
      <c r="F28" s="8">
        <v>53.518000000000001</v>
      </c>
      <c r="H28">
        <v>26</v>
      </c>
      <c r="I28" t="s">
        <v>267</v>
      </c>
      <c r="J28" t="s">
        <v>240</v>
      </c>
      <c r="K28">
        <v>206.52099999999999</v>
      </c>
      <c r="L28">
        <v>56.454000000000001</v>
      </c>
      <c r="M28" s="8">
        <v>47.899000000000001</v>
      </c>
      <c r="P28">
        <v>26</v>
      </c>
      <c r="Q28" t="s">
        <v>278</v>
      </c>
      <c r="R28" t="s">
        <v>240</v>
      </c>
      <c r="S28">
        <v>309.02499999999998</v>
      </c>
      <c r="T28">
        <v>56.633000000000003</v>
      </c>
      <c r="U28">
        <v>59.908000000000001</v>
      </c>
      <c r="V28" s="8">
        <v>69.460999999999999</v>
      </c>
      <c r="Y28">
        <v>26</v>
      </c>
      <c r="Z28" t="s">
        <v>288</v>
      </c>
      <c r="AA28" t="s">
        <v>240</v>
      </c>
      <c r="AB28">
        <v>182.73400000000001</v>
      </c>
      <c r="AC28">
        <v>59.543999999999997</v>
      </c>
      <c r="AD28">
        <v>4.3140000000000001</v>
      </c>
      <c r="AE28" s="8">
        <v>41.07</v>
      </c>
    </row>
    <row r="29" spans="1:31" x14ac:dyDescent="0.2">
      <c r="A29">
        <v>27</v>
      </c>
      <c r="B29" t="s">
        <v>214</v>
      </c>
      <c r="C29" t="s">
        <v>241</v>
      </c>
      <c r="D29">
        <v>299.726</v>
      </c>
      <c r="E29">
        <v>74.042000000000002</v>
      </c>
      <c r="F29" s="8">
        <v>54.241999999999997</v>
      </c>
      <c r="H29">
        <v>27</v>
      </c>
      <c r="I29" t="s">
        <v>267</v>
      </c>
      <c r="J29" t="s">
        <v>241</v>
      </c>
      <c r="K29">
        <v>442.23700000000002</v>
      </c>
      <c r="L29">
        <v>72.472999999999999</v>
      </c>
      <c r="M29" s="8">
        <v>41.889000000000003</v>
      </c>
      <c r="P29">
        <v>27</v>
      </c>
      <c r="Q29" t="s">
        <v>278</v>
      </c>
      <c r="R29" t="s">
        <v>241</v>
      </c>
      <c r="S29">
        <v>591.66700000000003</v>
      </c>
      <c r="T29">
        <v>60.6</v>
      </c>
      <c r="U29">
        <v>56.478999999999999</v>
      </c>
      <c r="V29" s="8">
        <v>59.91</v>
      </c>
      <c r="Y29">
        <v>27</v>
      </c>
      <c r="Z29" t="s">
        <v>288</v>
      </c>
      <c r="AA29" t="s">
        <v>241</v>
      </c>
      <c r="AB29">
        <v>214.30600000000001</v>
      </c>
      <c r="AC29">
        <v>43.741</v>
      </c>
      <c r="AD29">
        <v>26.094999999999999</v>
      </c>
      <c r="AE29" s="8">
        <v>63.292999999999999</v>
      </c>
    </row>
    <row r="30" spans="1:31" x14ac:dyDescent="0.2">
      <c r="A30">
        <v>28</v>
      </c>
      <c r="B30" t="s">
        <v>214</v>
      </c>
      <c r="C30" t="s">
        <v>242</v>
      </c>
      <c r="D30">
        <v>316.37799999999999</v>
      </c>
      <c r="E30">
        <v>78.301000000000002</v>
      </c>
      <c r="F30" s="8">
        <v>54.264000000000003</v>
      </c>
      <c r="H30">
        <v>28</v>
      </c>
      <c r="I30" t="s">
        <v>267</v>
      </c>
      <c r="J30" t="s">
        <v>242</v>
      </c>
      <c r="K30">
        <v>649.62300000000005</v>
      </c>
      <c r="L30">
        <v>73.86</v>
      </c>
      <c r="M30" s="8">
        <v>37.537999999999997</v>
      </c>
      <c r="P30">
        <v>28</v>
      </c>
      <c r="Q30" t="s">
        <v>278</v>
      </c>
      <c r="R30" t="s">
        <v>242</v>
      </c>
      <c r="S30">
        <v>276.58699999999999</v>
      </c>
      <c r="T30">
        <v>61.154000000000003</v>
      </c>
      <c r="U30">
        <v>32.238999999999997</v>
      </c>
      <c r="V30" s="8">
        <v>47.445</v>
      </c>
      <c r="Y30">
        <v>28</v>
      </c>
      <c r="Z30" t="s">
        <v>288</v>
      </c>
      <c r="AA30" t="s">
        <v>242</v>
      </c>
      <c r="AB30">
        <v>185.11199999999999</v>
      </c>
      <c r="AC30">
        <v>35.195999999999998</v>
      </c>
      <c r="AD30">
        <v>24.957000000000001</v>
      </c>
      <c r="AE30" s="8">
        <v>71.236999999999995</v>
      </c>
    </row>
    <row r="31" spans="1:31" x14ac:dyDescent="0.2">
      <c r="A31">
        <v>29</v>
      </c>
      <c r="B31" t="s">
        <v>214</v>
      </c>
      <c r="C31" t="s">
        <v>243</v>
      </c>
      <c r="D31">
        <v>346.65300000000002</v>
      </c>
      <c r="E31">
        <v>67.778999999999996</v>
      </c>
      <c r="F31" s="8">
        <v>49.087000000000003</v>
      </c>
      <c r="H31">
        <v>29</v>
      </c>
      <c r="I31" t="s">
        <v>267</v>
      </c>
      <c r="J31" t="s">
        <v>243</v>
      </c>
      <c r="K31">
        <v>418.01600000000002</v>
      </c>
      <c r="L31">
        <v>68.790000000000006</v>
      </c>
      <c r="M31" s="8">
        <v>62.813000000000002</v>
      </c>
      <c r="P31">
        <v>29</v>
      </c>
      <c r="Q31" t="s">
        <v>278</v>
      </c>
      <c r="R31" t="s">
        <v>243</v>
      </c>
      <c r="S31">
        <v>289.995</v>
      </c>
      <c r="T31">
        <v>57.868000000000002</v>
      </c>
      <c r="U31">
        <v>44.662999999999997</v>
      </c>
      <c r="V31" s="8">
        <v>58.96</v>
      </c>
      <c r="Y31">
        <v>29</v>
      </c>
      <c r="Z31" t="s">
        <v>288</v>
      </c>
      <c r="AA31" t="s">
        <v>243</v>
      </c>
      <c r="AB31">
        <v>384.28100000000001</v>
      </c>
      <c r="AC31">
        <v>58.252000000000002</v>
      </c>
      <c r="AD31">
        <v>19.952999999999999</v>
      </c>
      <c r="AE31" s="8">
        <v>39.749000000000002</v>
      </c>
    </row>
    <row r="32" spans="1:31" x14ac:dyDescent="0.2">
      <c r="A32">
        <v>30</v>
      </c>
      <c r="B32" t="s">
        <v>214</v>
      </c>
      <c r="C32" t="s">
        <v>244</v>
      </c>
      <c r="D32">
        <v>292.37400000000002</v>
      </c>
      <c r="E32">
        <v>80.242000000000004</v>
      </c>
      <c r="F32" s="8">
        <v>35.615000000000002</v>
      </c>
      <c r="H32">
        <v>30</v>
      </c>
      <c r="I32" t="s">
        <v>267</v>
      </c>
      <c r="J32" t="s">
        <v>244</v>
      </c>
      <c r="K32">
        <v>651.13699999999994</v>
      </c>
      <c r="L32">
        <v>74.049000000000007</v>
      </c>
      <c r="M32" s="8">
        <v>39.478999999999999</v>
      </c>
      <c r="P32">
        <v>30</v>
      </c>
      <c r="Q32" t="s">
        <v>278</v>
      </c>
      <c r="R32" t="s">
        <v>244</v>
      </c>
      <c r="S32">
        <v>410.01499999999999</v>
      </c>
      <c r="T32">
        <v>66.593000000000004</v>
      </c>
      <c r="U32">
        <v>36.659999999999997</v>
      </c>
      <c r="V32" s="8">
        <v>42.851999999999997</v>
      </c>
      <c r="Y32">
        <v>30</v>
      </c>
      <c r="Z32" t="s">
        <v>288</v>
      </c>
      <c r="AA32" t="s">
        <v>244</v>
      </c>
      <c r="AB32">
        <v>320.05399999999997</v>
      </c>
      <c r="AC32">
        <v>52.411000000000001</v>
      </c>
      <c r="AD32">
        <v>66.477000000000004</v>
      </c>
      <c r="AE32" s="8">
        <v>42.225000000000001</v>
      </c>
    </row>
    <row r="33" spans="1:31" x14ac:dyDescent="0.2">
      <c r="A33">
        <v>31</v>
      </c>
      <c r="B33" t="s">
        <v>214</v>
      </c>
      <c r="C33" t="s">
        <v>245</v>
      </c>
      <c r="D33">
        <v>324.59500000000003</v>
      </c>
      <c r="E33">
        <v>77.412999999999997</v>
      </c>
      <c r="F33" s="8">
        <v>42.863</v>
      </c>
      <c r="H33">
        <v>31</v>
      </c>
      <c r="I33" t="s">
        <v>268</v>
      </c>
      <c r="J33" t="s">
        <v>215</v>
      </c>
      <c r="K33">
        <v>383.2</v>
      </c>
      <c r="L33">
        <v>56.713000000000001</v>
      </c>
      <c r="M33" s="8">
        <v>40.103999999999999</v>
      </c>
      <c r="P33">
        <v>31</v>
      </c>
      <c r="Q33" t="s">
        <v>278</v>
      </c>
      <c r="R33" t="s">
        <v>245</v>
      </c>
      <c r="S33">
        <v>661.94899999999996</v>
      </c>
      <c r="T33">
        <v>68.247</v>
      </c>
      <c r="U33">
        <v>40.204000000000001</v>
      </c>
      <c r="V33" s="8">
        <v>40.597000000000001</v>
      </c>
      <c r="Y33">
        <v>31</v>
      </c>
      <c r="Z33" t="s">
        <v>288</v>
      </c>
      <c r="AA33" t="s">
        <v>245</v>
      </c>
      <c r="AB33">
        <v>341.24700000000001</v>
      </c>
      <c r="AC33">
        <v>55.073</v>
      </c>
      <c r="AD33">
        <v>43.884999999999998</v>
      </c>
      <c r="AE33" s="8">
        <v>53.619</v>
      </c>
    </row>
    <row r="34" spans="1:31" x14ac:dyDescent="0.2">
      <c r="A34">
        <v>32</v>
      </c>
      <c r="B34" t="s">
        <v>214</v>
      </c>
      <c r="C34" t="s">
        <v>246</v>
      </c>
      <c r="D34">
        <v>452.61700000000002</v>
      </c>
      <c r="E34">
        <v>84.91</v>
      </c>
      <c r="F34" s="8">
        <v>38.317999999999998</v>
      </c>
      <c r="H34">
        <v>32</v>
      </c>
      <c r="I34" t="s">
        <v>268</v>
      </c>
      <c r="J34" t="s">
        <v>216</v>
      </c>
      <c r="K34">
        <v>471.43099999999998</v>
      </c>
      <c r="L34">
        <v>52.387999999999998</v>
      </c>
      <c r="M34" s="8">
        <v>37.795000000000002</v>
      </c>
      <c r="P34">
        <v>32</v>
      </c>
      <c r="Q34" t="s">
        <v>278</v>
      </c>
      <c r="R34" t="s">
        <v>246</v>
      </c>
      <c r="S34">
        <v>925.99400000000003</v>
      </c>
      <c r="T34">
        <v>68.212999999999994</v>
      </c>
      <c r="U34">
        <v>44.87</v>
      </c>
      <c r="V34" s="8">
        <v>38.957000000000001</v>
      </c>
      <c r="Y34">
        <v>32</v>
      </c>
      <c r="Z34" t="s">
        <v>288</v>
      </c>
      <c r="AA34" t="s">
        <v>246</v>
      </c>
      <c r="AB34">
        <v>210.19800000000001</v>
      </c>
      <c r="AC34">
        <v>44.93</v>
      </c>
      <c r="AD34">
        <v>5.6159999999999997</v>
      </c>
      <c r="AE34" s="8">
        <v>64.266999999999996</v>
      </c>
    </row>
    <row r="35" spans="1:31" x14ac:dyDescent="0.2">
      <c r="A35">
        <v>33</v>
      </c>
      <c r="B35" t="s">
        <v>214</v>
      </c>
      <c r="C35" t="s">
        <v>247</v>
      </c>
      <c r="D35">
        <v>863.49699999999996</v>
      </c>
      <c r="E35">
        <v>81.718999999999994</v>
      </c>
      <c r="F35" s="8">
        <v>41.572000000000003</v>
      </c>
      <c r="H35">
        <v>33</v>
      </c>
      <c r="I35" t="s">
        <v>268</v>
      </c>
      <c r="J35" t="s">
        <v>217</v>
      </c>
      <c r="K35">
        <v>261.44900000000001</v>
      </c>
      <c r="L35">
        <v>45.686999999999998</v>
      </c>
      <c r="M35" s="8">
        <v>56.868000000000002</v>
      </c>
      <c r="P35">
        <v>33</v>
      </c>
      <c r="Q35" t="s">
        <v>278</v>
      </c>
      <c r="R35" t="s">
        <v>247</v>
      </c>
      <c r="S35">
        <v>271.18099999999998</v>
      </c>
      <c r="T35">
        <v>57.125999999999998</v>
      </c>
      <c r="U35">
        <v>74.292000000000002</v>
      </c>
      <c r="V35" s="8">
        <v>68.59</v>
      </c>
      <c r="Y35">
        <v>33</v>
      </c>
      <c r="Z35" t="s">
        <v>288</v>
      </c>
      <c r="AA35" t="s">
        <v>247</v>
      </c>
      <c r="AB35">
        <v>179.05699999999999</v>
      </c>
      <c r="AC35">
        <v>40.255000000000003</v>
      </c>
      <c r="AD35">
        <v>5.069</v>
      </c>
      <c r="AE35" s="8">
        <v>61.558999999999997</v>
      </c>
    </row>
    <row r="36" spans="1:31" x14ac:dyDescent="0.2">
      <c r="A36">
        <v>34</v>
      </c>
      <c r="B36" t="s">
        <v>214</v>
      </c>
      <c r="C36" t="s">
        <v>248</v>
      </c>
      <c r="D36">
        <v>328.488</v>
      </c>
      <c r="E36">
        <v>63.268000000000001</v>
      </c>
      <c r="F36" s="8">
        <v>47.417000000000002</v>
      </c>
      <c r="H36">
        <v>34</v>
      </c>
      <c r="I36" t="s">
        <v>268</v>
      </c>
      <c r="J36" t="s">
        <v>218</v>
      </c>
      <c r="K36">
        <v>304.7</v>
      </c>
      <c r="L36">
        <v>43.671999999999997</v>
      </c>
      <c r="M36" s="8">
        <v>53.002000000000002</v>
      </c>
      <c r="P36">
        <v>34</v>
      </c>
      <c r="Q36" t="s">
        <v>278</v>
      </c>
      <c r="R36" t="s">
        <v>248</v>
      </c>
      <c r="S36">
        <v>328.27199999999999</v>
      </c>
      <c r="T36">
        <v>59.716000000000001</v>
      </c>
      <c r="U36">
        <v>26.452999999999999</v>
      </c>
      <c r="V36" s="8">
        <v>52.57</v>
      </c>
      <c r="Y36">
        <v>34</v>
      </c>
      <c r="Z36" t="s">
        <v>288</v>
      </c>
      <c r="AA36" t="s">
        <v>248</v>
      </c>
      <c r="AB36">
        <v>185.977</v>
      </c>
      <c r="AC36">
        <v>40.988</v>
      </c>
      <c r="AD36">
        <v>78.492000000000004</v>
      </c>
      <c r="AE36" s="8">
        <v>70.349999999999994</v>
      </c>
    </row>
    <row r="37" spans="1:31" x14ac:dyDescent="0.2">
      <c r="A37">
        <v>35</v>
      </c>
      <c r="B37" t="s">
        <v>214</v>
      </c>
      <c r="C37" t="s">
        <v>249</v>
      </c>
      <c r="D37">
        <v>358.54700000000003</v>
      </c>
      <c r="E37">
        <v>66.911000000000001</v>
      </c>
      <c r="F37" s="8">
        <v>64.585999999999999</v>
      </c>
      <c r="H37">
        <v>35</v>
      </c>
      <c r="I37" t="s">
        <v>268</v>
      </c>
      <c r="J37" t="s">
        <v>219</v>
      </c>
      <c r="K37">
        <v>245.66300000000001</v>
      </c>
      <c r="L37">
        <v>49.118000000000002</v>
      </c>
      <c r="M37" s="8">
        <v>58.000999999999998</v>
      </c>
      <c r="P37">
        <v>35</v>
      </c>
      <c r="Q37" t="s">
        <v>278</v>
      </c>
      <c r="R37" t="s">
        <v>249</v>
      </c>
      <c r="S37">
        <v>614.37400000000002</v>
      </c>
      <c r="T37">
        <v>68.209000000000003</v>
      </c>
      <c r="U37">
        <v>48.484999999999999</v>
      </c>
      <c r="V37" s="8">
        <v>45.006</v>
      </c>
      <c r="Y37">
        <v>35</v>
      </c>
      <c r="Z37" t="s">
        <v>288</v>
      </c>
      <c r="AA37" t="s">
        <v>249</v>
      </c>
      <c r="AB37">
        <v>219.28</v>
      </c>
      <c r="AC37">
        <v>46.662999999999997</v>
      </c>
      <c r="AD37">
        <v>13.182</v>
      </c>
      <c r="AE37" s="8">
        <v>54.387999999999998</v>
      </c>
    </row>
    <row r="38" spans="1:31" x14ac:dyDescent="0.2">
      <c r="A38">
        <v>36</v>
      </c>
      <c r="B38" t="s">
        <v>214</v>
      </c>
      <c r="C38" t="s">
        <v>250</v>
      </c>
      <c r="D38">
        <v>883.17600000000004</v>
      </c>
      <c r="E38">
        <v>82.043999999999997</v>
      </c>
      <c r="F38" s="8">
        <v>44.295000000000002</v>
      </c>
      <c r="H38">
        <v>36</v>
      </c>
      <c r="I38" t="s">
        <v>268</v>
      </c>
      <c r="J38" t="s">
        <v>220</v>
      </c>
      <c r="K38">
        <v>319.62099999999998</v>
      </c>
      <c r="L38">
        <v>34.673999999999999</v>
      </c>
      <c r="M38" s="8">
        <v>60.613999999999997</v>
      </c>
      <c r="P38">
        <v>36</v>
      </c>
      <c r="Q38" t="s">
        <v>278</v>
      </c>
      <c r="R38" t="s">
        <v>250</v>
      </c>
      <c r="S38">
        <v>283.72399999999999</v>
      </c>
      <c r="T38">
        <v>71.447000000000003</v>
      </c>
      <c r="U38">
        <v>87.742999999999995</v>
      </c>
      <c r="V38" s="8">
        <v>48.603999999999999</v>
      </c>
      <c r="Y38">
        <v>36</v>
      </c>
      <c r="Z38" t="s">
        <v>288</v>
      </c>
      <c r="AA38" t="s">
        <v>250</v>
      </c>
      <c r="AB38">
        <v>454.34699999999998</v>
      </c>
      <c r="AC38">
        <v>60.308</v>
      </c>
      <c r="AD38">
        <v>8.0220000000000002</v>
      </c>
      <c r="AE38" s="8">
        <v>39.771999999999998</v>
      </c>
    </row>
    <row r="39" spans="1:31" x14ac:dyDescent="0.2">
      <c r="A39">
        <v>37</v>
      </c>
      <c r="B39" t="s">
        <v>214</v>
      </c>
      <c r="C39" t="s">
        <v>251</v>
      </c>
      <c r="D39">
        <v>282.642</v>
      </c>
      <c r="E39">
        <v>81.183999999999997</v>
      </c>
      <c r="F39" s="8">
        <v>43.09</v>
      </c>
      <c r="H39">
        <v>37</v>
      </c>
      <c r="I39" t="s">
        <v>268</v>
      </c>
      <c r="J39" t="s">
        <v>221</v>
      </c>
      <c r="K39">
        <v>332.59699999999998</v>
      </c>
      <c r="L39">
        <v>44.337000000000003</v>
      </c>
      <c r="M39" s="8">
        <v>81.111999999999995</v>
      </c>
      <c r="P39">
        <v>37</v>
      </c>
      <c r="Q39" t="s">
        <v>278</v>
      </c>
      <c r="R39" t="s">
        <v>251</v>
      </c>
      <c r="S39">
        <v>308.80900000000003</v>
      </c>
      <c r="T39">
        <v>57.113</v>
      </c>
      <c r="U39">
        <v>47.38</v>
      </c>
      <c r="V39" s="8">
        <v>71.921000000000006</v>
      </c>
      <c r="Y39">
        <v>37</v>
      </c>
      <c r="Z39" t="s">
        <v>289</v>
      </c>
      <c r="AA39" t="s">
        <v>215</v>
      </c>
      <c r="AB39">
        <v>207.81899999999999</v>
      </c>
      <c r="AC39">
        <v>53.445</v>
      </c>
      <c r="AD39">
        <v>32.673000000000002</v>
      </c>
      <c r="AE39" s="8">
        <v>40.808999999999997</v>
      </c>
    </row>
    <row r="40" spans="1:31" x14ac:dyDescent="0.2">
      <c r="A40">
        <v>38</v>
      </c>
      <c r="B40" t="s">
        <v>252</v>
      </c>
      <c r="C40" t="s">
        <v>215</v>
      </c>
      <c r="D40">
        <v>142.29400000000001</v>
      </c>
      <c r="E40">
        <v>82.131</v>
      </c>
      <c r="F40" s="8">
        <v>94.649000000000001</v>
      </c>
      <c r="H40">
        <v>38</v>
      </c>
      <c r="I40" t="s">
        <v>268</v>
      </c>
      <c r="J40" t="s">
        <v>222</v>
      </c>
      <c r="K40">
        <v>412.82600000000002</v>
      </c>
      <c r="L40">
        <v>59.381999999999998</v>
      </c>
      <c r="M40" s="8">
        <v>52.725000000000001</v>
      </c>
      <c r="P40">
        <v>38</v>
      </c>
      <c r="Q40" t="s">
        <v>278</v>
      </c>
      <c r="R40" t="s">
        <v>254</v>
      </c>
      <c r="S40">
        <v>284.15600000000001</v>
      </c>
      <c r="T40">
        <v>66.147999999999996</v>
      </c>
      <c r="U40">
        <v>60.868000000000002</v>
      </c>
      <c r="V40" s="8">
        <v>56.128</v>
      </c>
      <c r="Y40">
        <v>38</v>
      </c>
      <c r="Z40" t="s">
        <v>289</v>
      </c>
      <c r="AA40" t="s">
        <v>216</v>
      </c>
      <c r="AB40">
        <v>262.53100000000001</v>
      </c>
      <c r="AC40">
        <v>48.838999999999999</v>
      </c>
      <c r="AD40">
        <v>3.2269999999999999</v>
      </c>
      <c r="AE40" s="8">
        <v>38.436</v>
      </c>
    </row>
    <row r="41" spans="1:31" x14ac:dyDescent="0.2">
      <c r="A41">
        <v>39</v>
      </c>
      <c r="B41" t="s">
        <v>252</v>
      </c>
      <c r="C41" t="s">
        <v>216</v>
      </c>
      <c r="D41">
        <v>237.01300000000001</v>
      </c>
      <c r="E41">
        <v>63.996000000000002</v>
      </c>
      <c r="F41" s="8">
        <v>49.94</v>
      </c>
      <c r="H41">
        <v>39</v>
      </c>
      <c r="I41" t="s">
        <v>268</v>
      </c>
      <c r="J41" t="s">
        <v>223</v>
      </c>
      <c r="K41">
        <v>466.24099999999999</v>
      </c>
      <c r="L41">
        <v>49.338999999999999</v>
      </c>
      <c r="M41" s="8">
        <v>51.094999999999999</v>
      </c>
      <c r="P41">
        <v>39</v>
      </c>
      <c r="Q41" t="s">
        <v>278</v>
      </c>
      <c r="R41" t="s">
        <v>255</v>
      </c>
      <c r="S41">
        <v>608.53499999999997</v>
      </c>
      <c r="T41">
        <v>65.186999999999998</v>
      </c>
      <c r="U41">
        <v>54.347999999999999</v>
      </c>
      <c r="V41" s="8">
        <v>48.927</v>
      </c>
      <c r="Y41">
        <v>39</v>
      </c>
      <c r="Z41" t="s">
        <v>289</v>
      </c>
      <c r="AA41" t="s">
        <v>217</v>
      </c>
      <c r="AB41">
        <v>302.10500000000002</v>
      </c>
      <c r="AC41">
        <v>52.167000000000002</v>
      </c>
      <c r="AD41">
        <v>5.6079999999999997</v>
      </c>
      <c r="AE41" s="8">
        <v>35.621000000000002</v>
      </c>
    </row>
    <row r="42" spans="1:31" x14ac:dyDescent="0.2">
      <c r="A42">
        <v>40</v>
      </c>
      <c r="B42" t="s">
        <v>252</v>
      </c>
      <c r="C42" t="s">
        <v>217</v>
      </c>
      <c r="D42">
        <v>266.423</v>
      </c>
      <c r="E42">
        <v>60.935000000000002</v>
      </c>
      <c r="F42" s="8">
        <v>56.256</v>
      </c>
      <c r="H42">
        <v>40</v>
      </c>
      <c r="I42" t="s">
        <v>268</v>
      </c>
      <c r="J42" t="s">
        <v>224</v>
      </c>
      <c r="K42">
        <v>226.2</v>
      </c>
      <c r="L42">
        <v>53.192999999999998</v>
      </c>
      <c r="M42" s="8">
        <v>43.448999999999998</v>
      </c>
      <c r="P42">
        <v>40</v>
      </c>
      <c r="Q42" t="s">
        <v>278</v>
      </c>
      <c r="R42" t="s">
        <v>256</v>
      </c>
      <c r="S42">
        <v>336.27300000000002</v>
      </c>
      <c r="T42">
        <v>55.87</v>
      </c>
      <c r="U42">
        <v>51.732999999999997</v>
      </c>
      <c r="V42" s="8">
        <v>81.644999999999996</v>
      </c>
      <c r="Y42">
        <v>40</v>
      </c>
      <c r="Z42" t="s">
        <v>289</v>
      </c>
      <c r="AA42" t="s">
        <v>218</v>
      </c>
      <c r="AB42">
        <v>524.84500000000003</v>
      </c>
      <c r="AC42">
        <v>53.332000000000001</v>
      </c>
      <c r="AD42">
        <v>11.574999999999999</v>
      </c>
      <c r="AE42" s="8">
        <v>30.367999999999999</v>
      </c>
    </row>
    <row r="43" spans="1:31" x14ac:dyDescent="0.2">
      <c r="A43">
        <v>41</v>
      </c>
      <c r="B43" t="s">
        <v>252</v>
      </c>
      <c r="C43" t="s">
        <v>218</v>
      </c>
      <c r="D43">
        <v>285.02100000000002</v>
      </c>
      <c r="E43">
        <v>56.582999999999998</v>
      </c>
      <c r="F43" s="8">
        <v>57.697000000000003</v>
      </c>
      <c r="H43">
        <v>41</v>
      </c>
      <c r="I43" t="s">
        <v>268</v>
      </c>
      <c r="J43" t="s">
        <v>225</v>
      </c>
      <c r="K43">
        <v>261.88200000000001</v>
      </c>
      <c r="L43">
        <v>55.622999999999998</v>
      </c>
      <c r="M43" s="8">
        <v>58.500999999999998</v>
      </c>
      <c r="P43">
        <v>41</v>
      </c>
      <c r="Q43" t="s">
        <v>278</v>
      </c>
      <c r="R43" t="s">
        <v>257</v>
      </c>
      <c r="S43">
        <v>285.67</v>
      </c>
      <c r="T43">
        <v>64.382000000000005</v>
      </c>
      <c r="U43">
        <v>38.685000000000002</v>
      </c>
      <c r="V43" s="8">
        <v>76.444000000000003</v>
      </c>
      <c r="Y43">
        <v>41</v>
      </c>
      <c r="Z43" t="s">
        <v>289</v>
      </c>
      <c r="AA43" t="s">
        <v>219</v>
      </c>
      <c r="AB43">
        <v>731.79899999999998</v>
      </c>
      <c r="AC43">
        <v>48.472000000000001</v>
      </c>
      <c r="AD43">
        <v>13.430999999999999</v>
      </c>
      <c r="AE43" s="8">
        <v>28.526</v>
      </c>
    </row>
    <row r="44" spans="1:31" x14ac:dyDescent="0.2">
      <c r="A44">
        <v>42</v>
      </c>
      <c r="B44" t="s">
        <v>252</v>
      </c>
      <c r="C44" t="s">
        <v>219</v>
      </c>
      <c r="D44">
        <v>240.47300000000001</v>
      </c>
      <c r="E44">
        <v>64.433000000000007</v>
      </c>
      <c r="F44" s="8">
        <v>39.99</v>
      </c>
      <c r="H44">
        <v>42</v>
      </c>
      <c r="I44" t="s">
        <v>268</v>
      </c>
      <c r="J44" t="s">
        <v>226</v>
      </c>
      <c r="K44">
        <v>353.14100000000002</v>
      </c>
      <c r="L44">
        <v>51.668999999999997</v>
      </c>
      <c r="M44" s="8">
        <v>67.069000000000003</v>
      </c>
      <c r="P44">
        <v>42</v>
      </c>
      <c r="Q44" t="s">
        <v>279</v>
      </c>
      <c r="R44" t="s">
        <v>215</v>
      </c>
      <c r="S44">
        <v>257.12400000000002</v>
      </c>
      <c r="T44">
        <v>49.122</v>
      </c>
      <c r="U44">
        <v>36.363</v>
      </c>
      <c r="V44" s="8">
        <v>55.646999999999998</v>
      </c>
      <c r="Y44">
        <v>42</v>
      </c>
      <c r="Z44" t="s">
        <v>289</v>
      </c>
      <c r="AA44" t="s">
        <v>220</v>
      </c>
      <c r="AB44">
        <v>444.83199999999999</v>
      </c>
      <c r="AC44">
        <v>59.344999999999999</v>
      </c>
      <c r="AD44">
        <v>8.016</v>
      </c>
      <c r="AE44" s="8">
        <v>33.454999999999998</v>
      </c>
    </row>
    <row r="45" spans="1:31" x14ac:dyDescent="0.2">
      <c r="A45">
        <v>43</v>
      </c>
      <c r="B45" t="s">
        <v>252</v>
      </c>
      <c r="C45" t="s">
        <v>220</v>
      </c>
      <c r="D45">
        <v>244.58199999999999</v>
      </c>
      <c r="E45">
        <v>59.542999999999999</v>
      </c>
      <c r="F45" s="8">
        <v>56.856999999999999</v>
      </c>
      <c r="H45">
        <v>43</v>
      </c>
      <c r="I45" t="s">
        <v>268</v>
      </c>
      <c r="J45" t="s">
        <v>227</v>
      </c>
      <c r="K45">
        <v>205.65600000000001</v>
      </c>
      <c r="L45">
        <v>58.603999999999999</v>
      </c>
      <c r="M45" s="8">
        <v>52.945999999999998</v>
      </c>
      <c r="P45">
        <v>43</v>
      </c>
      <c r="Q45" t="s">
        <v>279</v>
      </c>
      <c r="R45" t="s">
        <v>216</v>
      </c>
      <c r="S45">
        <v>473.81</v>
      </c>
      <c r="T45">
        <v>46.665999999999997</v>
      </c>
      <c r="U45">
        <v>49.631999999999998</v>
      </c>
      <c r="V45" s="8">
        <v>48.56</v>
      </c>
      <c r="Y45">
        <v>43</v>
      </c>
      <c r="Z45" t="s">
        <v>289</v>
      </c>
      <c r="AA45" t="s">
        <v>221</v>
      </c>
      <c r="AB45">
        <v>630.16</v>
      </c>
      <c r="AC45">
        <v>52.826999999999998</v>
      </c>
      <c r="AD45">
        <v>9.5869999999999997</v>
      </c>
      <c r="AE45" s="8">
        <v>30.613</v>
      </c>
    </row>
    <row r="46" spans="1:31" x14ac:dyDescent="0.2">
      <c r="A46">
        <v>44</v>
      </c>
      <c r="B46" t="s">
        <v>252</v>
      </c>
      <c r="C46" t="s">
        <v>221</v>
      </c>
      <c r="D46">
        <v>368.27800000000002</v>
      </c>
      <c r="E46">
        <v>78.975999999999999</v>
      </c>
      <c r="F46" s="8">
        <v>44.856999999999999</v>
      </c>
      <c r="H46">
        <v>44</v>
      </c>
      <c r="I46" t="s">
        <v>268</v>
      </c>
      <c r="J46" t="s">
        <v>228</v>
      </c>
      <c r="K46">
        <v>364.17</v>
      </c>
      <c r="L46">
        <v>73.356999999999999</v>
      </c>
      <c r="M46" s="8">
        <v>41.936999999999998</v>
      </c>
      <c r="P46">
        <v>44</v>
      </c>
      <c r="Q46" t="s">
        <v>279</v>
      </c>
      <c r="R46" t="s">
        <v>217</v>
      </c>
      <c r="S46">
        <v>330.00200000000001</v>
      </c>
      <c r="T46">
        <v>41.06</v>
      </c>
      <c r="U46">
        <v>47.17</v>
      </c>
      <c r="V46" s="8">
        <v>74.971999999999994</v>
      </c>
      <c r="Y46">
        <v>44</v>
      </c>
      <c r="Z46" t="s">
        <v>289</v>
      </c>
      <c r="AA46" t="s">
        <v>222</v>
      </c>
      <c r="AB46">
        <v>759.04700000000003</v>
      </c>
      <c r="AC46">
        <v>55.146000000000001</v>
      </c>
      <c r="AD46">
        <v>9.766</v>
      </c>
      <c r="AE46" s="8">
        <v>27.103000000000002</v>
      </c>
    </row>
    <row r="47" spans="1:31" x14ac:dyDescent="0.2">
      <c r="A47">
        <v>45</v>
      </c>
      <c r="B47" t="s">
        <v>252</v>
      </c>
      <c r="C47" t="s">
        <v>222</v>
      </c>
      <c r="D47">
        <v>445.91300000000001</v>
      </c>
      <c r="E47">
        <v>62.585000000000001</v>
      </c>
      <c r="F47" s="8">
        <v>56.249000000000002</v>
      </c>
      <c r="H47">
        <v>45</v>
      </c>
      <c r="I47" t="s">
        <v>268</v>
      </c>
      <c r="J47" t="s">
        <v>229</v>
      </c>
      <c r="K47">
        <v>291.72500000000002</v>
      </c>
      <c r="L47">
        <v>56.816000000000003</v>
      </c>
      <c r="M47" s="8">
        <v>61.372999999999998</v>
      </c>
      <c r="P47">
        <v>45</v>
      </c>
      <c r="Q47" t="s">
        <v>279</v>
      </c>
      <c r="R47" t="s">
        <v>218</v>
      </c>
      <c r="S47">
        <v>242.41900000000001</v>
      </c>
      <c r="T47">
        <v>61.715000000000003</v>
      </c>
      <c r="U47">
        <v>53.978000000000002</v>
      </c>
      <c r="V47" s="8">
        <v>57.432000000000002</v>
      </c>
      <c r="Y47">
        <v>45</v>
      </c>
      <c r="Z47" t="s">
        <v>289</v>
      </c>
      <c r="AA47" t="s">
        <v>223</v>
      </c>
      <c r="AB47">
        <v>224.47</v>
      </c>
      <c r="AC47">
        <v>56.286999999999999</v>
      </c>
      <c r="AD47">
        <v>2.8029999999999999</v>
      </c>
      <c r="AE47" s="8">
        <v>37.246000000000002</v>
      </c>
    </row>
    <row r="48" spans="1:31" x14ac:dyDescent="0.2">
      <c r="A48">
        <v>46</v>
      </c>
      <c r="B48" t="s">
        <v>252</v>
      </c>
      <c r="C48" t="s">
        <v>223</v>
      </c>
      <c r="D48">
        <v>275.50599999999997</v>
      </c>
      <c r="E48">
        <v>60.366999999999997</v>
      </c>
      <c r="F48" s="8">
        <v>60.548999999999999</v>
      </c>
      <c r="H48">
        <v>46</v>
      </c>
      <c r="I48" t="s">
        <v>268</v>
      </c>
      <c r="J48" t="s">
        <v>230</v>
      </c>
      <c r="K48">
        <v>246.744</v>
      </c>
      <c r="L48">
        <v>52.677</v>
      </c>
      <c r="M48" s="8">
        <v>88.694999999999993</v>
      </c>
      <c r="P48">
        <v>46</v>
      </c>
      <c r="Q48" t="s">
        <v>279</v>
      </c>
      <c r="R48" t="s">
        <v>219</v>
      </c>
      <c r="S48">
        <v>260.584</v>
      </c>
      <c r="T48">
        <v>42.006999999999998</v>
      </c>
      <c r="U48">
        <v>47.505000000000003</v>
      </c>
      <c r="V48" s="8">
        <v>77.031000000000006</v>
      </c>
      <c r="Y48">
        <v>46</v>
      </c>
      <c r="Z48" t="s">
        <v>289</v>
      </c>
      <c r="AA48" t="s">
        <v>224</v>
      </c>
      <c r="AB48">
        <v>281.99299999999999</v>
      </c>
      <c r="AC48">
        <v>55.781999999999996</v>
      </c>
      <c r="AD48">
        <v>31.815000000000001</v>
      </c>
      <c r="AE48" s="8">
        <v>41.86</v>
      </c>
    </row>
    <row r="49" spans="1:31" x14ac:dyDescent="0.2">
      <c r="A49">
        <v>47</v>
      </c>
      <c r="B49" t="s">
        <v>252</v>
      </c>
      <c r="C49" t="s">
        <v>224</v>
      </c>
      <c r="D49">
        <v>598.15499999999997</v>
      </c>
      <c r="E49">
        <v>70.096000000000004</v>
      </c>
      <c r="F49" s="8">
        <v>46.112000000000002</v>
      </c>
      <c r="H49">
        <v>47</v>
      </c>
      <c r="I49" t="s">
        <v>268</v>
      </c>
      <c r="J49" t="s">
        <v>231</v>
      </c>
      <c r="K49">
        <v>381.47</v>
      </c>
      <c r="L49">
        <v>66.605999999999995</v>
      </c>
      <c r="M49" s="8">
        <v>52.276000000000003</v>
      </c>
      <c r="P49">
        <v>47</v>
      </c>
      <c r="Q49" t="s">
        <v>279</v>
      </c>
      <c r="R49" t="s">
        <v>220</v>
      </c>
      <c r="S49">
        <v>165.21700000000001</v>
      </c>
      <c r="T49">
        <v>34.247</v>
      </c>
      <c r="U49">
        <v>70.372</v>
      </c>
      <c r="V49" s="8">
        <v>86.025999999999996</v>
      </c>
      <c r="Y49">
        <v>47</v>
      </c>
      <c r="Z49" t="s">
        <v>289</v>
      </c>
      <c r="AA49" t="s">
        <v>225</v>
      </c>
      <c r="AB49">
        <v>409.79899999999998</v>
      </c>
      <c r="AC49">
        <v>56.741</v>
      </c>
      <c r="AD49">
        <v>5.8220000000000001</v>
      </c>
      <c r="AE49" s="8">
        <v>32.655000000000001</v>
      </c>
    </row>
    <row r="50" spans="1:31" x14ac:dyDescent="0.2">
      <c r="A50">
        <v>48</v>
      </c>
      <c r="B50" t="s">
        <v>252</v>
      </c>
      <c r="C50" t="s">
        <v>225</v>
      </c>
      <c r="D50">
        <v>311.404</v>
      </c>
      <c r="E50">
        <v>59.914000000000001</v>
      </c>
      <c r="F50" s="8">
        <v>52.116999999999997</v>
      </c>
      <c r="H50">
        <v>48</v>
      </c>
      <c r="I50" t="s">
        <v>268</v>
      </c>
      <c r="J50" t="s">
        <v>232</v>
      </c>
      <c r="K50">
        <v>789.10599999999999</v>
      </c>
      <c r="L50">
        <v>60.63</v>
      </c>
      <c r="M50" s="8">
        <v>41.823999999999998</v>
      </c>
      <c r="P50">
        <v>48</v>
      </c>
      <c r="Q50" t="s">
        <v>279</v>
      </c>
      <c r="R50" t="s">
        <v>221</v>
      </c>
      <c r="S50">
        <v>262.74700000000001</v>
      </c>
      <c r="T50">
        <v>60.365000000000002</v>
      </c>
      <c r="U50">
        <v>36.484999999999999</v>
      </c>
      <c r="V50" s="8">
        <v>82.918999999999997</v>
      </c>
      <c r="Y50">
        <v>48</v>
      </c>
      <c r="Z50" t="s">
        <v>289</v>
      </c>
      <c r="AA50" t="s">
        <v>226</v>
      </c>
      <c r="AB50">
        <v>610.91399999999999</v>
      </c>
      <c r="AC50">
        <v>51.427</v>
      </c>
      <c r="AD50">
        <v>19.175000000000001</v>
      </c>
      <c r="AE50" s="8">
        <v>30.835999999999999</v>
      </c>
    </row>
    <row r="51" spans="1:31" x14ac:dyDescent="0.2">
      <c r="A51">
        <v>49</v>
      </c>
      <c r="B51" t="s">
        <v>252</v>
      </c>
      <c r="C51" t="s">
        <v>226</v>
      </c>
      <c r="D51">
        <v>241.554</v>
      </c>
      <c r="E51">
        <v>75.155000000000001</v>
      </c>
      <c r="F51" s="8">
        <v>51.5</v>
      </c>
      <c r="H51">
        <v>49</v>
      </c>
      <c r="I51" t="s">
        <v>268</v>
      </c>
      <c r="J51" t="s">
        <v>233</v>
      </c>
      <c r="K51">
        <v>967.73099999999999</v>
      </c>
      <c r="L51">
        <v>59.247</v>
      </c>
      <c r="M51" s="8">
        <v>40.155999999999999</v>
      </c>
      <c r="P51">
        <v>49</v>
      </c>
      <c r="Q51" t="s">
        <v>279</v>
      </c>
      <c r="R51" t="s">
        <v>222</v>
      </c>
      <c r="S51">
        <v>252.36699999999999</v>
      </c>
      <c r="T51">
        <v>44.972999999999999</v>
      </c>
      <c r="U51">
        <v>17.434000000000001</v>
      </c>
      <c r="V51" s="8">
        <v>60.13</v>
      </c>
      <c r="Y51">
        <v>49</v>
      </c>
      <c r="Z51" t="s">
        <v>289</v>
      </c>
      <c r="AA51" t="s">
        <v>227</v>
      </c>
      <c r="AB51">
        <v>837.54700000000003</v>
      </c>
      <c r="AC51">
        <v>47.582999999999998</v>
      </c>
      <c r="AD51">
        <v>18.396999999999998</v>
      </c>
      <c r="AE51" s="8">
        <v>31.071000000000002</v>
      </c>
    </row>
    <row r="52" spans="1:31" x14ac:dyDescent="0.2">
      <c r="A52">
        <v>50</v>
      </c>
      <c r="B52" t="s">
        <v>252</v>
      </c>
      <c r="C52" t="s">
        <v>227</v>
      </c>
      <c r="D52">
        <v>168.245</v>
      </c>
      <c r="E52">
        <v>78.299000000000007</v>
      </c>
      <c r="F52" s="8">
        <v>49.905999999999999</v>
      </c>
      <c r="H52">
        <v>50</v>
      </c>
      <c r="I52" t="s">
        <v>268</v>
      </c>
      <c r="J52" t="s">
        <v>234</v>
      </c>
      <c r="K52">
        <v>191.167</v>
      </c>
      <c r="L52">
        <v>57.859000000000002</v>
      </c>
      <c r="M52" s="8">
        <v>59.103000000000002</v>
      </c>
      <c r="P52">
        <v>50</v>
      </c>
      <c r="Q52" t="s">
        <v>279</v>
      </c>
      <c r="R52" t="s">
        <v>223</v>
      </c>
      <c r="S52">
        <v>323.73</v>
      </c>
      <c r="T52">
        <v>41.805999999999997</v>
      </c>
      <c r="U52">
        <v>49.518999999999998</v>
      </c>
      <c r="V52" s="8">
        <v>77.659000000000006</v>
      </c>
      <c r="Y52">
        <v>50</v>
      </c>
      <c r="Z52" t="s">
        <v>289</v>
      </c>
      <c r="AA52" t="s">
        <v>228</v>
      </c>
      <c r="AB52">
        <v>270.96499999999997</v>
      </c>
      <c r="AC52">
        <v>56.104999999999997</v>
      </c>
      <c r="AD52">
        <v>2.976</v>
      </c>
      <c r="AE52" s="8">
        <v>31.978000000000002</v>
      </c>
    </row>
    <row r="53" spans="1:31" x14ac:dyDescent="0.2">
      <c r="A53">
        <v>51</v>
      </c>
      <c r="B53" t="s">
        <v>252</v>
      </c>
      <c r="C53" t="s">
        <v>228</v>
      </c>
      <c r="D53">
        <v>252.583</v>
      </c>
      <c r="E53">
        <v>68.635999999999996</v>
      </c>
      <c r="F53" s="8">
        <v>56.789000000000001</v>
      </c>
      <c r="H53">
        <v>51</v>
      </c>
      <c r="I53" t="s">
        <v>268</v>
      </c>
      <c r="J53" t="s">
        <v>235</v>
      </c>
      <c r="K53">
        <v>231.17400000000001</v>
      </c>
      <c r="L53">
        <v>62.503999999999998</v>
      </c>
      <c r="M53" s="8">
        <v>54.935000000000002</v>
      </c>
      <c r="P53">
        <v>51</v>
      </c>
      <c r="Q53" t="s">
        <v>279</v>
      </c>
      <c r="R53" t="s">
        <v>224</v>
      </c>
      <c r="S53">
        <v>440.93900000000002</v>
      </c>
      <c r="T53">
        <v>66.522999999999996</v>
      </c>
      <c r="U53">
        <v>69.325999999999993</v>
      </c>
      <c r="V53" s="8">
        <v>43.435000000000002</v>
      </c>
      <c r="Y53">
        <v>51</v>
      </c>
      <c r="Z53" t="s">
        <v>289</v>
      </c>
      <c r="AA53" t="s">
        <v>229</v>
      </c>
      <c r="AB53">
        <v>543.44299999999998</v>
      </c>
      <c r="AC53">
        <v>56.37</v>
      </c>
      <c r="AD53">
        <v>2.8410000000000002</v>
      </c>
      <c r="AE53" s="8">
        <v>30.768000000000001</v>
      </c>
    </row>
    <row r="54" spans="1:31" x14ac:dyDescent="0.2">
      <c r="A54">
        <v>52</v>
      </c>
      <c r="B54" t="s">
        <v>252</v>
      </c>
      <c r="C54" t="s">
        <v>229</v>
      </c>
      <c r="D54">
        <v>266.423</v>
      </c>
      <c r="E54">
        <v>65.966999999999999</v>
      </c>
      <c r="F54" s="8">
        <v>65.929000000000002</v>
      </c>
      <c r="H54">
        <v>52</v>
      </c>
      <c r="I54" t="s">
        <v>268</v>
      </c>
      <c r="J54" t="s">
        <v>236</v>
      </c>
      <c r="K54">
        <v>311.18799999999999</v>
      </c>
      <c r="L54">
        <v>63.444000000000003</v>
      </c>
      <c r="M54" s="8">
        <v>57.420999999999999</v>
      </c>
      <c r="P54">
        <v>52</v>
      </c>
      <c r="Q54" t="s">
        <v>279</v>
      </c>
      <c r="R54" t="s">
        <v>225</v>
      </c>
      <c r="S54">
        <v>294.10399999999998</v>
      </c>
      <c r="T54">
        <v>43.197000000000003</v>
      </c>
      <c r="U54">
        <v>130.54900000000001</v>
      </c>
      <c r="V54" s="8">
        <v>79.813000000000002</v>
      </c>
      <c r="Y54">
        <v>52</v>
      </c>
      <c r="Z54" t="s">
        <v>289</v>
      </c>
      <c r="AA54" t="s">
        <v>230</v>
      </c>
      <c r="AB54">
        <v>954.10699999999997</v>
      </c>
      <c r="AC54">
        <v>55.784999999999997</v>
      </c>
      <c r="AD54">
        <v>25.018000000000001</v>
      </c>
      <c r="AE54" s="8">
        <v>26.138000000000002</v>
      </c>
    </row>
    <row r="55" spans="1:31" x14ac:dyDescent="0.2">
      <c r="A55">
        <v>53</v>
      </c>
      <c r="B55" t="s">
        <v>252</v>
      </c>
      <c r="C55" t="s">
        <v>230</v>
      </c>
      <c r="D55">
        <v>239.82400000000001</v>
      </c>
      <c r="E55">
        <v>72.055999999999997</v>
      </c>
      <c r="F55" s="8">
        <v>56.917000000000002</v>
      </c>
      <c r="H55">
        <v>53</v>
      </c>
      <c r="I55" t="s">
        <v>268</v>
      </c>
      <c r="J55" t="s">
        <v>237</v>
      </c>
      <c r="K55">
        <v>342.97699999999998</v>
      </c>
      <c r="L55">
        <v>73.426000000000002</v>
      </c>
      <c r="M55" s="8">
        <v>40.82</v>
      </c>
      <c r="P55">
        <v>53</v>
      </c>
      <c r="Q55" t="s">
        <v>279</v>
      </c>
      <c r="R55" t="s">
        <v>226</v>
      </c>
      <c r="S55">
        <v>695.03599999999994</v>
      </c>
      <c r="T55">
        <v>63.936</v>
      </c>
      <c r="U55">
        <v>76.097999999999999</v>
      </c>
      <c r="V55" s="8">
        <v>49.86</v>
      </c>
      <c r="Y55">
        <v>53</v>
      </c>
      <c r="Z55" t="s">
        <v>289</v>
      </c>
      <c r="AA55" t="s">
        <v>231</v>
      </c>
      <c r="AB55">
        <v>443.96699999999998</v>
      </c>
      <c r="AC55">
        <v>61.843000000000004</v>
      </c>
      <c r="AD55">
        <v>29.712</v>
      </c>
      <c r="AE55" s="8">
        <v>33.078000000000003</v>
      </c>
    </row>
    <row r="56" spans="1:31" x14ac:dyDescent="0.2">
      <c r="A56">
        <v>54</v>
      </c>
      <c r="B56" t="s">
        <v>252</v>
      </c>
      <c r="C56" t="s">
        <v>231</v>
      </c>
      <c r="D56">
        <v>277.452</v>
      </c>
      <c r="E56">
        <v>68.358999999999995</v>
      </c>
      <c r="F56" s="8">
        <v>68.593000000000004</v>
      </c>
      <c r="H56">
        <v>54</v>
      </c>
      <c r="I56" t="s">
        <v>268</v>
      </c>
      <c r="J56" t="s">
        <v>238</v>
      </c>
      <c r="K56">
        <v>396.39100000000002</v>
      </c>
      <c r="L56">
        <v>66.44</v>
      </c>
      <c r="M56" s="8">
        <v>59.13</v>
      </c>
      <c r="P56">
        <v>54</v>
      </c>
      <c r="Q56" t="s">
        <v>279</v>
      </c>
      <c r="R56" t="s">
        <v>227</v>
      </c>
      <c r="S56">
        <v>407.85300000000001</v>
      </c>
      <c r="T56">
        <v>60.070999999999998</v>
      </c>
      <c r="U56">
        <v>78.429000000000002</v>
      </c>
      <c r="V56" s="8">
        <v>47.49</v>
      </c>
      <c r="Y56">
        <v>54</v>
      </c>
      <c r="Z56" t="s">
        <v>289</v>
      </c>
      <c r="AA56" t="s">
        <v>232</v>
      </c>
      <c r="AB56">
        <v>283.72399999999999</v>
      </c>
      <c r="AC56">
        <v>35.256999999999998</v>
      </c>
      <c r="AD56">
        <v>11.853999999999999</v>
      </c>
      <c r="AE56" s="8">
        <v>36.517000000000003</v>
      </c>
    </row>
    <row r="57" spans="1:31" x14ac:dyDescent="0.2">
      <c r="A57">
        <v>55</v>
      </c>
      <c r="B57" t="s">
        <v>252</v>
      </c>
      <c r="C57" t="s">
        <v>232</v>
      </c>
      <c r="D57">
        <v>306.43</v>
      </c>
      <c r="E57">
        <v>63.03</v>
      </c>
      <c r="F57" s="8">
        <v>47.558</v>
      </c>
      <c r="H57">
        <v>55</v>
      </c>
      <c r="I57" t="s">
        <v>268</v>
      </c>
      <c r="J57" t="s">
        <v>239</v>
      </c>
      <c r="K57">
        <v>387.74099999999999</v>
      </c>
      <c r="L57">
        <v>64.584000000000003</v>
      </c>
      <c r="M57" s="8">
        <v>50.258000000000003</v>
      </c>
      <c r="P57">
        <v>55</v>
      </c>
      <c r="Q57" t="s">
        <v>279</v>
      </c>
      <c r="R57" t="s">
        <v>228</v>
      </c>
      <c r="S57">
        <v>243.501</v>
      </c>
      <c r="T57">
        <v>52.63</v>
      </c>
      <c r="U57">
        <v>85.832999999999998</v>
      </c>
      <c r="V57" s="8">
        <v>82.421000000000006</v>
      </c>
      <c r="Y57">
        <v>55</v>
      </c>
      <c r="Z57" t="s">
        <v>289</v>
      </c>
      <c r="AA57" t="s">
        <v>233</v>
      </c>
      <c r="AB57">
        <v>418.88099999999997</v>
      </c>
      <c r="AC57">
        <v>57.436</v>
      </c>
      <c r="AD57">
        <v>42.241</v>
      </c>
      <c r="AE57" s="8">
        <v>35.496000000000002</v>
      </c>
    </row>
    <row r="58" spans="1:31" x14ac:dyDescent="0.2">
      <c r="A58">
        <v>56</v>
      </c>
      <c r="B58" t="s">
        <v>252</v>
      </c>
      <c r="C58" t="s">
        <v>233</v>
      </c>
      <c r="D58">
        <v>376.28</v>
      </c>
      <c r="E58">
        <v>84.105999999999995</v>
      </c>
      <c r="F58" s="8">
        <v>52.795000000000002</v>
      </c>
      <c r="H58">
        <v>56</v>
      </c>
      <c r="I58" t="s">
        <v>268</v>
      </c>
      <c r="J58" t="s">
        <v>240</v>
      </c>
      <c r="K58">
        <v>149.64699999999999</v>
      </c>
      <c r="L58">
        <v>64.447000000000003</v>
      </c>
      <c r="M58" s="8">
        <v>48.698</v>
      </c>
      <c r="P58">
        <v>56</v>
      </c>
      <c r="Q58" t="s">
        <v>279</v>
      </c>
      <c r="R58" t="s">
        <v>229</v>
      </c>
      <c r="S58">
        <v>281.77699999999999</v>
      </c>
      <c r="T58">
        <v>47.44</v>
      </c>
      <c r="U58">
        <v>57.295999999999999</v>
      </c>
      <c r="V58" s="8">
        <v>71.132000000000005</v>
      </c>
      <c r="Y58">
        <v>56</v>
      </c>
      <c r="Z58" t="s">
        <v>289</v>
      </c>
      <c r="AA58" t="s">
        <v>234</v>
      </c>
      <c r="AB58">
        <v>423.423</v>
      </c>
      <c r="AC58">
        <v>46.156999999999996</v>
      </c>
      <c r="AD58">
        <v>20.312999999999999</v>
      </c>
      <c r="AE58" s="8">
        <v>39.329000000000001</v>
      </c>
    </row>
    <row r="59" spans="1:31" x14ac:dyDescent="0.2">
      <c r="A59">
        <v>57</v>
      </c>
      <c r="B59" t="s">
        <v>252</v>
      </c>
      <c r="C59" t="s">
        <v>234</v>
      </c>
      <c r="D59">
        <v>595.99199999999996</v>
      </c>
      <c r="E59">
        <v>85.191999999999993</v>
      </c>
      <c r="F59" s="8">
        <v>46.665999999999997</v>
      </c>
      <c r="H59">
        <v>57</v>
      </c>
      <c r="I59" t="s">
        <v>268</v>
      </c>
      <c r="J59" t="s">
        <v>241</v>
      </c>
      <c r="K59">
        <v>242.41900000000001</v>
      </c>
      <c r="L59">
        <v>58.652999999999999</v>
      </c>
      <c r="M59" s="8">
        <v>61.640999999999998</v>
      </c>
      <c r="P59">
        <v>57</v>
      </c>
      <c r="Q59" t="s">
        <v>279</v>
      </c>
      <c r="R59" t="s">
        <v>230</v>
      </c>
      <c r="S59">
        <v>248.47399999999999</v>
      </c>
      <c r="T59">
        <v>61.962000000000003</v>
      </c>
      <c r="U59">
        <v>48.03</v>
      </c>
      <c r="V59" s="8">
        <v>64.754000000000005</v>
      </c>
      <c r="Y59">
        <v>57</v>
      </c>
      <c r="Z59" t="s">
        <v>289</v>
      </c>
      <c r="AA59" t="s">
        <v>235</v>
      </c>
      <c r="AB59">
        <v>393.36399999999998</v>
      </c>
      <c r="AC59">
        <v>49.174999999999997</v>
      </c>
      <c r="AD59">
        <v>69.813999999999993</v>
      </c>
      <c r="AE59" s="8">
        <v>30.315999999999999</v>
      </c>
    </row>
    <row r="60" spans="1:31" x14ac:dyDescent="0.2">
      <c r="A60">
        <v>58</v>
      </c>
      <c r="B60" t="s">
        <v>252</v>
      </c>
      <c r="C60" t="s">
        <v>235</v>
      </c>
      <c r="D60">
        <v>365.46699999999998</v>
      </c>
      <c r="E60">
        <v>72.049000000000007</v>
      </c>
      <c r="F60" s="8">
        <v>48.067999999999998</v>
      </c>
      <c r="H60">
        <v>58</v>
      </c>
      <c r="I60" t="s">
        <v>268</v>
      </c>
      <c r="J60" t="s">
        <v>242</v>
      </c>
      <c r="K60">
        <v>265.55799999999999</v>
      </c>
      <c r="L60">
        <v>70.884</v>
      </c>
      <c r="M60" s="8">
        <v>45.576999999999998</v>
      </c>
      <c r="P60">
        <v>58</v>
      </c>
      <c r="Q60" t="s">
        <v>279</v>
      </c>
      <c r="R60" t="s">
        <v>231</v>
      </c>
      <c r="S60">
        <v>303.18599999999998</v>
      </c>
      <c r="T60">
        <v>51.192</v>
      </c>
      <c r="U60">
        <v>34.19</v>
      </c>
      <c r="V60" s="8">
        <v>72.277000000000001</v>
      </c>
      <c r="Y60">
        <v>58</v>
      </c>
      <c r="Z60" t="s">
        <v>289</v>
      </c>
      <c r="AA60" t="s">
        <v>236</v>
      </c>
      <c r="AB60">
        <v>198.08699999999999</v>
      </c>
      <c r="AC60">
        <v>38.735999999999997</v>
      </c>
      <c r="AD60">
        <v>12.922000000000001</v>
      </c>
      <c r="AE60" s="8">
        <v>33.512</v>
      </c>
    </row>
    <row r="61" spans="1:31" x14ac:dyDescent="0.2">
      <c r="A61">
        <v>59</v>
      </c>
      <c r="B61" t="s">
        <v>252</v>
      </c>
      <c r="C61" t="s">
        <v>236</v>
      </c>
      <c r="D61">
        <v>394.012</v>
      </c>
      <c r="E61">
        <v>71.819999999999993</v>
      </c>
      <c r="F61" s="8">
        <v>47.892000000000003</v>
      </c>
      <c r="H61">
        <v>59</v>
      </c>
      <c r="I61" t="s">
        <v>268</v>
      </c>
      <c r="J61" t="s">
        <v>243</v>
      </c>
      <c r="K61">
        <v>399.41899999999998</v>
      </c>
      <c r="L61">
        <v>65.216999999999999</v>
      </c>
      <c r="M61" s="8">
        <v>53.661999999999999</v>
      </c>
      <c r="P61">
        <v>59</v>
      </c>
      <c r="Q61" t="s">
        <v>279</v>
      </c>
      <c r="R61" t="s">
        <v>232</v>
      </c>
      <c r="S61">
        <v>233.12</v>
      </c>
      <c r="T61">
        <v>60.689</v>
      </c>
      <c r="U61">
        <v>32.720999999999997</v>
      </c>
      <c r="V61" s="8">
        <v>78.197000000000003</v>
      </c>
      <c r="Y61">
        <v>59</v>
      </c>
      <c r="Z61" t="s">
        <v>289</v>
      </c>
      <c r="AA61" t="s">
        <v>237</v>
      </c>
      <c r="AB61">
        <v>80.013000000000005</v>
      </c>
      <c r="AC61">
        <v>32.465000000000003</v>
      </c>
      <c r="AD61">
        <v>22.896999999999998</v>
      </c>
      <c r="AE61" s="8">
        <v>59.845999999999997</v>
      </c>
    </row>
    <row r="62" spans="1:31" x14ac:dyDescent="0.2">
      <c r="A62">
        <v>60</v>
      </c>
      <c r="B62" t="s">
        <v>252</v>
      </c>
      <c r="C62" t="s">
        <v>237</v>
      </c>
      <c r="D62">
        <v>300.375</v>
      </c>
      <c r="E62">
        <v>73.019000000000005</v>
      </c>
      <c r="F62" s="8">
        <v>76.581000000000003</v>
      </c>
      <c r="H62">
        <v>60</v>
      </c>
      <c r="I62" t="s">
        <v>268</v>
      </c>
      <c r="J62" t="s">
        <v>244</v>
      </c>
      <c r="K62">
        <v>514.89800000000002</v>
      </c>
      <c r="L62">
        <v>65.709999999999994</v>
      </c>
      <c r="M62" s="8">
        <v>52.658999999999999</v>
      </c>
      <c r="P62">
        <v>60</v>
      </c>
      <c r="Q62" t="s">
        <v>279</v>
      </c>
      <c r="R62" t="s">
        <v>233</v>
      </c>
      <c r="S62">
        <v>309.24099999999999</v>
      </c>
      <c r="T62">
        <v>51.704000000000001</v>
      </c>
      <c r="U62">
        <v>98.664000000000001</v>
      </c>
      <c r="V62" s="8">
        <v>75.209999999999994</v>
      </c>
      <c r="Y62">
        <v>60</v>
      </c>
      <c r="Z62" t="s">
        <v>289</v>
      </c>
      <c r="AA62" t="s">
        <v>238</v>
      </c>
      <c r="AB62">
        <v>420.39499999999998</v>
      </c>
      <c r="AC62">
        <v>61.417999999999999</v>
      </c>
      <c r="AD62">
        <v>37.064</v>
      </c>
      <c r="AE62" s="8">
        <v>37.637</v>
      </c>
    </row>
    <row r="63" spans="1:31" x14ac:dyDescent="0.2">
      <c r="A63">
        <v>61</v>
      </c>
      <c r="B63" t="s">
        <v>252</v>
      </c>
      <c r="C63" t="s">
        <v>238</v>
      </c>
      <c r="D63">
        <v>284.80500000000001</v>
      </c>
      <c r="E63">
        <v>64.046000000000006</v>
      </c>
      <c r="F63" s="8">
        <v>49.737000000000002</v>
      </c>
      <c r="H63">
        <v>61</v>
      </c>
      <c r="I63" t="s">
        <v>269</v>
      </c>
      <c r="J63" t="s">
        <v>215</v>
      </c>
      <c r="K63">
        <v>240.905</v>
      </c>
      <c r="L63">
        <v>53.338999999999999</v>
      </c>
      <c r="M63" s="8">
        <v>51.47</v>
      </c>
      <c r="P63">
        <v>61</v>
      </c>
      <c r="Q63" t="s">
        <v>279</v>
      </c>
      <c r="R63" t="s">
        <v>234</v>
      </c>
      <c r="S63">
        <v>684.65599999999995</v>
      </c>
      <c r="T63">
        <v>61.481000000000002</v>
      </c>
      <c r="U63">
        <v>73.459999999999994</v>
      </c>
      <c r="V63" s="8">
        <v>52.024999999999999</v>
      </c>
      <c r="Y63">
        <v>61</v>
      </c>
      <c r="Z63" t="s">
        <v>289</v>
      </c>
      <c r="AA63" t="s">
        <v>239</v>
      </c>
      <c r="AB63">
        <v>331.73200000000003</v>
      </c>
      <c r="AC63">
        <v>44.783999999999999</v>
      </c>
      <c r="AD63">
        <v>13.379</v>
      </c>
      <c r="AE63" s="8">
        <v>46.253999999999998</v>
      </c>
    </row>
    <row r="64" spans="1:31" x14ac:dyDescent="0.2">
      <c r="A64">
        <v>62</v>
      </c>
      <c r="B64" t="s">
        <v>252</v>
      </c>
      <c r="C64" t="s">
        <v>239</v>
      </c>
      <c r="D64">
        <v>244.36600000000001</v>
      </c>
      <c r="E64">
        <v>62.082999999999998</v>
      </c>
      <c r="F64" s="8">
        <v>72.819000000000003</v>
      </c>
      <c r="H64">
        <v>62</v>
      </c>
      <c r="I64" t="s">
        <v>269</v>
      </c>
      <c r="J64" t="s">
        <v>216</v>
      </c>
      <c r="K64">
        <v>299.726</v>
      </c>
      <c r="L64">
        <v>68.180000000000007</v>
      </c>
      <c r="M64" s="8">
        <v>71.789000000000001</v>
      </c>
      <c r="P64">
        <v>62</v>
      </c>
      <c r="Q64" t="s">
        <v>279</v>
      </c>
      <c r="R64" t="s">
        <v>235</v>
      </c>
      <c r="S64">
        <v>256.69200000000001</v>
      </c>
      <c r="T64">
        <v>59.997</v>
      </c>
      <c r="U64">
        <v>67.037000000000006</v>
      </c>
      <c r="V64" s="8">
        <v>68.698999999999998</v>
      </c>
      <c r="Y64">
        <v>62</v>
      </c>
      <c r="Z64" t="s">
        <v>289</v>
      </c>
      <c r="AA64" t="s">
        <v>240</v>
      </c>
      <c r="AB64">
        <v>391.63400000000001</v>
      </c>
      <c r="AC64">
        <v>57.241999999999997</v>
      </c>
      <c r="AD64">
        <v>50.124000000000002</v>
      </c>
      <c r="AE64" s="8">
        <v>29.696000000000002</v>
      </c>
    </row>
    <row r="65" spans="1:31" x14ac:dyDescent="0.2">
      <c r="A65">
        <v>63</v>
      </c>
      <c r="B65" t="s">
        <v>252</v>
      </c>
      <c r="C65" t="s">
        <v>240</v>
      </c>
      <c r="D65">
        <v>342.11200000000002</v>
      </c>
      <c r="E65">
        <v>74.712000000000003</v>
      </c>
      <c r="F65" s="8">
        <v>48.515999999999998</v>
      </c>
      <c r="H65">
        <v>63</v>
      </c>
      <c r="I65" t="s">
        <v>269</v>
      </c>
      <c r="J65" t="s">
        <v>217</v>
      </c>
      <c r="K65">
        <v>352.70800000000003</v>
      </c>
      <c r="L65">
        <v>63.158000000000001</v>
      </c>
      <c r="M65" s="8">
        <v>58.453000000000003</v>
      </c>
      <c r="P65">
        <v>63</v>
      </c>
      <c r="Q65" t="s">
        <v>279</v>
      </c>
      <c r="R65" t="s">
        <v>236</v>
      </c>
      <c r="S65">
        <v>254.74600000000001</v>
      </c>
      <c r="T65">
        <v>70.733000000000004</v>
      </c>
      <c r="U65">
        <v>76.814999999999998</v>
      </c>
      <c r="V65" s="8">
        <v>57.573</v>
      </c>
      <c r="Y65">
        <v>63</v>
      </c>
      <c r="Z65" t="s">
        <v>289</v>
      </c>
      <c r="AA65" t="s">
        <v>241</v>
      </c>
      <c r="AB65">
        <v>474.45800000000003</v>
      </c>
      <c r="AC65">
        <v>58.095999999999997</v>
      </c>
      <c r="AD65">
        <v>44.360999999999997</v>
      </c>
      <c r="AE65" s="8">
        <v>27.911999999999999</v>
      </c>
    </row>
    <row r="66" spans="1:31" x14ac:dyDescent="0.2">
      <c r="A66">
        <v>64</v>
      </c>
      <c r="B66" t="s">
        <v>252</v>
      </c>
      <c r="C66" t="s">
        <v>241</v>
      </c>
      <c r="D66">
        <v>258.20600000000002</v>
      </c>
      <c r="E66">
        <v>78.846999999999994</v>
      </c>
      <c r="F66" s="8">
        <v>69.278000000000006</v>
      </c>
      <c r="H66">
        <v>64</v>
      </c>
      <c r="I66" t="s">
        <v>269</v>
      </c>
      <c r="J66" t="s">
        <v>218</v>
      </c>
      <c r="K66">
        <v>373.90100000000001</v>
      </c>
      <c r="L66">
        <v>65.753</v>
      </c>
      <c r="M66" s="8">
        <v>57.735999999999997</v>
      </c>
      <c r="P66">
        <v>64</v>
      </c>
      <c r="Q66" t="s">
        <v>279</v>
      </c>
      <c r="R66" t="s">
        <v>237</v>
      </c>
      <c r="S66">
        <v>620.42899999999997</v>
      </c>
      <c r="T66">
        <v>67.778999999999996</v>
      </c>
      <c r="U66">
        <v>69.906999999999996</v>
      </c>
      <c r="V66" s="8">
        <v>49.058999999999997</v>
      </c>
      <c r="Y66">
        <v>64</v>
      </c>
      <c r="Z66" t="s">
        <v>289</v>
      </c>
      <c r="AA66" t="s">
        <v>242</v>
      </c>
      <c r="AB66">
        <v>299.726</v>
      </c>
      <c r="AC66">
        <v>51.454999999999998</v>
      </c>
      <c r="AD66">
        <v>9.3149999999999995</v>
      </c>
      <c r="AE66" s="8">
        <v>46.920999999999999</v>
      </c>
    </row>
    <row r="67" spans="1:31" x14ac:dyDescent="0.2">
      <c r="A67">
        <v>65</v>
      </c>
      <c r="B67" t="s">
        <v>252</v>
      </c>
      <c r="C67" t="s">
        <v>242</v>
      </c>
      <c r="D67">
        <v>423.85500000000002</v>
      </c>
      <c r="E67">
        <v>87.852999999999994</v>
      </c>
      <c r="F67" s="8">
        <v>46.287999999999997</v>
      </c>
      <c r="H67">
        <v>65</v>
      </c>
      <c r="I67" t="s">
        <v>269</v>
      </c>
      <c r="J67" t="s">
        <v>219</v>
      </c>
      <c r="K67">
        <v>362.65600000000001</v>
      </c>
      <c r="L67">
        <v>53.351999999999997</v>
      </c>
      <c r="M67" s="8">
        <v>44.866</v>
      </c>
      <c r="P67">
        <v>65</v>
      </c>
      <c r="Q67" t="s">
        <v>279</v>
      </c>
      <c r="R67" t="s">
        <v>238</v>
      </c>
      <c r="S67">
        <v>238.74299999999999</v>
      </c>
      <c r="T67">
        <v>58.445999999999998</v>
      </c>
      <c r="U67">
        <v>97.572000000000003</v>
      </c>
      <c r="V67" s="8">
        <v>61.944000000000003</v>
      </c>
      <c r="Y67">
        <v>65</v>
      </c>
      <c r="Z67" t="s">
        <v>289</v>
      </c>
      <c r="AA67" t="s">
        <v>243</v>
      </c>
      <c r="AB67">
        <v>369.57600000000002</v>
      </c>
      <c r="AC67">
        <v>56.320999999999998</v>
      </c>
      <c r="AD67">
        <v>14.394</v>
      </c>
      <c r="AE67" s="8">
        <v>37.970999999999997</v>
      </c>
    </row>
    <row r="68" spans="1:31" x14ac:dyDescent="0.2">
      <c r="A68">
        <v>66</v>
      </c>
      <c r="B68" t="s">
        <v>252</v>
      </c>
      <c r="C68" t="s">
        <v>243</v>
      </c>
      <c r="D68">
        <v>388.39</v>
      </c>
      <c r="E68">
        <v>97.989000000000004</v>
      </c>
      <c r="F68" s="8">
        <v>36.975999999999999</v>
      </c>
      <c r="H68">
        <v>66</v>
      </c>
      <c r="I68" t="s">
        <v>269</v>
      </c>
      <c r="J68" t="s">
        <v>220</v>
      </c>
      <c r="K68">
        <v>315.72899999999998</v>
      </c>
      <c r="L68">
        <v>36.167999999999999</v>
      </c>
      <c r="M68" s="8">
        <v>65.435000000000002</v>
      </c>
      <c r="P68">
        <v>66</v>
      </c>
      <c r="Q68" t="s">
        <v>279</v>
      </c>
      <c r="R68" t="s">
        <v>239</v>
      </c>
      <c r="S68">
        <v>271.18099999999998</v>
      </c>
      <c r="T68">
        <v>65.271000000000001</v>
      </c>
      <c r="U68">
        <v>57.219000000000001</v>
      </c>
      <c r="V68" s="8">
        <v>67.966999999999999</v>
      </c>
      <c r="Y68">
        <v>66</v>
      </c>
      <c r="Z68" t="s">
        <v>289</v>
      </c>
      <c r="AA68" t="s">
        <v>244</v>
      </c>
      <c r="AB68">
        <v>453.69799999999998</v>
      </c>
      <c r="AC68">
        <v>57.933</v>
      </c>
      <c r="AD68">
        <v>14.125</v>
      </c>
      <c r="AE68" s="8">
        <v>33.901000000000003</v>
      </c>
    </row>
    <row r="69" spans="1:31" x14ac:dyDescent="0.2">
      <c r="A69">
        <v>67</v>
      </c>
      <c r="B69" t="s">
        <v>252</v>
      </c>
      <c r="C69" t="s">
        <v>244</v>
      </c>
      <c r="D69">
        <v>264.69299999999998</v>
      </c>
      <c r="E69">
        <v>86.251000000000005</v>
      </c>
      <c r="F69" s="8">
        <v>42.313000000000002</v>
      </c>
      <c r="H69">
        <v>67</v>
      </c>
      <c r="I69" t="s">
        <v>269</v>
      </c>
      <c r="J69" t="s">
        <v>221</v>
      </c>
      <c r="K69">
        <v>409.36599999999999</v>
      </c>
      <c r="L69">
        <v>56.005000000000003</v>
      </c>
      <c r="M69" s="8">
        <v>50.546999999999997</v>
      </c>
      <c r="P69">
        <v>67</v>
      </c>
      <c r="Q69" t="s">
        <v>279</v>
      </c>
      <c r="R69" t="s">
        <v>240</v>
      </c>
      <c r="S69">
        <v>428.39699999999999</v>
      </c>
      <c r="T69">
        <v>79.727000000000004</v>
      </c>
      <c r="U69">
        <v>23.251999999999999</v>
      </c>
      <c r="V69" s="8">
        <v>49.151000000000003</v>
      </c>
      <c r="Y69">
        <v>67</v>
      </c>
      <c r="Z69" t="s">
        <v>289</v>
      </c>
      <c r="AA69" t="s">
        <v>245</v>
      </c>
      <c r="AB69">
        <v>700.01</v>
      </c>
      <c r="AC69">
        <v>59.776000000000003</v>
      </c>
      <c r="AD69">
        <v>13.936999999999999</v>
      </c>
      <c r="AE69" s="8">
        <v>32.771999999999998</v>
      </c>
    </row>
    <row r="70" spans="1:31" x14ac:dyDescent="0.2">
      <c r="A70">
        <v>68</v>
      </c>
      <c r="B70" t="s">
        <v>252</v>
      </c>
      <c r="C70" t="s">
        <v>245</v>
      </c>
      <c r="D70">
        <v>277.02</v>
      </c>
      <c r="E70">
        <v>74.244</v>
      </c>
      <c r="F70" s="8">
        <v>69.567999999999998</v>
      </c>
      <c r="H70">
        <v>68</v>
      </c>
      <c r="I70" t="s">
        <v>269</v>
      </c>
      <c r="J70" t="s">
        <v>222</v>
      </c>
      <c r="K70">
        <v>325.89299999999997</v>
      </c>
      <c r="L70">
        <v>42.267000000000003</v>
      </c>
      <c r="M70" s="8">
        <v>101.526</v>
      </c>
      <c r="P70">
        <v>68</v>
      </c>
      <c r="Q70" t="s">
        <v>279</v>
      </c>
      <c r="R70" t="s">
        <v>241</v>
      </c>
      <c r="S70">
        <v>641.18899999999996</v>
      </c>
      <c r="T70">
        <v>78.807000000000002</v>
      </c>
      <c r="U70">
        <v>50.646000000000001</v>
      </c>
      <c r="V70" s="8">
        <v>43.295000000000002</v>
      </c>
      <c r="Y70">
        <v>68</v>
      </c>
      <c r="Z70" t="s">
        <v>289</v>
      </c>
      <c r="AA70" t="s">
        <v>246</v>
      </c>
      <c r="AB70">
        <v>299.51</v>
      </c>
      <c r="AC70">
        <v>43.601999999999997</v>
      </c>
      <c r="AD70">
        <v>3.4390000000000001</v>
      </c>
      <c r="AE70" s="8">
        <v>53.72</v>
      </c>
    </row>
    <row r="71" spans="1:31" x14ac:dyDescent="0.2">
      <c r="A71">
        <v>69</v>
      </c>
      <c r="B71" t="s">
        <v>252</v>
      </c>
      <c r="C71" t="s">
        <v>246</v>
      </c>
      <c r="D71">
        <v>250.637</v>
      </c>
      <c r="E71">
        <v>84.846999999999994</v>
      </c>
      <c r="F71" s="8">
        <v>56.008000000000003</v>
      </c>
      <c r="H71">
        <v>69</v>
      </c>
      <c r="I71" t="s">
        <v>269</v>
      </c>
      <c r="J71" t="s">
        <v>223</v>
      </c>
      <c r="K71">
        <v>460.40199999999999</v>
      </c>
      <c r="L71">
        <v>53.63</v>
      </c>
      <c r="M71" s="8">
        <v>52.832999999999998</v>
      </c>
      <c r="P71">
        <v>69</v>
      </c>
      <c r="Q71" t="s">
        <v>279</v>
      </c>
      <c r="R71" t="s">
        <v>242</v>
      </c>
      <c r="S71">
        <v>287.61599999999999</v>
      </c>
      <c r="T71">
        <v>48.906999999999996</v>
      </c>
      <c r="U71">
        <v>105.182</v>
      </c>
      <c r="V71" s="8">
        <v>70.78</v>
      </c>
      <c r="Y71">
        <v>69</v>
      </c>
      <c r="Z71" t="s">
        <v>289</v>
      </c>
      <c r="AA71" t="s">
        <v>247</v>
      </c>
      <c r="AB71">
        <v>545.173</v>
      </c>
      <c r="AC71">
        <v>51.603999999999999</v>
      </c>
      <c r="AD71">
        <v>8.5370000000000008</v>
      </c>
      <c r="AE71" s="8">
        <v>45.976999999999997</v>
      </c>
    </row>
    <row r="72" spans="1:31" x14ac:dyDescent="0.2">
      <c r="A72">
        <v>70</v>
      </c>
      <c r="B72" t="s">
        <v>252</v>
      </c>
      <c r="C72" t="s">
        <v>247</v>
      </c>
      <c r="D72">
        <v>306.43</v>
      </c>
      <c r="E72">
        <v>68.87</v>
      </c>
      <c r="F72" s="8">
        <v>44.667000000000002</v>
      </c>
      <c r="H72">
        <v>70</v>
      </c>
      <c r="I72" t="s">
        <v>269</v>
      </c>
      <c r="J72" t="s">
        <v>224</v>
      </c>
      <c r="K72">
        <v>424.072</v>
      </c>
      <c r="L72">
        <v>62.93</v>
      </c>
      <c r="M72" s="8">
        <v>47.484000000000002</v>
      </c>
      <c r="P72">
        <v>70</v>
      </c>
      <c r="Q72" t="s">
        <v>279</v>
      </c>
      <c r="R72" t="s">
        <v>243</v>
      </c>
      <c r="S72">
        <v>434.66800000000001</v>
      </c>
      <c r="T72">
        <v>74.003</v>
      </c>
      <c r="U72">
        <v>34.213000000000001</v>
      </c>
      <c r="V72" s="8">
        <v>40.442999999999998</v>
      </c>
      <c r="Y72">
        <v>70</v>
      </c>
      <c r="Z72" t="s">
        <v>289</v>
      </c>
      <c r="AA72" t="s">
        <v>248</v>
      </c>
      <c r="AB72">
        <v>940.69899999999996</v>
      </c>
      <c r="AC72">
        <v>53.207000000000001</v>
      </c>
      <c r="AD72">
        <v>31.917999999999999</v>
      </c>
      <c r="AE72" s="8">
        <v>35.671999999999997</v>
      </c>
    </row>
    <row r="73" spans="1:31" x14ac:dyDescent="0.2">
      <c r="A73">
        <v>71</v>
      </c>
      <c r="B73" t="s">
        <v>252</v>
      </c>
      <c r="C73" t="s">
        <v>248</v>
      </c>
      <c r="D73">
        <v>269.45100000000002</v>
      </c>
      <c r="E73">
        <v>80.512</v>
      </c>
      <c r="F73" s="8">
        <v>67.102999999999994</v>
      </c>
      <c r="H73">
        <v>71</v>
      </c>
      <c r="I73" t="s">
        <v>269</v>
      </c>
      <c r="J73" t="s">
        <v>225</v>
      </c>
      <c r="K73">
        <v>451.75200000000001</v>
      </c>
      <c r="L73">
        <v>54.719000000000001</v>
      </c>
      <c r="M73" s="8">
        <v>49.939</v>
      </c>
      <c r="P73">
        <v>71</v>
      </c>
      <c r="Q73" t="s">
        <v>279</v>
      </c>
      <c r="R73" t="s">
        <v>244</v>
      </c>
      <c r="S73">
        <v>402.87900000000002</v>
      </c>
      <c r="T73">
        <v>74.721000000000004</v>
      </c>
      <c r="U73">
        <v>40.997</v>
      </c>
      <c r="V73" s="8">
        <v>49.237000000000002</v>
      </c>
      <c r="Y73">
        <v>71</v>
      </c>
      <c r="Z73" t="s">
        <v>289</v>
      </c>
      <c r="AA73" t="s">
        <v>249</v>
      </c>
      <c r="AB73">
        <v>1239.1279999999999</v>
      </c>
      <c r="AC73">
        <v>53.454999999999998</v>
      </c>
      <c r="AD73">
        <v>25.584</v>
      </c>
      <c r="AE73" s="8">
        <v>36.244999999999997</v>
      </c>
    </row>
    <row r="74" spans="1:31" x14ac:dyDescent="0.2">
      <c r="A74">
        <v>72</v>
      </c>
      <c r="B74" t="s">
        <v>252</v>
      </c>
      <c r="C74" t="s">
        <v>249</v>
      </c>
      <c r="D74">
        <v>273.56</v>
      </c>
      <c r="E74">
        <v>82.888000000000005</v>
      </c>
      <c r="F74" s="8">
        <v>66.058000000000007</v>
      </c>
      <c r="H74">
        <v>72</v>
      </c>
      <c r="I74" t="s">
        <v>269</v>
      </c>
      <c r="J74" t="s">
        <v>226</v>
      </c>
      <c r="K74">
        <v>265.99099999999999</v>
      </c>
      <c r="L74">
        <v>36.521999999999998</v>
      </c>
      <c r="M74" s="8">
        <v>73.474000000000004</v>
      </c>
      <c r="P74">
        <v>72</v>
      </c>
      <c r="Q74" t="s">
        <v>279</v>
      </c>
      <c r="R74" t="s">
        <v>245</v>
      </c>
      <c r="S74">
        <v>649.62300000000005</v>
      </c>
      <c r="T74">
        <v>69.400999999999996</v>
      </c>
      <c r="U74">
        <v>52.607999999999997</v>
      </c>
      <c r="V74" s="8">
        <v>51.886000000000003</v>
      </c>
      <c r="Y74">
        <v>72</v>
      </c>
      <c r="Z74" t="s">
        <v>289</v>
      </c>
      <c r="AA74" t="s">
        <v>250</v>
      </c>
      <c r="AB74">
        <v>308.80900000000003</v>
      </c>
      <c r="AC74">
        <v>45.595999999999997</v>
      </c>
      <c r="AD74">
        <v>10.066000000000001</v>
      </c>
      <c r="AE74" s="8">
        <v>53.935000000000002</v>
      </c>
    </row>
    <row r="75" spans="1:31" x14ac:dyDescent="0.2">
      <c r="A75">
        <v>73</v>
      </c>
      <c r="B75" t="s">
        <v>252</v>
      </c>
      <c r="C75" t="s">
        <v>250</v>
      </c>
      <c r="D75">
        <v>419.09800000000001</v>
      </c>
      <c r="E75">
        <v>98.08</v>
      </c>
      <c r="F75" s="8">
        <v>48.192</v>
      </c>
      <c r="H75">
        <v>73</v>
      </c>
      <c r="I75" t="s">
        <v>269</v>
      </c>
      <c r="J75" t="s">
        <v>227</v>
      </c>
      <c r="K75">
        <v>329.56900000000002</v>
      </c>
      <c r="L75">
        <v>40.000999999999998</v>
      </c>
      <c r="M75" s="8">
        <v>77.438000000000002</v>
      </c>
      <c r="P75">
        <v>73</v>
      </c>
      <c r="Q75" t="s">
        <v>279</v>
      </c>
      <c r="R75" t="s">
        <v>246</v>
      </c>
      <c r="S75">
        <v>860.03700000000003</v>
      </c>
      <c r="T75">
        <v>71.375</v>
      </c>
      <c r="U75">
        <v>63.685000000000002</v>
      </c>
      <c r="V75" s="8">
        <v>44.128</v>
      </c>
      <c r="Y75">
        <v>73</v>
      </c>
      <c r="Z75" t="s">
        <v>289</v>
      </c>
      <c r="AA75" t="s">
        <v>251</v>
      </c>
      <c r="AB75">
        <v>385.79500000000002</v>
      </c>
      <c r="AC75">
        <v>54.244999999999997</v>
      </c>
      <c r="AD75">
        <v>7.4450000000000003</v>
      </c>
      <c r="AE75" s="8">
        <v>43.064</v>
      </c>
    </row>
    <row r="76" spans="1:31" x14ac:dyDescent="0.2">
      <c r="A76">
        <v>74</v>
      </c>
      <c r="B76" t="s">
        <v>253</v>
      </c>
      <c r="C76" t="s">
        <v>215</v>
      </c>
      <c r="D76">
        <v>328.70400000000001</v>
      </c>
      <c r="E76">
        <v>53.582000000000001</v>
      </c>
      <c r="F76" s="8">
        <v>43.38</v>
      </c>
      <c r="H76">
        <v>74</v>
      </c>
      <c r="I76" t="s">
        <v>269</v>
      </c>
      <c r="J76" t="s">
        <v>228</v>
      </c>
      <c r="K76">
        <v>413.69099999999997</v>
      </c>
      <c r="L76">
        <v>57.86</v>
      </c>
      <c r="M76" s="8">
        <v>46.58</v>
      </c>
      <c r="P76">
        <v>74</v>
      </c>
      <c r="Q76" t="s">
        <v>279</v>
      </c>
      <c r="R76" t="s">
        <v>247</v>
      </c>
      <c r="S76">
        <v>504.51799999999997</v>
      </c>
      <c r="T76">
        <v>67.099000000000004</v>
      </c>
      <c r="U76">
        <v>57.18</v>
      </c>
      <c r="V76" s="8">
        <v>48.084000000000003</v>
      </c>
      <c r="Y76">
        <v>74</v>
      </c>
      <c r="Z76" t="s">
        <v>289</v>
      </c>
      <c r="AA76" t="s">
        <v>254</v>
      </c>
      <c r="AB76">
        <v>295.40100000000001</v>
      </c>
      <c r="AC76">
        <v>50.31</v>
      </c>
      <c r="AD76">
        <v>3.1680000000000001</v>
      </c>
      <c r="AE76" s="8">
        <v>37.997</v>
      </c>
    </row>
    <row r="77" spans="1:31" x14ac:dyDescent="0.2">
      <c r="A77">
        <v>75</v>
      </c>
      <c r="B77" t="s">
        <v>253</v>
      </c>
      <c r="C77" t="s">
        <v>216</v>
      </c>
      <c r="D77">
        <v>194.62700000000001</v>
      </c>
      <c r="E77">
        <v>52.908000000000001</v>
      </c>
      <c r="F77" s="8">
        <v>43.283000000000001</v>
      </c>
      <c r="H77">
        <v>75</v>
      </c>
      <c r="I77" t="s">
        <v>269</v>
      </c>
      <c r="J77" t="s">
        <v>229</v>
      </c>
      <c r="K77">
        <v>307.51100000000002</v>
      </c>
      <c r="L77">
        <v>41.2</v>
      </c>
      <c r="M77" s="8">
        <v>49.548999999999999</v>
      </c>
      <c r="P77">
        <v>75</v>
      </c>
      <c r="Q77" t="s">
        <v>279</v>
      </c>
      <c r="R77" t="s">
        <v>248</v>
      </c>
      <c r="S77">
        <v>185.761</v>
      </c>
      <c r="T77">
        <v>45.595999999999997</v>
      </c>
      <c r="U77">
        <v>100.419</v>
      </c>
      <c r="V77" s="8">
        <v>71.653999999999996</v>
      </c>
      <c r="Y77">
        <v>75</v>
      </c>
      <c r="Z77" t="s">
        <v>289</v>
      </c>
      <c r="AA77" t="s">
        <v>255</v>
      </c>
      <c r="AB77">
        <v>454.56299999999999</v>
      </c>
      <c r="AC77">
        <v>53.347999999999999</v>
      </c>
      <c r="AD77">
        <v>3.6789999999999998</v>
      </c>
      <c r="AE77" s="8">
        <v>41.223999999999997</v>
      </c>
    </row>
    <row r="78" spans="1:31" x14ac:dyDescent="0.2">
      <c r="A78">
        <v>76</v>
      </c>
      <c r="B78" t="s">
        <v>253</v>
      </c>
      <c r="C78" t="s">
        <v>217</v>
      </c>
      <c r="D78">
        <v>245.87899999999999</v>
      </c>
      <c r="E78">
        <v>51.936999999999998</v>
      </c>
      <c r="F78" s="8">
        <v>29.738</v>
      </c>
      <c r="H78">
        <v>76</v>
      </c>
      <c r="I78" t="s">
        <v>269</v>
      </c>
      <c r="J78" t="s">
        <v>230</v>
      </c>
      <c r="K78">
        <v>400.06700000000001</v>
      </c>
      <c r="L78">
        <v>66.182000000000002</v>
      </c>
      <c r="M78" s="8">
        <v>48.143000000000001</v>
      </c>
      <c r="P78">
        <v>76</v>
      </c>
      <c r="Q78" t="s">
        <v>279</v>
      </c>
      <c r="R78" t="s">
        <v>249</v>
      </c>
      <c r="S78">
        <v>250.637</v>
      </c>
      <c r="T78">
        <v>70.67</v>
      </c>
      <c r="U78">
        <v>137.22999999999999</v>
      </c>
      <c r="V78" s="8">
        <v>60.857999999999997</v>
      </c>
      <c r="Y78">
        <v>76</v>
      </c>
      <c r="Z78" t="s">
        <v>289</v>
      </c>
      <c r="AA78" t="s">
        <v>256</v>
      </c>
      <c r="AB78">
        <v>157.21600000000001</v>
      </c>
      <c r="AC78">
        <v>55.783000000000001</v>
      </c>
      <c r="AD78">
        <v>5.7539999999999996</v>
      </c>
      <c r="AE78" s="8">
        <v>56.006999999999998</v>
      </c>
    </row>
    <row r="79" spans="1:31" x14ac:dyDescent="0.2">
      <c r="A79">
        <v>77</v>
      </c>
      <c r="B79" t="s">
        <v>253</v>
      </c>
      <c r="C79" t="s">
        <v>218</v>
      </c>
      <c r="D79">
        <v>382.11799999999999</v>
      </c>
      <c r="E79">
        <v>75.590999999999994</v>
      </c>
      <c r="F79" s="8">
        <v>35.619999999999997</v>
      </c>
      <c r="H79">
        <v>77</v>
      </c>
      <c r="I79" t="s">
        <v>269</v>
      </c>
      <c r="J79" t="s">
        <v>231</v>
      </c>
      <c r="K79">
        <v>318.97300000000001</v>
      </c>
      <c r="L79">
        <v>55.273000000000003</v>
      </c>
      <c r="M79" s="8">
        <v>40.087000000000003</v>
      </c>
      <c r="P79">
        <v>77</v>
      </c>
      <c r="Q79" t="s">
        <v>279</v>
      </c>
      <c r="R79" t="s">
        <v>250</v>
      </c>
      <c r="S79">
        <v>198.52</v>
      </c>
      <c r="T79">
        <v>71.546999999999997</v>
      </c>
      <c r="U79">
        <v>102.099</v>
      </c>
      <c r="V79" s="8">
        <v>49.305</v>
      </c>
      <c r="Y79">
        <v>77</v>
      </c>
      <c r="Z79" t="s">
        <v>289</v>
      </c>
      <c r="AA79" t="s">
        <v>257</v>
      </c>
      <c r="AB79">
        <v>280.48</v>
      </c>
      <c r="AC79">
        <v>58.927</v>
      </c>
      <c r="AD79">
        <v>4.1539999999999999</v>
      </c>
      <c r="AE79" s="8">
        <v>39.613999999999997</v>
      </c>
    </row>
    <row r="80" spans="1:31" x14ac:dyDescent="0.2">
      <c r="A80">
        <v>78</v>
      </c>
      <c r="B80" t="s">
        <v>253</v>
      </c>
      <c r="C80" t="s">
        <v>219</v>
      </c>
      <c r="D80">
        <v>582.58500000000004</v>
      </c>
      <c r="E80">
        <v>66.641000000000005</v>
      </c>
      <c r="F80" s="8">
        <v>32.119</v>
      </c>
      <c r="H80">
        <v>78</v>
      </c>
      <c r="I80" t="s">
        <v>269</v>
      </c>
      <c r="J80" t="s">
        <v>232</v>
      </c>
      <c r="K80">
        <v>312.26900000000001</v>
      </c>
      <c r="L80">
        <v>69.152000000000001</v>
      </c>
      <c r="M80" s="8">
        <v>62.075000000000003</v>
      </c>
      <c r="P80">
        <v>78</v>
      </c>
      <c r="Q80" t="s">
        <v>279</v>
      </c>
      <c r="R80" t="s">
        <v>251</v>
      </c>
      <c r="S80">
        <v>635.35</v>
      </c>
      <c r="T80">
        <v>79.528000000000006</v>
      </c>
      <c r="U80">
        <v>65.010999999999996</v>
      </c>
      <c r="V80" s="8">
        <v>40.505000000000003</v>
      </c>
      <c r="Y80">
        <v>78</v>
      </c>
      <c r="Z80" t="s">
        <v>289</v>
      </c>
      <c r="AA80" t="s">
        <v>258</v>
      </c>
      <c r="AB80">
        <v>370.44099999999997</v>
      </c>
      <c r="AC80">
        <v>63.545999999999999</v>
      </c>
      <c r="AD80">
        <v>6.7729999999999997</v>
      </c>
      <c r="AE80" s="8">
        <v>30.71</v>
      </c>
    </row>
    <row r="81" spans="1:31" x14ac:dyDescent="0.2">
      <c r="A81">
        <v>79</v>
      </c>
      <c r="B81" t="s">
        <v>253</v>
      </c>
      <c r="C81" t="s">
        <v>220</v>
      </c>
      <c r="D81">
        <v>195.49199999999999</v>
      </c>
      <c r="E81">
        <v>63.536999999999999</v>
      </c>
      <c r="F81" s="8">
        <v>36.83</v>
      </c>
      <c r="H81">
        <v>79</v>
      </c>
      <c r="I81" t="s">
        <v>269</v>
      </c>
      <c r="J81" t="s">
        <v>233</v>
      </c>
      <c r="K81">
        <v>410.23099999999999</v>
      </c>
      <c r="L81">
        <v>61.648000000000003</v>
      </c>
      <c r="M81" s="8">
        <v>45.841000000000001</v>
      </c>
      <c r="P81">
        <v>79</v>
      </c>
      <c r="Q81" t="s">
        <v>279</v>
      </c>
      <c r="R81" t="s">
        <v>254</v>
      </c>
      <c r="S81">
        <v>270.31599999999997</v>
      </c>
      <c r="T81">
        <v>64.028999999999996</v>
      </c>
      <c r="U81">
        <v>31.555</v>
      </c>
      <c r="V81" s="8">
        <v>83.69</v>
      </c>
      <c r="Y81">
        <v>79</v>
      </c>
      <c r="Z81" t="s">
        <v>289</v>
      </c>
      <c r="AA81" t="s">
        <v>259</v>
      </c>
      <c r="AB81">
        <v>504.95</v>
      </c>
      <c r="AC81">
        <v>61.253999999999998</v>
      </c>
      <c r="AD81">
        <v>3.7050000000000001</v>
      </c>
      <c r="AE81" s="8">
        <v>39.045000000000002</v>
      </c>
    </row>
    <row r="82" spans="1:31" x14ac:dyDescent="0.2">
      <c r="A82">
        <v>80</v>
      </c>
      <c r="B82" t="s">
        <v>253</v>
      </c>
      <c r="C82" t="s">
        <v>221</v>
      </c>
      <c r="D82">
        <v>296.69900000000001</v>
      </c>
      <c r="E82">
        <v>60.526000000000003</v>
      </c>
      <c r="F82" s="8">
        <v>39.823999999999998</v>
      </c>
      <c r="H82">
        <v>80</v>
      </c>
      <c r="I82" t="s">
        <v>269</v>
      </c>
      <c r="J82" t="s">
        <v>234</v>
      </c>
      <c r="K82">
        <v>531.54899999999998</v>
      </c>
      <c r="L82">
        <v>58.841000000000001</v>
      </c>
      <c r="M82" s="8">
        <v>45.222999999999999</v>
      </c>
      <c r="P82">
        <v>80</v>
      </c>
      <c r="Q82" t="s">
        <v>279</v>
      </c>
      <c r="R82" t="s">
        <v>255</v>
      </c>
      <c r="S82">
        <v>492.40699999999998</v>
      </c>
      <c r="T82">
        <v>79.132999999999996</v>
      </c>
      <c r="U82">
        <v>48.155999999999999</v>
      </c>
      <c r="V82" s="8">
        <v>37.994999999999997</v>
      </c>
      <c r="Y82">
        <v>80</v>
      </c>
      <c r="Z82" t="s">
        <v>289</v>
      </c>
      <c r="AA82" t="s">
        <v>261</v>
      </c>
      <c r="AB82">
        <v>220.79400000000001</v>
      </c>
      <c r="AC82">
        <v>57.139000000000003</v>
      </c>
      <c r="AD82">
        <v>9.548</v>
      </c>
      <c r="AE82" s="8">
        <v>40.235999999999997</v>
      </c>
    </row>
    <row r="83" spans="1:31" x14ac:dyDescent="0.2">
      <c r="A83">
        <v>81</v>
      </c>
      <c r="B83" t="s">
        <v>253</v>
      </c>
      <c r="C83" t="s">
        <v>222</v>
      </c>
      <c r="D83">
        <v>531.33299999999997</v>
      </c>
      <c r="E83">
        <v>68.186000000000007</v>
      </c>
      <c r="F83" s="8">
        <v>36.444000000000003</v>
      </c>
      <c r="H83">
        <v>81</v>
      </c>
      <c r="I83" t="s">
        <v>269</v>
      </c>
      <c r="J83" t="s">
        <v>235</v>
      </c>
      <c r="K83">
        <v>154.62100000000001</v>
      </c>
      <c r="L83">
        <v>62.07</v>
      </c>
      <c r="M83" s="8">
        <v>61.058999999999997</v>
      </c>
      <c r="P83">
        <v>81</v>
      </c>
      <c r="Q83" t="s">
        <v>280</v>
      </c>
      <c r="R83" t="s">
        <v>215</v>
      </c>
      <c r="S83">
        <v>391.41699999999997</v>
      </c>
      <c r="T83">
        <v>56.393000000000001</v>
      </c>
      <c r="U83">
        <v>62.384999999999998</v>
      </c>
      <c r="V83" s="8">
        <v>83.67</v>
      </c>
      <c r="Y83">
        <v>81</v>
      </c>
      <c r="Z83" t="s">
        <v>289</v>
      </c>
      <c r="AA83" t="s">
        <v>290</v>
      </c>
      <c r="AB83">
        <v>343.40899999999999</v>
      </c>
      <c r="AC83">
        <v>60.741</v>
      </c>
      <c r="AD83">
        <v>14.016999999999999</v>
      </c>
      <c r="AE83" s="8">
        <v>34.027999999999999</v>
      </c>
    </row>
    <row r="84" spans="1:31" x14ac:dyDescent="0.2">
      <c r="A84">
        <v>82</v>
      </c>
      <c r="B84" t="s">
        <v>253</v>
      </c>
      <c r="C84" t="s">
        <v>223</v>
      </c>
      <c r="D84">
        <v>755.37099999999998</v>
      </c>
      <c r="E84">
        <v>65.48</v>
      </c>
      <c r="F84" s="8">
        <v>33.304000000000002</v>
      </c>
      <c r="H84">
        <v>82</v>
      </c>
      <c r="I84" t="s">
        <v>269</v>
      </c>
      <c r="J84" t="s">
        <v>236</v>
      </c>
      <c r="K84">
        <v>307.94400000000002</v>
      </c>
      <c r="L84">
        <v>58.856999999999999</v>
      </c>
      <c r="M84" s="8">
        <v>55.262999999999998</v>
      </c>
      <c r="P84">
        <v>82</v>
      </c>
      <c r="Q84" t="s">
        <v>280</v>
      </c>
      <c r="R84" t="s">
        <v>216</v>
      </c>
      <c r="S84">
        <v>622.15899999999999</v>
      </c>
      <c r="T84">
        <v>55.359000000000002</v>
      </c>
      <c r="U84">
        <v>61.662999999999997</v>
      </c>
      <c r="V84" s="8">
        <v>69.325000000000003</v>
      </c>
      <c r="Y84">
        <v>82</v>
      </c>
      <c r="Z84" t="s">
        <v>289</v>
      </c>
      <c r="AA84" t="s">
        <v>291</v>
      </c>
      <c r="AB84">
        <v>581.28700000000003</v>
      </c>
      <c r="AC84">
        <v>56.24</v>
      </c>
      <c r="AD84">
        <v>12.755000000000001</v>
      </c>
      <c r="AE84" s="8">
        <v>37.402000000000001</v>
      </c>
    </row>
    <row r="85" spans="1:31" x14ac:dyDescent="0.2">
      <c r="A85">
        <v>83</v>
      </c>
      <c r="B85" t="s">
        <v>253</v>
      </c>
      <c r="C85" t="s">
        <v>224</v>
      </c>
      <c r="D85">
        <v>1159.547</v>
      </c>
      <c r="E85">
        <v>66.012</v>
      </c>
      <c r="F85" s="8">
        <v>31.811</v>
      </c>
      <c r="H85">
        <v>83</v>
      </c>
      <c r="I85" t="s">
        <v>269</v>
      </c>
      <c r="J85" t="s">
        <v>237</v>
      </c>
      <c r="K85">
        <v>346.86900000000003</v>
      </c>
      <c r="L85">
        <v>63.604999999999997</v>
      </c>
      <c r="M85" s="8">
        <v>47.982999999999997</v>
      </c>
      <c r="P85">
        <v>83</v>
      </c>
      <c r="Q85" t="s">
        <v>280</v>
      </c>
      <c r="R85" t="s">
        <v>217</v>
      </c>
      <c r="S85">
        <v>234.63399999999999</v>
      </c>
      <c r="T85">
        <v>30.84</v>
      </c>
      <c r="U85">
        <v>70.457999999999998</v>
      </c>
      <c r="V85" s="8">
        <v>87.734999999999999</v>
      </c>
      <c r="Y85">
        <v>83</v>
      </c>
      <c r="Z85" t="s">
        <v>289</v>
      </c>
      <c r="AA85" t="s">
        <v>292</v>
      </c>
      <c r="AB85">
        <v>311.62</v>
      </c>
      <c r="AC85">
        <v>56.902999999999999</v>
      </c>
      <c r="AD85">
        <v>11.956</v>
      </c>
      <c r="AE85" s="8">
        <v>54.506999999999998</v>
      </c>
    </row>
    <row r="86" spans="1:31" x14ac:dyDescent="0.2">
      <c r="A86">
        <v>84</v>
      </c>
      <c r="B86" t="s">
        <v>253</v>
      </c>
      <c r="C86" t="s">
        <v>225</v>
      </c>
      <c r="D86">
        <v>1421.645</v>
      </c>
      <c r="E86">
        <v>65.44</v>
      </c>
      <c r="F86" s="8">
        <v>31.725000000000001</v>
      </c>
      <c r="H86">
        <v>84</v>
      </c>
      <c r="I86" t="s">
        <v>269</v>
      </c>
      <c r="J86" t="s">
        <v>238</v>
      </c>
      <c r="K86">
        <v>223.60499999999999</v>
      </c>
      <c r="L86">
        <v>64.114000000000004</v>
      </c>
      <c r="M86" s="8">
        <v>47.6</v>
      </c>
      <c r="P86">
        <v>84</v>
      </c>
      <c r="Q86" t="s">
        <v>280</v>
      </c>
      <c r="R86" t="s">
        <v>218</v>
      </c>
      <c r="S86">
        <v>434.23500000000001</v>
      </c>
      <c r="T86">
        <v>58.875</v>
      </c>
      <c r="U86">
        <v>114.7</v>
      </c>
      <c r="V86" s="8">
        <v>50.533999999999999</v>
      </c>
      <c r="Y86">
        <v>84</v>
      </c>
      <c r="Z86" t="s">
        <v>289</v>
      </c>
      <c r="AA86" t="s">
        <v>293</v>
      </c>
      <c r="AB86">
        <v>441.15499999999997</v>
      </c>
      <c r="AC86">
        <v>58.082000000000001</v>
      </c>
      <c r="AD86">
        <v>13.026</v>
      </c>
      <c r="AE86" s="8">
        <v>43.786999999999999</v>
      </c>
    </row>
    <row r="87" spans="1:31" x14ac:dyDescent="0.2">
      <c r="A87">
        <v>85</v>
      </c>
      <c r="B87" t="s">
        <v>253</v>
      </c>
      <c r="C87" t="s">
        <v>226</v>
      </c>
      <c r="D87">
        <v>308.59300000000002</v>
      </c>
      <c r="E87">
        <v>67.781000000000006</v>
      </c>
      <c r="F87" s="8">
        <v>39.595999999999997</v>
      </c>
      <c r="H87">
        <v>85</v>
      </c>
      <c r="I87" t="s">
        <v>269</v>
      </c>
      <c r="J87" t="s">
        <v>239</v>
      </c>
      <c r="K87">
        <v>365.25099999999998</v>
      </c>
      <c r="L87">
        <v>52.136000000000003</v>
      </c>
      <c r="M87" s="8">
        <v>72.522999999999996</v>
      </c>
      <c r="P87">
        <v>85</v>
      </c>
      <c r="Q87" t="s">
        <v>280</v>
      </c>
      <c r="R87" t="s">
        <v>219</v>
      </c>
      <c r="S87">
        <v>676.43799999999999</v>
      </c>
      <c r="T87">
        <v>56.223999999999997</v>
      </c>
      <c r="U87">
        <v>97.373000000000005</v>
      </c>
      <c r="V87" s="8">
        <v>49.302999999999997</v>
      </c>
      <c r="Y87">
        <v>85</v>
      </c>
      <c r="Z87" t="s">
        <v>294</v>
      </c>
      <c r="AA87" t="s">
        <v>215</v>
      </c>
      <c r="AB87">
        <v>82.608999999999995</v>
      </c>
      <c r="AC87">
        <v>38.997</v>
      </c>
      <c r="AD87">
        <v>25.172999999999998</v>
      </c>
      <c r="AE87" s="8">
        <v>36.143999999999998</v>
      </c>
    </row>
    <row r="88" spans="1:31" x14ac:dyDescent="0.2">
      <c r="A88">
        <v>86</v>
      </c>
      <c r="B88" t="s">
        <v>253</v>
      </c>
      <c r="C88" t="s">
        <v>227</v>
      </c>
      <c r="D88">
        <v>307.07900000000001</v>
      </c>
      <c r="E88">
        <v>56.554000000000002</v>
      </c>
      <c r="F88" s="8">
        <v>59.848999999999997</v>
      </c>
      <c r="H88">
        <v>86</v>
      </c>
      <c r="I88" t="s">
        <v>269</v>
      </c>
      <c r="J88" t="s">
        <v>240</v>
      </c>
      <c r="K88">
        <v>477.702</v>
      </c>
      <c r="L88">
        <v>63.308999999999997</v>
      </c>
      <c r="M88" s="8">
        <v>47.51</v>
      </c>
      <c r="P88">
        <v>86</v>
      </c>
      <c r="Q88" t="s">
        <v>280</v>
      </c>
      <c r="R88" t="s">
        <v>220</v>
      </c>
      <c r="S88">
        <v>269.01799999999997</v>
      </c>
      <c r="T88">
        <v>33.686999999999998</v>
      </c>
      <c r="U88">
        <v>83.656999999999996</v>
      </c>
      <c r="V88" s="8">
        <v>98.893000000000001</v>
      </c>
      <c r="Y88">
        <v>86</v>
      </c>
      <c r="Z88" t="s">
        <v>294</v>
      </c>
      <c r="AA88" t="s">
        <v>216</v>
      </c>
      <c r="AB88">
        <v>452.40100000000001</v>
      </c>
      <c r="AC88">
        <v>46.686999999999998</v>
      </c>
      <c r="AD88">
        <v>27.114999999999998</v>
      </c>
      <c r="AE88" s="8">
        <v>32.97</v>
      </c>
    </row>
    <row r="89" spans="1:31" x14ac:dyDescent="0.2">
      <c r="A89">
        <v>87</v>
      </c>
      <c r="B89" t="s">
        <v>253</v>
      </c>
      <c r="C89" t="s">
        <v>228</v>
      </c>
      <c r="D89">
        <v>333.678</v>
      </c>
      <c r="E89">
        <v>61.868000000000002</v>
      </c>
      <c r="F89" s="8">
        <v>41.689</v>
      </c>
      <c r="H89">
        <v>87</v>
      </c>
      <c r="I89" t="s">
        <v>269</v>
      </c>
      <c r="J89" t="s">
        <v>241</v>
      </c>
      <c r="K89">
        <v>913.45100000000002</v>
      </c>
      <c r="L89">
        <v>63.97</v>
      </c>
      <c r="M89" s="8">
        <v>44.439</v>
      </c>
      <c r="P89">
        <v>87</v>
      </c>
      <c r="Q89" t="s">
        <v>280</v>
      </c>
      <c r="R89" t="s">
        <v>221</v>
      </c>
      <c r="S89">
        <v>404.17599999999999</v>
      </c>
      <c r="T89">
        <v>62.881</v>
      </c>
      <c r="U89">
        <v>14.842000000000001</v>
      </c>
      <c r="V89" s="8">
        <v>50.036999999999999</v>
      </c>
      <c r="Y89">
        <v>87</v>
      </c>
      <c r="Z89" t="s">
        <v>294</v>
      </c>
      <c r="AA89" t="s">
        <v>217</v>
      </c>
      <c r="AB89">
        <v>862.19899999999996</v>
      </c>
      <c r="AC89">
        <v>43.316000000000003</v>
      </c>
      <c r="AD89">
        <v>22.675999999999998</v>
      </c>
      <c r="AE89" s="8">
        <v>24.905999999999999</v>
      </c>
    </row>
    <row r="90" spans="1:31" x14ac:dyDescent="0.2">
      <c r="A90">
        <v>88</v>
      </c>
      <c r="B90" t="s">
        <v>253</v>
      </c>
      <c r="C90" t="s">
        <v>229</v>
      </c>
      <c r="D90">
        <v>340.16500000000002</v>
      </c>
      <c r="E90">
        <v>54.694000000000003</v>
      </c>
      <c r="F90" s="8">
        <v>50.063000000000002</v>
      </c>
      <c r="H90">
        <v>88</v>
      </c>
      <c r="I90" t="s">
        <v>269</v>
      </c>
      <c r="J90" t="s">
        <v>242</v>
      </c>
      <c r="K90">
        <v>521.38499999999999</v>
      </c>
      <c r="L90">
        <v>69.209000000000003</v>
      </c>
      <c r="M90" s="8">
        <v>51.652000000000001</v>
      </c>
      <c r="P90">
        <v>88</v>
      </c>
      <c r="Q90" t="s">
        <v>280</v>
      </c>
      <c r="R90" t="s">
        <v>222</v>
      </c>
      <c r="S90">
        <v>555.12099999999998</v>
      </c>
      <c r="T90">
        <v>64.072000000000003</v>
      </c>
      <c r="U90">
        <v>20.949000000000002</v>
      </c>
      <c r="V90" s="8">
        <v>41.313000000000002</v>
      </c>
      <c r="Y90">
        <v>88</v>
      </c>
      <c r="Z90" t="s">
        <v>294</v>
      </c>
      <c r="AA90" t="s">
        <v>218</v>
      </c>
      <c r="AB90">
        <v>921.23599999999999</v>
      </c>
      <c r="AC90">
        <v>43.408000000000001</v>
      </c>
      <c r="AD90">
        <v>24.875</v>
      </c>
      <c r="AE90" s="8">
        <v>24.472999999999999</v>
      </c>
    </row>
    <row r="91" spans="1:31" x14ac:dyDescent="0.2">
      <c r="A91">
        <v>89</v>
      </c>
      <c r="B91" t="s">
        <v>253</v>
      </c>
      <c r="C91" t="s">
        <v>230</v>
      </c>
      <c r="D91">
        <v>248.90700000000001</v>
      </c>
      <c r="E91">
        <v>53.634</v>
      </c>
      <c r="F91" s="8">
        <v>48.621000000000002</v>
      </c>
      <c r="H91">
        <v>89</v>
      </c>
      <c r="I91" t="s">
        <v>269</v>
      </c>
      <c r="J91" t="s">
        <v>243</v>
      </c>
      <c r="K91">
        <v>332.81299999999999</v>
      </c>
      <c r="L91">
        <v>53.018999999999998</v>
      </c>
      <c r="M91" s="8">
        <v>63.29</v>
      </c>
      <c r="P91">
        <v>89</v>
      </c>
      <c r="Q91" t="s">
        <v>280</v>
      </c>
      <c r="R91" t="s">
        <v>223</v>
      </c>
      <c r="S91">
        <v>272.69499999999999</v>
      </c>
      <c r="T91">
        <v>53.750999999999998</v>
      </c>
      <c r="U91">
        <v>56.91</v>
      </c>
      <c r="V91" s="8">
        <v>62.22</v>
      </c>
      <c r="Y91">
        <v>89</v>
      </c>
      <c r="Z91" t="s">
        <v>294</v>
      </c>
      <c r="AA91" t="s">
        <v>219</v>
      </c>
      <c r="AB91">
        <v>969.245</v>
      </c>
      <c r="AC91">
        <v>42.582000000000001</v>
      </c>
      <c r="AD91">
        <v>23.742999999999999</v>
      </c>
      <c r="AE91" s="8">
        <v>24.009</v>
      </c>
    </row>
    <row r="92" spans="1:31" x14ac:dyDescent="0.2">
      <c r="A92">
        <v>90</v>
      </c>
      <c r="B92" t="s">
        <v>253</v>
      </c>
      <c r="C92" t="s">
        <v>231</v>
      </c>
      <c r="D92">
        <v>272.69499999999999</v>
      </c>
      <c r="E92">
        <v>64.216999999999999</v>
      </c>
      <c r="F92" s="8">
        <v>37.058999999999997</v>
      </c>
      <c r="H92">
        <v>90</v>
      </c>
      <c r="I92" t="s">
        <v>269</v>
      </c>
      <c r="J92" t="s">
        <v>244</v>
      </c>
      <c r="K92">
        <v>526.79200000000003</v>
      </c>
      <c r="L92">
        <v>59.338999999999999</v>
      </c>
      <c r="M92" s="8">
        <v>57.933</v>
      </c>
      <c r="P92">
        <v>90</v>
      </c>
      <c r="Q92" t="s">
        <v>280</v>
      </c>
      <c r="R92" t="s">
        <v>224</v>
      </c>
      <c r="S92">
        <v>255.178</v>
      </c>
      <c r="T92">
        <v>38.618000000000002</v>
      </c>
      <c r="U92">
        <v>76.680999999999997</v>
      </c>
      <c r="V92" s="8">
        <v>82.087999999999994</v>
      </c>
      <c r="Y92">
        <v>90</v>
      </c>
      <c r="Z92" t="s">
        <v>294</v>
      </c>
      <c r="AA92" t="s">
        <v>220</v>
      </c>
      <c r="AB92">
        <v>1097.6990000000001</v>
      </c>
      <c r="AC92">
        <v>42.207000000000001</v>
      </c>
      <c r="AD92">
        <v>24.052</v>
      </c>
      <c r="AE92" s="8">
        <v>22.965</v>
      </c>
    </row>
    <row r="93" spans="1:31" x14ac:dyDescent="0.2">
      <c r="A93">
        <v>91</v>
      </c>
      <c r="B93" t="s">
        <v>253</v>
      </c>
      <c r="C93" t="s">
        <v>232</v>
      </c>
      <c r="D93">
        <v>282.42599999999999</v>
      </c>
      <c r="E93">
        <v>60.597000000000001</v>
      </c>
      <c r="F93" s="8">
        <v>56.567</v>
      </c>
      <c r="H93">
        <v>91</v>
      </c>
      <c r="I93" t="s">
        <v>270</v>
      </c>
      <c r="J93" t="s">
        <v>215</v>
      </c>
      <c r="K93">
        <v>244.798</v>
      </c>
      <c r="L93">
        <v>67.924000000000007</v>
      </c>
      <c r="M93" s="8">
        <v>39.25</v>
      </c>
      <c r="P93">
        <v>91</v>
      </c>
      <c r="Q93" t="s">
        <v>280</v>
      </c>
      <c r="R93" t="s">
        <v>225</v>
      </c>
      <c r="S93">
        <v>271.83</v>
      </c>
      <c r="T93">
        <v>53.679000000000002</v>
      </c>
      <c r="U93">
        <v>30.349</v>
      </c>
      <c r="V93" s="8">
        <v>56.831000000000003</v>
      </c>
      <c r="Y93">
        <v>91</v>
      </c>
      <c r="Z93" t="s">
        <v>294</v>
      </c>
      <c r="AA93" t="s">
        <v>221</v>
      </c>
      <c r="AB93">
        <v>1504.037</v>
      </c>
      <c r="AC93">
        <v>40.701999999999998</v>
      </c>
      <c r="AD93">
        <v>18.364999999999998</v>
      </c>
      <c r="AE93" s="8">
        <v>22.5</v>
      </c>
    </row>
    <row r="94" spans="1:31" x14ac:dyDescent="0.2">
      <c r="A94">
        <v>92</v>
      </c>
      <c r="B94" t="s">
        <v>253</v>
      </c>
      <c r="C94" t="s">
        <v>233</v>
      </c>
      <c r="D94">
        <v>248.042</v>
      </c>
      <c r="E94">
        <v>69.685000000000002</v>
      </c>
      <c r="F94" s="8">
        <v>36.978999999999999</v>
      </c>
      <c r="H94">
        <v>92</v>
      </c>
      <c r="I94" t="s">
        <v>270</v>
      </c>
      <c r="J94" t="s">
        <v>216</v>
      </c>
      <c r="K94">
        <v>274.64100000000002</v>
      </c>
      <c r="L94">
        <v>49.959000000000003</v>
      </c>
      <c r="M94" s="8">
        <v>48.366999999999997</v>
      </c>
      <c r="P94">
        <v>92</v>
      </c>
      <c r="Q94" t="s">
        <v>280</v>
      </c>
      <c r="R94" t="s">
        <v>226</v>
      </c>
      <c r="S94">
        <v>287.61599999999999</v>
      </c>
      <c r="T94">
        <v>40.9</v>
      </c>
      <c r="U94">
        <v>127.286</v>
      </c>
      <c r="V94" s="8">
        <v>90.001999999999995</v>
      </c>
      <c r="Y94">
        <v>92</v>
      </c>
      <c r="Z94" t="s">
        <v>294</v>
      </c>
      <c r="AA94" t="s">
        <v>222</v>
      </c>
      <c r="AB94">
        <v>247.60900000000001</v>
      </c>
      <c r="AC94">
        <v>44.085999999999999</v>
      </c>
      <c r="AD94">
        <v>22.073</v>
      </c>
      <c r="AE94" s="8">
        <v>32.356999999999999</v>
      </c>
    </row>
    <row r="95" spans="1:31" x14ac:dyDescent="0.2">
      <c r="A95">
        <v>93</v>
      </c>
      <c r="B95" t="s">
        <v>253</v>
      </c>
      <c r="C95" t="s">
        <v>234</v>
      </c>
      <c r="D95">
        <v>539.54999999999995</v>
      </c>
      <c r="E95">
        <v>71.254000000000005</v>
      </c>
      <c r="F95" s="8">
        <v>36.064</v>
      </c>
      <c r="H95">
        <v>93</v>
      </c>
      <c r="I95" t="s">
        <v>270</v>
      </c>
      <c r="J95" t="s">
        <v>217</v>
      </c>
      <c r="K95">
        <v>466.24099999999999</v>
      </c>
      <c r="L95">
        <v>52.936999999999998</v>
      </c>
      <c r="M95" s="8">
        <v>41.728999999999999</v>
      </c>
      <c r="P95">
        <v>93</v>
      </c>
      <c r="Q95" t="s">
        <v>280</v>
      </c>
      <c r="R95" t="s">
        <v>227</v>
      </c>
      <c r="S95">
        <v>282.642</v>
      </c>
      <c r="T95">
        <v>45.7</v>
      </c>
      <c r="U95">
        <v>114.69</v>
      </c>
      <c r="V95" s="8">
        <v>63.512</v>
      </c>
      <c r="Y95">
        <v>93</v>
      </c>
      <c r="Z95" t="s">
        <v>294</v>
      </c>
      <c r="AA95" t="s">
        <v>223</v>
      </c>
      <c r="AB95">
        <v>593.61400000000003</v>
      </c>
      <c r="AC95">
        <v>42.058999999999997</v>
      </c>
      <c r="AD95">
        <v>27.132999999999999</v>
      </c>
      <c r="AE95" s="8">
        <v>28.443000000000001</v>
      </c>
    </row>
    <row r="96" spans="1:31" x14ac:dyDescent="0.2">
      <c r="A96">
        <v>94</v>
      </c>
      <c r="B96" t="s">
        <v>253</v>
      </c>
      <c r="C96" t="s">
        <v>235</v>
      </c>
      <c r="D96">
        <v>279.18200000000002</v>
      </c>
      <c r="E96">
        <v>59.713999999999999</v>
      </c>
      <c r="F96" s="8">
        <v>56.923000000000002</v>
      </c>
      <c r="H96">
        <v>94</v>
      </c>
      <c r="I96" t="s">
        <v>270</v>
      </c>
      <c r="J96" t="s">
        <v>218</v>
      </c>
      <c r="K96">
        <v>762.29100000000005</v>
      </c>
      <c r="L96">
        <v>58.704999999999998</v>
      </c>
      <c r="M96" s="8">
        <v>42.103999999999999</v>
      </c>
      <c r="P96">
        <v>94</v>
      </c>
      <c r="Q96" t="s">
        <v>280</v>
      </c>
      <c r="R96" t="s">
        <v>228</v>
      </c>
      <c r="S96">
        <v>410.88</v>
      </c>
      <c r="T96">
        <v>67.213999999999999</v>
      </c>
      <c r="U96">
        <v>14.52</v>
      </c>
      <c r="V96" s="8">
        <v>44.073</v>
      </c>
      <c r="Y96">
        <v>94</v>
      </c>
      <c r="Z96" t="s">
        <v>294</v>
      </c>
      <c r="AA96" t="s">
        <v>224</v>
      </c>
      <c r="AB96">
        <v>818.94899999999996</v>
      </c>
      <c r="AC96">
        <v>40.302999999999997</v>
      </c>
      <c r="AD96">
        <v>20.731000000000002</v>
      </c>
      <c r="AE96" s="8">
        <v>26.695</v>
      </c>
    </row>
    <row r="97" spans="1:31" x14ac:dyDescent="0.2">
      <c r="A97">
        <v>95</v>
      </c>
      <c r="B97" t="s">
        <v>253</v>
      </c>
      <c r="C97" t="s">
        <v>236</v>
      </c>
      <c r="D97">
        <v>265.34199999999998</v>
      </c>
      <c r="E97">
        <v>74.796000000000006</v>
      </c>
      <c r="F97" s="8">
        <v>42.530999999999999</v>
      </c>
      <c r="H97">
        <v>95</v>
      </c>
      <c r="I97" t="s">
        <v>270</v>
      </c>
      <c r="J97" t="s">
        <v>219</v>
      </c>
      <c r="K97">
        <v>318.32400000000001</v>
      </c>
      <c r="L97">
        <v>58.040999999999997</v>
      </c>
      <c r="M97" s="8">
        <v>45.789000000000001</v>
      </c>
      <c r="P97">
        <v>95</v>
      </c>
      <c r="Q97" t="s">
        <v>280</v>
      </c>
      <c r="R97" t="s">
        <v>229</v>
      </c>
      <c r="S97">
        <v>650.27200000000005</v>
      </c>
      <c r="T97">
        <v>64.641999999999996</v>
      </c>
      <c r="U97">
        <v>24.814</v>
      </c>
      <c r="V97" s="8">
        <v>46.359000000000002</v>
      </c>
      <c r="Y97">
        <v>95</v>
      </c>
      <c r="Z97" t="s">
        <v>294</v>
      </c>
      <c r="AA97" t="s">
        <v>225</v>
      </c>
      <c r="AB97">
        <v>964.48699999999997</v>
      </c>
      <c r="AC97">
        <v>38.311</v>
      </c>
      <c r="AD97">
        <v>19.899999999999999</v>
      </c>
      <c r="AE97" s="8">
        <v>25.167999999999999</v>
      </c>
    </row>
    <row r="98" spans="1:31" x14ac:dyDescent="0.2">
      <c r="A98">
        <v>96</v>
      </c>
      <c r="B98" t="s">
        <v>253</v>
      </c>
      <c r="C98" t="s">
        <v>237</v>
      </c>
      <c r="D98">
        <v>527.87300000000005</v>
      </c>
      <c r="E98">
        <v>67.012</v>
      </c>
      <c r="F98" s="8">
        <v>33.155000000000001</v>
      </c>
      <c r="H98">
        <v>96</v>
      </c>
      <c r="I98" t="s">
        <v>270</v>
      </c>
      <c r="J98" t="s">
        <v>220</v>
      </c>
      <c r="K98">
        <v>193.33</v>
      </c>
      <c r="L98">
        <v>60.639000000000003</v>
      </c>
      <c r="M98" s="8">
        <v>36.290999999999997</v>
      </c>
      <c r="P98">
        <v>96</v>
      </c>
      <c r="Q98" t="s">
        <v>280</v>
      </c>
      <c r="R98" t="s">
        <v>230</v>
      </c>
      <c r="S98">
        <v>436.39800000000002</v>
      </c>
      <c r="T98">
        <v>65.388999999999996</v>
      </c>
      <c r="U98">
        <v>11.831</v>
      </c>
      <c r="V98" s="8">
        <v>57.902000000000001</v>
      </c>
      <c r="Y98">
        <v>96</v>
      </c>
      <c r="Z98" t="s">
        <v>294</v>
      </c>
      <c r="AA98" t="s">
        <v>226</v>
      </c>
      <c r="AB98">
        <v>208.684</v>
      </c>
      <c r="AC98">
        <v>42.661999999999999</v>
      </c>
      <c r="AD98">
        <v>34.54</v>
      </c>
      <c r="AE98" s="8">
        <v>30.492999999999999</v>
      </c>
    </row>
    <row r="99" spans="1:31" x14ac:dyDescent="0.2">
      <c r="A99">
        <v>97</v>
      </c>
      <c r="B99" t="s">
        <v>253</v>
      </c>
      <c r="C99" t="s">
        <v>238</v>
      </c>
      <c r="D99">
        <v>306.64600000000002</v>
      </c>
      <c r="E99">
        <v>49.85</v>
      </c>
      <c r="F99" s="8">
        <v>55.235999999999997</v>
      </c>
      <c r="H99">
        <v>97</v>
      </c>
      <c r="I99" t="s">
        <v>270</v>
      </c>
      <c r="J99" t="s">
        <v>221</v>
      </c>
      <c r="K99">
        <v>476.40499999999997</v>
      </c>
      <c r="L99">
        <v>58.302999999999997</v>
      </c>
      <c r="M99" s="8">
        <v>36.732999999999997</v>
      </c>
      <c r="P99">
        <v>97</v>
      </c>
      <c r="Q99" t="s">
        <v>280</v>
      </c>
      <c r="R99" t="s">
        <v>231</v>
      </c>
      <c r="S99">
        <v>938.10400000000004</v>
      </c>
      <c r="T99">
        <v>61.649000000000001</v>
      </c>
      <c r="U99">
        <v>55.26</v>
      </c>
      <c r="V99" s="8">
        <v>49.633000000000003</v>
      </c>
      <c r="Y99">
        <v>97</v>
      </c>
      <c r="Z99" t="s">
        <v>294</v>
      </c>
      <c r="AA99" t="s">
        <v>227</v>
      </c>
      <c r="AB99">
        <v>157.43199999999999</v>
      </c>
      <c r="AC99">
        <v>45.570999999999998</v>
      </c>
      <c r="AD99">
        <v>46.171999999999997</v>
      </c>
      <c r="AE99" s="8">
        <v>22.385999999999999</v>
      </c>
    </row>
    <row r="100" spans="1:31" x14ac:dyDescent="0.2">
      <c r="A100">
        <v>98</v>
      </c>
      <c r="B100" t="s">
        <v>253</v>
      </c>
      <c r="C100" t="s">
        <v>239</v>
      </c>
      <c r="D100">
        <v>279.83100000000002</v>
      </c>
      <c r="E100">
        <v>64.552000000000007</v>
      </c>
      <c r="F100" s="8">
        <v>43.981000000000002</v>
      </c>
      <c r="H100">
        <v>98</v>
      </c>
      <c r="I100" t="s">
        <v>270</v>
      </c>
      <c r="J100" t="s">
        <v>222</v>
      </c>
      <c r="K100">
        <v>326.54199999999997</v>
      </c>
      <c r="L100">
        <v>66.400000000000006</v>
      </c>
      <c r="M100" s="8">
        <v>45.375</v>
      </c>
      <c r="P100">
        <v>98</v>
      </c>
      <c r="Q100" t="s">
        <v>280</v>
      </c>
      <c r="R100" t="s">
        <v>232</v>
      </c>
      <c r="S100">
        <v>273.99200000000002</v>
      </c>
      <c r="T100">
        <v>57.390999999999998</v>
      </c>
      <c r="U100">
        <v>56.061999999999998</v>
      </c>
      <c r="V100" s="8">
        <v>53.398000000000003</v>
      </c>
      <c r="Y100">
        <v>98</v>
      </c>
      <c r="Z100" t="s">
        <v>294</v>
      </c>
      <c r="AA100" t="s">
        <v>228</v>
      </c>
      <c r="AB100">
        <v>579.34100000000001</v>
      </c>
      <c r="AC100">
        <v>44.207999999999998</v>
      </c>
      <c r="AD100">
        <v>47.030999999999999</v>
      </c>
      <c r="AE100" s="8">
        <v>20.234999999999999</v>
      </c>
    </row>
    <row r="101" spans="1:31" x14ac:dyDescent="0.2">
      <c r="A101">
        <v>99</v>
      </c>
      <c r="B101" t="s">
        <v>253</v>
      </c>
      <c r="C101" t="s">
        <v>240</v>
      </c>
      <c r="D101">
        <v>844.03399999999999</v>
      </c>
      <c r="E101">
        <v>72.046999999999997</v>
      </c>
      <c r="F101" s="8">
        <v>30.568000000000001</v>
      </c>
      <c r="H101">
        <v>99</v>
      </c>
      <c r="I101" t="s">
        <v>270</v>
      </c>
      <c r="J101" t="s">
        <v>223</v>
      </c>
      <c r="K101">
        <v>377.79300000000001</v>
      </c>
      <c r="L101">
        <v>64.281000000000006</v>
      </c>
      <c r="M101" s="8">
        <v>59.188000000000002</v>
      </c>
      <c r="P101">
        <v>99</v>
      </c>
      <c r="Q101" t="s">
        <v>280</v>
      </c>
      <c r="R101" t="s">
        <v>233</v>
      </c>
      <c r="S101">
        <v>301.88900000000001</v>
      </c>
      <c r="T101">
        <v>45.741</v>
      </c>
      <c r="U101">
        <v>59.064</v>
      </c>
      <c r="V101" s="8">
        <v>69.418000000000006</v>
      </c>
      <c r="Y101">
        <v>99</v>
      </c>
      <c r="Z101" t="s">
        <v>294</v>
      </c>
      <c r="AA101" t="s">
        <v>229</v>
      </c>
      <c r="AB101">
        <v>349.03199999999998</v>
      </c>
      <c r="AC101">
        <v>32.404000000000003</v>
      </c>
      <c r="AD101">
        <v>2.742</v>
      </c>
      <c r="AE101" s="8">
        <v>33.950000000000003</v>
      </c>
    </row>
    <row r="102" spans="1:31" x14ac:dyDescent="0.2">
      <c r="A102">
        <v>100</v>
      </c>
      <c r="B102" t="s">
        <v>253</v>
      </c>
      <c r="C102" t="s">
        <v>241</v>
      </c>
      <c r="D102">
        <v>349.464</v>
      </c>
      <c r="E102">
        <v>62.161999999999999</v>
      </c>
      <c r="F102" s="8">
        <v>69.400000000000006</v>
      </c>
      <c r="H102">
        <v>100</v>
      </c>
      <c r="I102" t="s">
        <v>270</v>
      </c>
      <c r="J102" t="s">
        <v>224</v>
      </c>
      <c r="K102">
        <v>495.65100000000001</v>
      </c>
      <c r="L102">
        <v>65.150000000000006</v>
      </c>
      <c r="M102" s="8">
        <v>58.627000000000002</v>
      </c>
      <c r="P102">
        <v>100</v>
      </c>
      <c r="Q102" t="s">
        <v>280</v>
      </c>
      <c r="R102" t="s">
        <v>234</v>
      </c>
      <c r="S102">
        <v>304.7</v>
      </c>
      <c r="T102">
        <v>44.531999999999996</v>
      </c>
      <c r="U102">
        <v>96.5</v>
      </c>
      <c r="V102" s="8">
        <v>63.421999999999997</v>
      </c>
      <c r="Y102">
        <v>100</v>
      </c>
      <c r="Z102" t="s">
        <v>294</v>
      </c>
      <c r="AA102" t="s">
        <v>230</v>
      </c>
      <c r="AB102">
        <v>124.562</v>
      </c>
      <c r="AC102">
        <v>46.212000000000003</v>
      </c>
      <c r="AD102">
        <v>15.875</v>
      </c>
      <c r="AE102" s="8">
        <v>31.582000000000001</v>
      </c>
    </row>
    <row r="103" spans="1:31" x14ac:dyDescent="0.2">
      <c r="A103">
        <v>101</v>
      </c>
      <c r="B103" t="s">
        <v>253</v>
      </c>
      <c r="C103" t="s">
        <v>242</v>
      </c>
      <c r="D103">
        <v>612.21100000000001</v>
      </c>
      <c r="E103">
        <v>63.536999999999999</v>
      </c>
      <c r="F103" s="8">
        <v>53.304000000000002</v>
      </c>
      <c r="H103">
        <v>101</v>
      </c>
      <c r="I103" t="s">
        <v>270</v>
      </c>
      <c r="J103" t="s">
        <v>225</v>
      </c>
      <c r="K103">
        <v>286.10199999999998</v>
      </c>
      <c r="L103">
        <v>62.497</v>
      </c>
      <c r="M103" s="8">
        <v>69.119</v>
      </c>
      <c r="P103">
        <v>101</v>
      </c>
      <c r="Q103" t="s">
        <v>280</v>
      </c>
      <c r="R103" t="s">
        <v>235</v>
      </c>
      <c r="S103">
        <v>269.88299999999998</v>
      </c>
      <c r="T103">
        <v>56.392000000000003</v>
      </c>
      <c r="U103">
        <v>45.585000000000001</v>
      </c>
      <c r="V103" s="8">
        <v>67.992000000000004</v>
      </c>
      <c r="Y103">
        <v>101</v>
      </c>
      <c r="Z103" t="s">
        <v>294</v>
      </c>
      <c r="AA103" t="s">
        <v>231</v>
      </c>
      <c r="AB103">
        <v>284.15600000000001</v>
      </c>
      <c r="AC103">
        <v>45.783999999999999</v>
      </c>
      <c r="AD103">
        <v>15.736000000000001</v>
      </c>
      <c r="AE103" s="8">
        <v>30.934999999999999</v>
      </c>
    </row>
    <row r="104" spans="1:31" x14ac:dyDescent="0.2">
      <c r="A104">
        <v>102</v>
      </c>
      <c r="B104" t="s">
        <v>253</v>
      </c>
      <c r="C104" t="s">
        <v>243</v>
      </c>
      <c r="D104">
        <v>282.20999999999998</v>
      </c>
      <c r="E104">
        <v>70.224000000000004</v>
      </c>
      <c r="F104" s="8">
        <v>42.203000000000003</v>
      </c>
      <c r="H104">
        <v>102</v>
      </c>
      <c r="I104" t="s">
        <v>270</v>
      </c>
      <c r="J104" t="s">
        <v>226</v>
      </c>
      <c r="K104">
        <v>398.55399999999997</v>
      </c>
      <c r="L104">
        <v>65.555000000000007</v>
      </c>
      <c r="M104" s="8">
        <v>40.389000000000003</v>
      </c>
      <c r="P104">
        <v>102</v>
      </c>
      <c r="Q104" t="s">
        <v>280</v>
      </c>
      <c r="R104" t="s">
        <v>236</v>
      </c>
      <c r="S104">
        <v>263.82799999999997</v>
      </c>
      <c r="T104">
        <v>42.496000000000002</v>
      </c>
      <c r="U104">
        <v>76.744</v>
      </c>
      <c r="V104" s="8">
        <v>110.021</v>
      </c>
      <c r="Y104">
        <v>102</v>
      </c>
      <c r="Z104" t="s">
        <v>294</v>
      </c>
      <c r="AA104" t="s">
        <v>232</v>
      </c>
      <c r="AB104">
        <v>520.95299999999997</v>
      </c>
      <c r="AC104">
        <v>41.841999999999999</v>
      </c>
      <c r="AD104">
        <v>10.615</v>
      </c>
      <c r="AE104" s="8">
        <v>24.582000000000001</v>
      </c>
    </row>
    <row r="105" spans="1:31" x14ac:dyDescent="0.2">
      <c r="A105">
        <v>103</v>
      </c>
      <c r="B105" t="s">
        <v>253</v>
      </c>
      <c r="C105" t="s">
        <v>244</v>
      </c>
      <c r="D105">
        <v>350.762</v>
      </c>
      <c r="E105">
        <v>70.912000000000006</v>
      </c>
      <c r="F105" s="8">
        <v>48.493000000000002</v>
      </c>
      <c r="H105">
        <v>103</v>
      </c>
      <c r="I105" t="s">
        <v>270</v>
      </c>
      <c r="J105" t="s">
        <v>227</v>
      </c>
      <c r="K105">
        <v>327.62299999999999</v>
      </c>
      <c r="L105">
        <v>70.662000000000006</v>
      </c>
      <c r="M105" s="8">
        <v>52.75</v>
      </c>
      <c r="P105">
        <v>103</v>
      </c>
      <c r="Q105" t="s">
        <v>280</v>
      </c>
      <c r="R105" t="s">
        <v>237</v>
      </c>
      <c r="S105">
        <v>302.32100000000003</v>
      </c>
      <c r="T105">
        <v>49.110999999999997</v>
      </c>
      <c r="U105">
        <v>47.664999999999999</v>
      </c>
      <c r="V105" s="8">
        <v>70.680000000000007</v>
      </c>
      <c r="Y105">
        <v>103</v>
      </c>
      <c r="Z105" t="s">
        <v>294</v>
      </c>
      <c r="AA105" t="s">
        <v>233</v>
      </c>
      <c r="AB105">
        <v>755.37099999999998</v>
      </c>
      <c r="AC105">
        <v>39.283000000000001</v>
      </c>
      <c r="AD105">
        <v>8.8190000000000008</v>
      </c>
      <c r="AE105" s="8">
        <v>22.158999999999999</v>
      </c>
    </row>
    <row r="106" spans="1:31" x14ac:dyDescent="0.2">
      <c r="A106">
        <v>104</v>
      </c>
      <c r="B106" t="s">
        <v>253</v>
      </c>
      <c r="C106" t="s">
        <v>245</v>
      </c>
      <c r="D106">
        <v>274.42500000000001</v>
      </c>
      <c r="E106">
        <v>61.499000000000002</v>
      </c>
      <c r="F106" s="8">
        <v>48.521999999999998</v>
      </c>
      <c r="H106">
        <v>104</v>
      </c>
      <c r="I106" t="s">
        <v>270</v>
      </c>
      <c r="J106" t="s">
        <v>228</v>
      </c>
      <c r="K106">
        <v>158.51300000000001</v>
      </c>
      <c r="L106">
        <v>59.16</v>
      </c>
      <c r="M106" s="8">
        <v>66.738</v>
      </c>
      <c r="P106">
        <v>104</v>
      </c>
      <c r="Q106" t="s">
        <v>280</v>
      </c>
      <c r="R106" t="s">
        <v>238</v>
      </c>
      <c r="S106">
        <v>313.13400000000001</v>
      </c>
      <c r="T106">
        <v>49.558</v>
      </c>
      <c r="U106">
        <v>11.712999999999999</v>
      </c>
      <c r="V106" s="8">
        <v>93.694999999999993</v>
      </c>
      <c r="Y106">
        <v>104</v>
      </c>
      <c r="Z106" t="s">
        <v>294</v>
      </c>
      <c r="AA106" t="s">
        <v>234</v>
      </c>
      <c r="AB106">
        <v>275.50599999999997</v>
      </c>
      <c r="AC106">
        <v>47.884999999999998</v>
      </c>
      <c r="AD106">
        <v>16.634</v>
      </c>
      <c r="AE106" s="8">
        <v>28.026</v>
      </c>
    </row>
    <row r="107" spans="1:31" x14ac:dyDescent="0.2">
      <c r="A107">
        <v>105</v>
      </c>
      <c r="B107" t="s">
        <v>253</v>
      </c>
      <c r="C107" t="s">
        <v>246</v>
      </c>
      <c r="D107">
        <v>251.286</v>
      </c>
      <c r="E107">
        <v>64.375</v>
      </c>
      <c r="F107" s="8">
        <v>46.098999999999997</v>
      </c>
      <c r="H107">
        <v>105</v>
      </c>
      <c r="I107" t="s">
        <v>270</v>
      </c>
      <c r="J107" t="s">
        <v>229</v>
      </c>
      <c r="K107">
        <v>390.98500000000001</v>
      </c>
      <c r="L107">
        <v>68.840999999999994</v>
      </c>
      <c r="M107" s="8">
        <v>57.994</v>
      </c>
      <c r="P107">
        <v>105</v>
      </c>
      <c r="Q107" t="s">
        <v>280</v>
      </c>
      <c r="R107" t="s">
        <v>239</v>
      </c>
      <c r="S107">
        <v>382.767</v>
      </c>
      <c r="T107">
        <v>61.866</v>
      </c>
      <c r="U107">
        <v>35.067</v>
      </c>
      <c r="V107" s="8">
        <v>76.102999999999994</v>
      </c>
      <c r="Y107">
        <v>105</v>
      </c>
      <c r="Z107" t="s">
        <v>294</v>
      </c>
      <c r="AA107" t="s">
        <v>235</v>
      </c>
      <c r="AB107">
        <v>248.042</v>
      </c>
      <c r="AC107">
        <v>35.677999999999997</v>
      </c>
      <c r="AD107">
        <v>3.3759999999999999</v>
      </c>
      <c r="AE107" s="8">
        <v>28.11</v>
      </c>
    </row>
    <row r="108" spans="1:31" x14ac:dyDescent="0.2">
      <c r="A108">
        <v>106</v>
      </c>
      <c r="B108" t="s">
        <v>253</v>
      </c>
      <c r="C108" t="s">
        <v>247</v>
      </c>
      <c r="D108">
        <v>523.33100000000002</v>
      </c>
      <c r="E108">
        <v>68.956999999999994</v>
      </c>
      <c r="F108" s="8">
        <v>39.143000000000001</v>
      </c>
      <c r="H108">
        <v>106</v>
      </c>
      <c r="I108" t="s">
        <v>270</v>
      </c>
      <c r="J108" t="s">
        <v>230</v>
      </c>
      <c r="K108">
        <v>87.581999999999994</v>
      </c>
      <c r="L108">
        <v>60.783000000000001</v>
      </c>
      <c r="M108" s="8">
        <v>96.691000000000003</v>
      </c>
      <c r="P108">
        <v>106</v>
      </c>
      <c r="Q108" t="s">
        <v>280</v>
      </c>
      <c r="R108" t="s">
        <v>240</v>
      </c>
      <c r="S108">
        <v>234.63399999999999</v>
      </c>
      <c r="T108">
        <v>60.719000000000001</v>
      </c>
      <c r="U108">
        <v>68.343000000000004</v>
      </c>
      <c r="V108" s="8">
        <v>78.656000000000006</v>
      </c>
      <c r="Y108">
        <v>106</v>
      </c>
      <c r="Z108" t="s">
        <v>294</v>
      </c>
      <c r="AA108" t="s">
        <v>236</v>
      </c>
      <c r="AB108">
        <v>351.19400000000002</v>
      </c>
      <c r="AC108">
        <v>34.171999999999997</v>
      </c>
      <c r="AD108">
        <v>3.4020000000000001</v>
      </c>
      <c r="AE108" s="8">
        <v>25.428000000000001</v>
      </c>
    </row>
    <row r="109" spans="1:31" x14ac:dyDescent="0.2">
      <c r="A109">
        <v>107</v>
      </c>
      <c r="B109" t="s">
        <v>253</v>
      </c>
      <c r="C109" t="s">
        <v>248</v>
      </c>
      <c r="D109">
        <v>232.904</v>
      </c>
      <c r="E109">
        <v>76.494</v>
      </c>
      <c r="F109" s="8">
        <v>36.078000000000003</v>
      </c>
      <c r="H109">
        <v>107</v>
      </c>
      <c r="I109" t="s">
        <v>270</v>
      </c>
      <c r="J109" t="s">
        <v>231</v>
      </c>
      <c r="K109">
        <v>275.50599999999997</v>
      </c>
      <c r="L109">
        <v>60.822000000000003</v>
      </c>
      <c r="M109" s="8">
        <v>46.92</v>
      </c>
      <c r="P109">
        <v>107</v>
      </c>
      <c r="Q109" t="s">
        <v>280</v>
      </c>
      <c r="R109" t="s">
        <v>241</v>
      </c>
      <c r="S109">
        <v>252.15100000000001</v>
      </c>
      <c r="T109">
        <v>49.264000000000003</v>
      </c>
      <c r="U109">
        <v>58.100999999999999</v>
      </c>
      <c r="V109" s="8">
        <v>100.792</v>
      </c>
      <c r="Y109">
        <v>107</v>
      </c>
      <c r="Z109" t="s">
        <v>294</v>
      </c>
      <c r="AA109" t="s">
        <v>237</v>
      </c>
      <c r="AB109">
        <v>214.95500000000001</v>
      </c>
      <c r="AC109">
        <v>36.472999999999999</v>
      </c>
      <c r="AD109">
        <v>2.1949999999999998</v>
      </c>
      <c r="AE109" s="8">
        <v>24.975999999999999</v>
      </c>
    </row>
    <row r="110" spans="1:31" x14ac:dyDescent="0.2">
      <c r="A110">
        <v>108</v>
      </c>
      <c r="B110" t="s">
        <v>253</v>
      </c>
      <c r="C110" t="s">
        <v>249</v>
      </c>
      <c r="D110">
        <v>266.20699999999999</v>
      </c>
      <c r="E110">
        <v>65.521000000000001</v>
      </c>
      <c r="F110" s="8">
        <v>50.548999999999999</v>
      </c>
      <c r="H110">
        <v>108</v>
      </c>
      <c r="I110" t="s">
        <v>270</v>
      </c>
      <c r="J110" t="s">
        <v>232</v>
      </c>
      <c r="K110">
        <v>387.95699999999999</v>
      </c>
      <c r="L110">
        <v>70.994</v>
      </c>
      <c r="M110" s="8">
        <v>43.853000000000002</v>
      </c>
      <c r="P110">
        <v>108</v>
      </c>
      <c r="Q110" t="s">
        <v>280</v>
      </c>
      <c r="R110" t="s">
        <v>242</v>
      </c>
      <c r="S110">
        <v>307.51100000000002</v>
      </c>
      <c r="T110">
        <v>50.366999999999997</v>
      </c>
      <c r="U110">
        <v>67.305000000000007</v>
      </c>
      <c r="V110" s="8">
        <v>79.59</v>
      </c>
      <c r="Y110">
        <v>108</v>
      </c>
      <c r="Z110" t="s">
        <v>294</v>
      </c>
      <c r="AA110" t="s">
        <v>238</v>
      </c>
      <c r="AB110">
        <v>381.47</v>
      </c>
      <c r="AC110">
        <v>38.777000000000001</v>
      </c>
      <c r="AD110">
        <v>7.327</v>
      </c>
      <c r="AE110" s="8">
        <v>23.835999999999999</v>
      </c>
    </row>
    <row r="111" spans="1:31" x14ac:dyDescent="0.2">
      <c r="A111">
        <v>109</v>
      </c>
      <c r="B111" t="s">
        <v>253</v>
      </c>
      <c r="C111" t="s">
        <v>250</v>
      </c>
      <c r="D111">
        <v>281.56099999999998</v>
      </c>
      <c r="E111">
        <v>71.366</v>
      </c>
      <c r="F111" s="8">
        <v>41.668999999999997</v>
      </c>
      <c r="H111">
        <v>109</v>
      </c>
      <c r="I111" t="s">
        <v>270</v>
      </c>
      <c r="J111" t="s">
        <v>233</v>
      </c>
      <c r="K111">
        <v>302.32100000000003</v>
      </c>
      <c r="L111">
        <v>70.072999999999993</v>
      </c>
      <c r="M111" s="8">
        <v>59.192</v>
      </c>
      <c r="P111">
        <v>109</v>
      </c>
      <c r="Q111" t="s">
        <v>280</v>
      </c>
      <c r="R111" t="s">
        <v>243</v>
      </c>
      <c r="S111">
        <v>266.20699999999999</v>
      </c>
      <c r="T111">
        <v>60.4</v>
      </c>
      <c r="U111">
        <v>73.777000000000001</v>
      </c>
      <c r="V111" s="8">
        <v>78.498000000000005</v>
      </c>
      <c r="Y111">
        <v>109</v>
      </c>
      <c r="Z111" t="s">
        <v>294</v>
      </c>
      <c r="AA111" t="s">
        <v>239</v>
      </c>
      <c r="AB111">
        <v>398.77</v>
      </c>
      <c r="AC111">
        <v>49.494</v>
      </c>
      <c r="AD111">
        <v>41.281999999999996</v>
      </c>
      <c r="AE111" s="8">
        <v>23.209</v>
      </c>
    </row>
    <row r="112" spans="1:31" x14ac:dyDescent="0.2">
      <c r="A112">
        <v>110</v>
      </c>
      <c r="B112" t="s">
        <v>253</v>
      </c>
      <c r="C112" t="s">
        <v>251</v>
      </c>
      <c r="D112">
        <v>301.67200000000003</v>
      </c>
      <c r="E112">
        <v>64.159000000000006</v>
      </c>
      <c r="F112" s="8">
        <v>49.262999999999998</v>
      </c>
      <c r="H112">
        <v>110</v>
      </c>
      <c r="I112" t="s">
        <v>270</v>
      </c>
      <c r="J112" t="s">
        <v>234</v>
      </c>
      <c r="K112">
        <v>340.38200000000001</v>
      </c>
      <c r="L112">
        <v>72.099000000000004</v>
      </c>
      <c r="M112" s="8">
        <v>67.715000000000003</v>
      </c>
      <c r="P112">
        <v>110</v>
      </c>
      <c r="Q112" t="s">
        <v>280</v>
      </c>
      <c r="R112" t="s">
        <v>244</v>
      </c>
      <c r="S112">
        <v>363.30500000000001</v>
      </c>
      <c r="T112">
        <v>68.385999999999996</v>
      </c>
      <c r="U112">
        <v>51.228000000000002</v>
      </c>
      <c r="V112" s="8">
        <v>79.126000000000005</v>
      </c>
      <c r="Y112">
        <v>110</v>
      </c>
      <c r="Z112" t="s">
        <v>294</v>
      </c>
      <c r="AA112" t="s">
        <v>240</v>
      </c>
      <c r="AB112">
        <v>717.74300000000005</v>
      </c>
      <c r="AC112">
        <v>48.207999999999998</v>
      </c>
      <c r="AD112">
        <v>26.036999999999999</v>
      </c>
      <c r="AE112" s="8">
        <v>20.568999999999999</v>
      </c>
    </row>
    <row r="113" spans="1:31" x14ac:dyDescent="0.2">
      <c r="A113">
        <v>111</v>
      </c>
      <c r="B113" t="s">
        <v>253</v>
      </c>
      <c r="C113" t="s">
        <v>254</v>
      </c>
      <c r="D113">
        <v>308.80900000000003</v>
      </c>
      <c r="E113">
        <v>64.099999999999994</v>
      </c>
      <c r="F113" s="8">
        <v>44.11</v>
      </c>
      <c r="H113">
        <v>111</v>
      </c>
      <c r="I113" t="s">
        <v>270</v>
      </c>
      <c r="J113" t="s">
        <v>235</v>
      </c>
      <c r="K113">
        <v>248.47399999999999</v>
      </c>
      <c r="L113">
        <v>62.215000000000003</v>
      </c>
      <c r="M113" s="8">
        <v>60.305</v>
      </c>
      <c r="P113">
        <v>111</v>
      </c>
      <c r="Q113" t="s">
        <v>280</v>
      </c>
      <c r="R113" t="s">
        <v>245</v>
      </c>
      <c r="S113">
        <v>290.42700000000002</v>
      </c>
      <c r="T113">
        <v>52.542000000000002</v>
      </c>
      <c r="U113">
        <v>75.013000000000005</v>
      </c>
      <c r="V113" s="8">
        <v>79.391999999999996</v>
      </c>
      <c r="Y113">
        <v>111</v>
      </c>
      <c r="Z113" t="s">
        <v>294</v>
      </c>
      <c r="AA113" t="s">
        <v>241</v>
      </c>
      <c r="AB113">
        <v>230.309</v>
      </c>
      <c r="AC113">
        <v>38.789000000000001</v>
      </c>
      <c r="AD113">
        <v>2.4940000000000002</v>
      </c>
      <c r="AE113" s="8">
        <v>19.533999999999999</v>
      </c>
    </row>
    <row r="114" spans="1:31" x14ac:dyDescent="0.2">
      <c r="A114">
        <v>112</v>
      </c>
      <c r="B114" t="s">
        <v>253</v>
      </c>
      <c r="C114" t="s">
        <v>255</v>
      </c>
      <c r="D114">
        <v>841.22299999999996</v>
      </c>
      <c r="E114">
        <v>65.974999999999994</v>
      </c>
      <c r="F114" s="8">
        <v>42.905000000000001</v>
      </c>
      <c r="H114">
        <v>112</v>
      </c>
      <c r="I114" t="s">
        <v>270</v>
      </c>
      <c r="J114" t="s">
        <v>236</v>
      </c>
      <c r="K114">
        <v>225.33500000000001</v>
      </c>
      <c r="L114">
        <v>55.743000000000002</v>
      </c>
      <c r="M114" s="8">
        <v>58.238999999999997</v>
      </c>
      <c r="P114">
        <v>112</v>
      </c>
      <c r="Q114" t="s">
        <v>280</v>
      </c>
      <c r="R114" t="s">
        <v>246</v>
      </c>
      <c r="S114">
        <v>370.22500000000002</v>
      </c>
      <c r="T114">
        <v>73.852000000000004</v>
      </c>
      <c r="U114">
        <v>50.02</v>
      </c>
      <c r="V114" s="8">
        <v>72.786000000000001</v>
      </c>
      <c r="Y114">
        <v>112</v>
      </c>
      <c r="Z114" t="s">
        <v>294</v>
      </c>
      <c r="AA114" t="s">
        <v>242</v>
      </c>
      <c r="AB114">
        <v>453.04899999999998</v>
      </c>
      <c r="AC114">
        <v>45.359000000000002</v>
      </c>
      <c r="AD114">
        <v>69.227999999999994</v>
      </c>
      <c r="AE114" s="8">
        <v>28.050999999999998</v>
      </c>
    </row>
    <row r="115" spans="1:31" x14ac:dyDescent="0.2">
      <c r="A115">
        <v>113</v>
      </c>
      <c r="B115" t="s">
        <v>253</v>
      </c>
      <c r="C115" t="s">
        <v>256</v>
      </c>
      <c r="D115">
        <v>363.08800000000002</v>
      </c>
      <c r="E115">
        <v>75.525999999999996</v>
      </c>
      <c r="F115" s="8">
        <v>47.322000000000003</v>
      </c>
      <c r="H115">
        <v>113</v>
      </c>
      <c r="I115" t="s">
        <v>270</v>
      </c>
      <c r="J115" t="s">
        <v>237</v>
      </c>
      <c r="K115">
        <v>440.29</v>
      </c>
      <c r="L115">
        <v>76.402000000000001</v>
      </c>
      <c r="M115" s="8">
        <v>37.558</v>
      </c>
      <c r="P115">
        <v>113</v>
      </c>
      <c r="Q115" t="s">
        <v>280</v>
      </c>
      <c r="R115" t="s">
        <v>247</v>
      </c>
      <c r="S115">
        <v>385.79500000000002</v>
      </c>
      <c r="T115">
        <v>67.926000000000002</v>
      </c>
      <c r="U115">
        <v>57.857999999999997</v>
      </c>
      <c r="V115" s="8">
        <v>76.103999999999999</v>
      </c>
      <c r="Y115">
        <v>113</v>
      </c>
      <c r="Z115" t="s">
        <v>294</v>
      </c>
      <c r="AA115" t="s">
        <v>243</v>
      </c>
      <c r="AB115">
        <v>724.87900000000002</v>
      </c>
      <c r="AC115">
        <v>43.465000000000003</v>
      </c>
      <c r="AD115">
        <v>44.088000000000001</v>
      </c>
      <c r="AE115" s="8">
        <v>26.004999999999999</v>
      </c>
    </row>
    <row r="116" spans="1:31" x14ac:dyDescent="0.2">
      <c r="A116">
        <v>114</v>
      </c>
      <c r="B116" t="s">
        <v>253</v>
      </c>
      <c r="C116" t="s">
        <v>257</v>
      </c>
      <c r="D116">
        <v>306.214</v>
      </c>
      <c r="E116">
        <v>63.655000000000001</v>
      </c>
      <c r="F116" s="8">
        <v>50.54</v>
      </c>
      <c r="H116">
        <v>114</v>
      </c>
      <c r="I116" t="s">
        <v>270</v>
      </c>
      <c r="J116" t="s">
        <v>238</v>
      </c>
      <c r="K116">
        <v>366.11599999999999</v>
      </c>
      <c r="L116">
        <v>80.337000000000003</v>
      </c>
      <c r="M116" s="8">
        <v>55.204999999999998</v>
      </c>
      <c r="P116">
        <v>114</v>
      </c>
      <c r="Q116" t="s">
        <v>280</v>
      </c>
      <c r="R116" t="s">
        <v>248</v>
      </c>
      <c r="S116">
        <v>293.45499999999998</v>
      </c>
      <c r="T116">
        <v>59.826000000000001</v>
      </c>
      <c r="U116">
        <v>106.85899999999999</v>
      </c>
      <c r="V116" s="8">
        <v>62.287999999999997</v>
      </c>
      <c r="Y116">
        <v>114</v>
      </c>
      <c r="Z116" t="s">
        <v>294</v>
      </c>
      <c r="AA116" t="s">
        <v>244</v>
      </c>
      <c r="AB116">
        <v>999.30399999999997</v>
      </c>
      <c r="AC116">
        <v>42.637999999999998</v>
      </c>
      <c r="AD116">
        <v>33.680999999999997</v>
      </c>
      <c r="AE116" s="8">
        <v>28.312999999999999</v>
      </c>
    </row>
    <row r="117" spans="1:31" x14ac:dyDescent="0.2">
      <c r="A117">
        <v>115</v>
      </c>
      <c r="B117" t="s">
        <v>253</v>
      </c>
      <c r="C117" t="s">
        <v>258</v>
      </c>
      <c r="D117">
        <v>312.26900000000001</v>
      </c>
      <c r="E117">
        <v>72.576999999999998</v>
      </c>
      <c r="F117" s="8">
        <v>55.802999999999997</v>
      </c>
      <c r="H117">
        <v>115</v>
      </c>
      <c r="I117" t="s">
        <v>270</v>
      </c>
      <c r="J117" t="s">
        <v>239</v>
      </c>
      <c r="K117">
        <v>312.70100000000002</v>
      </c>
      <c r="L117">
        <v>58.42</v>
      </c>
      <c r="M117" s="8">
        <v>50.73</v>
      </c>
      <c r="P117">
        <v>115</v>
      </c>
      <c r="Q117" t="s">
        <v>280</v>
      </c>
      <c r="R117" t="s">
        <v>249</v>
      </c>
      <c r="S117">
        <v>358.97899999999998</v>
      </c>
      <c r="T117">
        <v>62.481000000000002</v>
      </c>
      <c r="U117">
        <v>44.59</v>
      </c>
      <c r="V117" s="8">
        <v>73.119</v>
      </c>
      <c r="Y117">
        <v>115</v>
      </c>
      <c r="Z117" t="s">
        <v>294</v>
      </c>
      <c r="AA117" t="s">
        <v>245</v>
      </c>
      <c r="AB117">
        <v>1103.3209999999999</v>
      </c>
      <c r="AC117">
        <v>41.427999999999997</v>
      </c>
      <c r="AD117">
        <v>32.520000000000003</v>
      </c>
      <c r="AE117" s="8">
        <v>26.84</v>
      </c>
    </row>
    <row r="118" spans="1:31" x14ac:dyDescent="0.2">
      <c r="A118">
        <v>116</v>
      </c>
      <c r="B118" t="s">
        <v>253</v>
      </c>
      <c r="C118" t="s">
        <v>259</v>
      </c>
      <c r="D118">
        <v>787.59199999999998</v>
      </c>
      <c r="E118">
        <v>78.016000000000005</v>
      </c>
      <c r="F118" s="8">
        <v>34.502000000000002</v>
      </c>
      <c r="H118">
        <v>116</v>
      </c>
      <c r="I118" t="s">
        <v>270</v>
      </c>
      <c r="J118" t="s">
        <v>240</v>
      </c>
      <c r="K118">
        <v>323.73</v>
      </c>
      <c r="L118">
        <v>56.976999999999997</v>
      </c>
      <c r="M118" s="8">
        <v>58.637</v>
      </c>
      <c r="P118">
        <v>116</v>
      </c>
      <c r="Q118" t="s">
        <v>280</v>
      </c>
      <c r="R118" t="s">
        <v>250</v>
      </c>
      <c r="S118">
        <v>307.94400000000002</v>
      </c>
      <c r="T118">
        <v>55.484000000000002</v>
      </c>
      <c r="U118">
        <v>114.773</v>
      </c>
      <c r="V118" s="8">
        <v>62.482999999999997</v>
      </c>
      <c r="Y118">
        <v>116</v>
      </c>
      <c r="Z118" t="s">
        <v>294</v>
      </c>
      <c r="AA118" t="s">
        <v>246</v>
      </c>
      <c r="AB118">
        <v>1481.115</v>
      </c>
      <c r="AC118">
        <v>42.65</v>
      </c>
      <c r="AD118">
        <v>27.266999999999999</v>
      </c>
      <c r="AE118" s="8">
        <v>23.422000000000001</v>
      </c>
    </row>
    <row r="119" spans="1:31" x14ac:dyDescent="0.2">
      <c r="A119">
        <v>117</v>
      </c>
      <c r="B119" t="s">
        <v>260</v>
      </c>
      <c r="C119" t="s">
        <v>215</v>
      </c>
      <c r="D119">
        <v>267.072</v>
      </c>
      <c r="E119">
        <v>71.218999999999994</v>
      </c>
      <c r="F119" s="8">
        <v>40.825000000000003</v>
      </c>
      <c r="H119">
        <v>117</v>
      </c>
      <c r="I119" t="s">
        <v>270</v>
      </c>
      <c r="J119" t="s">
        <v>241</v>
      </c>
      <c r="K119">
        <v>236.148</v>
      </c>
      <c r="L119">
        <v>56.844000000000001</v>
      </c>
      <c r="M119" s="8">
        <v>55.502000000000002</v>
      </c>
      <c r="P119">
        <v>117</v>
      </c>
      <c r="Q119" t="s">
        <v>280</v>
      </c>
      <c r="R119" t="s">
        <v>251</v>
      </c>
      <c r="S119">
        <v>324.37900000000002</v>
      </c>
      <c r="T119">
        <v>61.792999999999999</v>
      </c>
      <c r="U119">
        <v>48.743000000000002</v>
      </c>
      <c r="V119" s="8">
        <v>83.293999999999997</v>
      </c>
      <c r="Y119">
        <v>117</v>
      </c>
      <c r="Z119" t="s">
        <v>294</v>
      </c>
      <c r="AA119" t="s">
        <v>247</v>
      </c>
      <c r="AB119">
        <v>1686.338</v>
      </c>
      <c r="AC119">
        <v>43.363</v>
      </c>
      <c r="AD119">
        <v>27.869</v>
      </c>
      <c r="AE119" s="8">
        <v>23.93</v>
      </c>
    </row>
    <row r="120" spans="1:31" x14ac:dyDescent="0.2">
      <c r="A120">
        <v>118</v>
      </c>
      <c r="B120" t="s">
        <v>260</v>
      </c>
      <c r="C120" t="s">
        <v>216</v>
      </c>
      <c r="D120">
        <v>299.94200000000001</v>
      </c>
      <c r="E120">
        <v>69.438999999999993</v>
      </c>
      <c r="F120" s="8">
        <v>45.951999999999998</v>
      </c>
      <c r="H120">
        <v>118</v>
      </c>
      <c r="I120" t="s">
        <v>270</v>
      </c>
      <c r="J120" t="s">
        <v>242</v>
      </c>
      <c r="K120">
        <v>273.99200000000002</v>
      </c>
      <c r="L120">
        <v>55.930999999999997</v>
      </c>
      <c r="M120" s="8">
        <v>58.71</v>
      </c>
      <c r="P120">
        <v>118</v>
      </c>
      <c r="Q120" t="s">
        <v>280</v>
      </c>
      <c r="R120" t="s">
        <v>254</v>
      </c>
      <c r="S120">
        <v>290.64400000000001</v>
      </c>
      <c r="T120">
        <v>66.525000000000006</v>
      </c>
      <c r="U120">
        <v>115.687</v>
      </c>
      <c r="V120" s="8">
        <v>64.846999999999994</v>
      </c>
      <c r="Y120">
        <v>118</v>
      </c>
      <c r="Z120" t="s">
        <v>294</v>
      </c>
      <c r="AA120" t="s">
        <v>248</v>
      </c>
      <c r="AB120">
        <v>368.06200000000001</v>
      </c>
      <c r="AC120">
        <v>37.170999999999999</v>
      </c>
      <c r="AD120">
        <v>4.6079999999999997</v>
      </c>
      <c r="AE120" s="8">
        <v>34.92</v>
      </c>
    </row>
    <row r="121" spans="1:31" x14ac:dyDescent="0.2">
      <c r="A121">
        <v>119</v>
      </c>
      <c r="B121" t="s">
        <v>260</v>
      </c>
      <c r="C121" t="s">
        <v>217</v>
      </c>
      <c r="D121">
        <v>346.00400000000002</v>
      </c>
      <c r="E121">
        <v>61.462000000000003</v>
      </c>
      <c r="F121" s="8">
        <v>37.835999999999999</v>
      </c>
      <c r="H121">
        <v>119</v>
      </c>
      <c r="I121" t="s">
        <v>270</v>
      </c>
      <c r="J121" t="s">
        <v>243</v>
      </c>
      <c r="K121">
        <v>504.30099999999999</v>
      </c>
      <c r="L121">
        <v>58.155000000000001</v>
      </c>
      <c r="M121" s="8">
        <v>57.128</v>
      </c>
      <c r="P121">
        <v>119</v>
      </c>
      <c r="Q121" t="s">
        <v>281</v>
      </c>
      <c r="R121" t="s">
        <v>215</v>
      </c>
      <c r="S121">
        <v>297.77999999999997</v>
      </c>
      <c r="T121">
        <v>43.323</v>
      </c>
      <c r="U121">
        <v>83.652000000000001</v>
      </c>
      <c r="V121" s="8">
        <v>76.400000000000006</v>
      </c>
      <c r="Y121">
        <v>119</v>
      </c>
      <c r="Z121" t="s">
        <v>294</v>
      </c>
      <c r="AA121" t="s">
        <v>249</v>
      </c>
      <c r="AB121">
        <v>405.041</v>
      </c>
      <c r="AC121">
        <v>48.917999999999999</v>
      </c>
      <c r="AD121">
        <v>26.446000000000002</v>
      </c>
      <c r="AE121" s="8">
        <v>28.32</v>
      </c>
    </row>
    <row r="122" spans="1:31" x14ac:dyDescent="0.2">
      <c r="A122">
        <v>120</v>
      </c>
      <c r="B122" t="s">
        <v>260</v>
      </c>
      <c r="C122" t="s">
        <v>218</v>
      </c>
      <c r="D122">
        <v>255.178</v>
      </c>
      <c r="E122">
        <v>71.543999999999997</v>
      </c>
      <c r="F122" s="8">
        <v>55.381</v>
      </c>
      <c r="H122">
        <v>120</v>
      </c>
      <c r="I122" t="s">
        <v>270</v>
      </c>
      <c r="J122" t="s">
        <v>244</v>
      </c>
      <c r="K122">
        <v>625.83500000000004</v>
      </c>
      <c r="L122">
        <v>58.064999999999998</v>
      </c>
      <c r="M122" s="8">
        <v>53.972999999999999</v>
      </c>
      <c r="P122">
        <v>120</v>
      </c>
      <c r="Q122" t="s">
        <v>281</v>
      </c>
      <c r="R122" t="s">
        <v>216</v>
      </c>
      <c r="S122">
        <v>613.07600000000002</v>
      </c>
      <c r="T122">
        <v>47.219000000000001</v>
      </c>
      <c r="U122">
        <v>65.319000000000003</v>
      </c>
      <c r="V122" s="8">
        <v>58.088999999999999</v>
      </c>
      <c r="Y122">
        <v>120</v>
      </c>
      <c r="Z122" t="s">
        <v>294</v>
      </c>
      <c r="AA122" t="s">
        <v>250</v>
      </c>
      <c r="AB122">
        <v>751.69399999999996</v>
      </c>
      <c r="AC122">
        <v>49.767000000000003</v>
      </c>
      <c r="AD122">
        <v>20.597000000000001</v>
      </c>
      <c r="AE122" s="8">
        <v>22.614999999999998</v>
      </c>
    </row>
    <row r="123" spans="1:31" x14ac:dyDescent="0.2">
      <c r="A123">
        <v>121</v>
      </c>
      <c r="B123" t="s">
        <v>260</v>
      </c>
      <c r="C123" t="s">
        <v>219</v>
      </c>
      <c r="D123">
        <v>179.49</v>
      </c>
      <c r="E123">
        <v>66.158000000000001</v>
      </c>
      <c r="F123" s="8">
        <v>51.801000000000002</v>
      </c>
      <c r="H123">
        <v>121</v>
      </c>
      <c r="I123" t="s">
        <v>270</v>
      </c>
      <c r="J123" t="s">
        <v>245</v>
      </c>
      <c r="K123">
        <v>237.22900000000001</v>
      </c>
      <c r="L123">
        <v>55.417000000000002</v>
      </c>
      <c r="M123" s="8">
        <v>95.522999999999996</v>
      </c>
      <c r="P123">
        <v>121</v>
      </c>
      <c r="Q123" t="s">
        <v>281</v>
      </c>
      <c r="R123" t="s">
        <v>217</v>
      </c>
      <c r="S123">
        <v>211.71100000000001</v>
      </c>
      <c r="T123">
        <v>48.148000000000003</v>
      </c>
      <c r="U123">
        <v>154.44399999999999</v>
      </c>
      <c r="V123" s="8">
        <v>48.402999999999999</v>
      </c>
      <c r="Y123">
        <v>121</v>
      </c>
      <c r="Z123" t="s">
        <v>294</v>
      </c>
      <c r="AA123" t="s">
        <v>251</v>
      </c>
      <c r="AB123">
        <v>289.56200000000001</v>
      </c>
      <c r="AC123">
        <v>51.509</v>
      </c>
      <c r="AD123">
        <v>5.4160000000000004</v>
      </c>
      <c r="AE123" s="8">
        <v>41.091000000000001</v>
      </c>
    </row>
    <row r="124" spans="1:31" x14ac:dyDescent="0.2">
      <c r="A124">
        <v>122</v>
      </c>
      <c r="B124" t="s">
        <v>260</v>
      </c>
      <c r="C124" t="s">
        <v>220</v>
      </c>
      <c r="D124">
        <v>413.69099999999997</v>
      </c>
      <c r="E124">
        <v>71.570999999999998</v>
      </c>
      <c r="F124" s="8">
        <v>42</v>
      </c>
      <c r="H124">
        <v>122</v>
      </c>
      <c r="I124" t="s">
        <v>270</v>
      </c>
      <c r="J124" t="s">
        <v>246</v>
      </c>
      <c r="K124">
        <v>427.74799999999999</v>
      </c>
      <c r="L124">
        <v>76.742999999999995</v>
      </c>
      <c r="M124" s="8">
        <v>57.411000000000001</v>
      </c>
      <c r="P124">
        <v>122</v>
      </c>
      <c r="Q124" t="s">
        <v>281</v>
      </c>
      <c r="R124" t="s">
        <v>218</v>
      </c>
      <c r="S124">
        <v>173.65100000000001</v>
      </c>
      <c r="T124">
        <v>37.997999999999998</v>
      </c>
      <c r="U124">
        <v>70.289000000000001</v>
      </c>
      <c r="V124" s="8">
        <v>73.293000000000006</v>
      </c>
      <c r="Y124">
        <v>122</v>
      </c>
      <c r="Z124" t="s">
        <v>294</v>
      </c>
      <c r="AA124" t="s">
        <v>254</v>
      </c>
      <c r="AB124">
        <v>228.363</v>
      </c>
      <c r="AC124">
        <v>51.052</v>
      </c>
      <c r="AD124">
        <v>120.327</v>
      </c>
      <c r="AE124" s="8">
        <v>27.143000000000001</v>
      </c>
    </row>
    <row r="125" spans="1:31" x14ac:dyDescent="0.2">
      <c r="A125">
        <v>123</v>
      </c>
      <c r="B125" t="s">
        <v>260</v>
      </c>
      <c r="C125" t="s">
        <v>221</v>
      </c>
      <c r="D125">
        <v>132.995</v>
      </c>
      <c r="E125">
        <v>64.963999999999999</v>
      </c>
      <c r="F125" s="8">
        <v>46.606999999999999</v>
      </c>
      <c r="H125">
        <v>123</v>
      </c>
      <c r="I125" t="s">
        <v>270</v>
      </c>
      <c r="J125" t="s">
        <v>247</v>
      </c>
      <c r="K125">
        <v>159.37799999999999</v>
      </c>
      <c r="L125">
        <v>62.134</v>
      </c>
      <c r="M125" s="8">
        <v>72.561999999999998</v>
      </c>
      <c r="P125">
        <v>123</v>
      </c>
      <c r="Q125" t="s">
        <v>281</v>
      </c>
      <c r="R125" t="s">
        <v>219</v>
      </c>
      <c r="S125">
        <v>374.76600000000002</v>
      </c>
      <c r="T125">
        <v>46.832999999999998</v>
      </c>
      <c r="U125">
        <v>78.209999999999994</v>
      </c>
      <c r="V125" s="8">
        <v>60.305999999999997</v>
      </c>
      <c r="Y125">
        <v>123</v>
      </c>
      <c r="Z125" t="s">
        <v>294</v>
      </c>
      <c r="AA125" t="s">
        <v>255</v>
      </c>
      <c r="AB125">
        <v>262.315</v>
      </c>
      <c r="AC125">
        <v>52.143999999999998</v>
      </c>
      <c r="AD125">
        <v>118.721</v>
      </c>
      <c r="AE125" s="8">
        <v>30.472000000000001</v>
      </c>
    </row>
    <row r="126" spans="1:31" x14ac:dyDescent="0.2">
      <c r="A126">
        <v>124</v>
      </c>
      <c r="B126" t="s">
        <v>260</v>
      </c>
      <c r="C126" t="s">
        <v>222</v>
      </c>
      <c r="D126">
        <v>271.39699999999999</v>
      </c>
      <c r="E126">
        <v>71.194999999999993</v>
      </c>
      <c r="F126" s="8">
        <v>37.462000000000003</v>
      </c>
      <c r="H126">
        <v>124</v>
      </c>
      <c r="I126" t="s">
        <v>271</v>
      </c>
      <c r="J126" t="s">
        <v>215</v>
      </c>
      <c r="K126">
        <v>170.191</v>
      </c>
      <c r="L126">
        <v>44.024000000000001</v>
      </c>
      <c r="M126" s="8">
        <v>54.847999999999999</v>
      </c>
      <c r="P126">
        <v>124</v>
      </c>
      <c r="Q126" t="s">
        <v>281</v>
      </c>
      <c r="R126" t="s">
        <v>220</v>
      </c>
      <c r="S126">
        <v>126.94</v>
      </c>
      <c r="T126">
        <v>44.021999999999998</v>
      </c>
      <c r="U126">
        <v>64.203999999999994</v>
      </c>
      <c r="V126" s="8">
        <v>61.366</v>
      </c>
      <c r="Y126">
        <v>124</v>
      </c>
      <c r="Z126" t="s">
        <v>294</v>
      </c>
      <c r="AA126" t="s">
        <v>256</v>
      </c>
      <c r="AB126">
        <v>486.13600000000002</v>
      </c>
      <c r="AC126">
        <v>55.247999999999998</v>
      </c>
      <c r="AD126">
        <v>34.094000000000001</v>
      </c>
      <c r="AE126" s="8">
        <v>22.463999999999999</v>
      </c>
    </row>
    <row r="127" spans="1:31" x14ac:dyDescent="0.2">
      <c r="A127">
        <v>125</v>
      </c>
      <c r="B127" t="s">
        <v>260</v>
      </c>
      <c r="C127" t="s">
        <v>223</v>
      </c>
      <c r="D127">
        <v>310.53899999999999</v>
      </c>
      <c r="E127">
        <v>71.295000000000002</v>
      </c>
      <c r="F127" s="8">
        <v>41.970999999999997</v>
      </c>
      <c r="H127">
        <v>125</v>
      </c>
      <c r="I127" t="s">
        <v>271</v>
      </c>
      <c r="J127" t="s">
        <v>216</v>
      </c>
      <c r="K127">
        <v>192.465</v>
      </c>
      <c r="L127">
        <v>43.820999999999998</v>
      </c>
      <c r="M127" s="8">
        <v>50.234999999999999</v>
      </c>
      <c r="P127">
        <v>125</v>
      </c>
      <c r="Q127" t="s">
        <v>281</v>
      </c>
      <c r="R127" t="s">
        <v>221</v>
      </c>
      <c r="S127">
        <v>177.76</v>
      </c>
      <c r="T127">
        <v>37.752000000000002</v>
      </c>
      <c r="U127">
        <v>166.977</v>
      </c>
      <c r="V127" s="8">
        <v>61.439</v>
      </c>
      <c r="Y127">
        <v>125</v>
      </c>
      <c r="Z127" t="s">
        <v>294</v>
      </c>
      <c r="AA127" t="s">
        <v>257</v>
      </c>
      <c r="AB127">
        <v>479.86500000000001</v>
      </c>
      <c r="AC127">
        <v>56.877000000000002</v>
      </c>
      <c r="AD127">
        <v>14.406000000000001</v>
      </c>
      <c r="AE127" s="8">
        <v>23.050999999999998</v>
      </c>
    </row>
    <row r="128" spans="1:31" x14ac:dyDescent="0.2">
      <c r="A128">
        <v>126</v>
      </c>
      <c r="B128" t="s">
        <v>260</v>
      </c>
      <c r="C128" t="s">
        <v>224</v>
      </c>
      <c r="D128">
        <v>261.88200000000001</v>
      </c>
      <c r="E128">
        <v>41.122999999999998</v>
      </c>
      <c r="F128" s="8">
        <v>44.280999999999999</v>
      </c>
      <c r="H128">
        <v>126</v>
      </c>
      <c r="I128" t="s">
        <v>271</v>
      </c>
      <c r="J128" t="s">
        <v>217</v>
      </c>
      <c r="K128">
        <v>223.173</v>
      </c>
      <c r="L128">
        <v>42.944000000000003</v>
      </c>
      <c r="M128" s="8">
        <v>46.082999999999998</v>
      </c>
      <c r="P128">
        <v>126</v>
      </c>
      <c r="Q128" t="s">
        <v>281</v>
      </c>
      <c r="R128" t="s">
        <v>222</v>
      </c>
      <c r="S128">
        <v>408.50099999999998</v>
      </c>
      <c r="T128">
        <v>52.651000000000003</v>
      </c>
      <c r="U128">
        <v>22.047999999999998</v>
      </c>
      <c r="V128" s="8">
        <v>56.863</v>
      </c>
      <c r="Y128">
        <v>126</v>
      </c>
      <c r="Z128" t="s">
        <v>294</v>
      </c>
      <c r="AA128" t="s">
        <v>258</v>
      </c>
      <c r="AB128">
        <v>901.99</v>
      </c>
      <c r="AC128">
        <v>55.488999999999997</v>
      </c>
      <c r="AD128">
        <v>9.5510000000000002</v>
      </c>
      <c r="AE128" s="8">
        <v>20.599</v>
      </c>
    </row>
    <row r="129" spans="1:31" x14ac:dyDescent="0.2">
      <c r="A129">
        <v>127</v>
      </c>
      <c r="B129" t="s">
        <v>260</v>
      </c>
      <c r="C129" t="s">
        <v>225</v>
      </c>
      <c r="D129">
        <v>253.232</v>
      </c>
      <c r="E129">
        <v>64.399000000000001</v>
      </c>
      <c r="F129" s="8">
        <v>30.041</v>
      </c>
      <c r="H129">
        <v>127</v>
      </c>
      <c r="I129" t="s">
        <v>271</v>
      </c>
      <c r="J129" t="s">
        <v>218</v>
      </c>
      <c r="K129">
        <v>89.311999999999998</v>
      </c>
      <c r="L129">
        <v>23.992999999999999</v>
      </c>
      <c r="M129" s="8">
        <v>87.873999999999995</v>
      </c>
      <c r="P129">
        <v>127</v>
      </c>
      <c r="Q129" t="s">
        <v>281</v>
      </c>
      <c r="R129" t="s">
        <v>223</v>
      </c>
      <c r="S129">
        <v>254.96199999999999</v>
      </c>
      <c r="T129">
        <v>40.783000000000001</v>
      </c>
      <c r="U129">
        <v>71.150999999999996</v>
      </c>
      <c r="V129" s="8">
        <v>44.619</v>
      </c>
      <c r="Y129">
        <v>127</v>
      </c>
      <c r="Z129" t="s">
        <v>294</v>
      </c>
      <c r="AA129" t="s">
        <v>259</v>
      </c>
      <c r="AB129">
        <v>278.101</v>
      </c>
      <c r="AC129">
        <v>45.298000000000002</v>
      </c>
      <c r="AD129">
        <v>17.350999999999999</v>
      </c>
      <c r="AE129" s="8">
        <v>28.780999999999999</v>
      </c>
    </row>
    <row r="130" spans="1:31" x14ac:dyDescent="0.2">
      <c r="A130">
        <v>128</v>
      </c>
      <c r="B130" t="s">
        <v>260</v>
      </c>
      <c r="C130" t="s">
        <v>226</v>
      </c>
      <c r="D130">
        <v>229.87700000000001</v>
      </c>
      <c r="E130">
        <v>66.731999999999999</v>
      </c>
      <c r="F130" s="8">
        <v>45.462000000000003</v>
      </c>
      <c r="H130">
        <v>128</v>
      </c>
      <c r="I130" t="s">
        <v>271</v>
      </c>
      <c r="J130" t="s">
        <v>219</v>
      </c>
      <c r="K130">
        <v>498.89499999999998</v>
      </c>
      <c r="L130">
        <v>35.774000000000001</v>
      </c>
      <c r="M130" s="8">
        <v>29.393000000000001</v>
      </c>
      <c r="P130">
        <v>128</v>
      </c>
      <c r="Q130" t="s">
        <v>281</v>
      </c>
      <c r="R130" t="s">
        <v>224</v>
      </c>
      <c r="S130">
        <v>246.744</v>
      </c>
      <c r="T130">
        <v>42.017000000000003</v>
      </c>
      <c r="U130">
        <v>129.03399999999999</v>
      </c>
      <c r="V130" s="8">
        <v>51.521000000000001</v>
      </c>
      <c r="Y130">
        <v>128</v>
      </c>
      <c r="Z130" t="s">
        <v>295</v>
      </c>
      <c r="AA130" t="s">
        <v>215</v>
      </c>
      <c r="AB130">
        <v>236.148</v>
      </c>
      <c r="AC130">
        <v>35.872</v>
      </c>
      <c r="AD130">
        <v>7.1550000000000002</v>
      </c>
      <c r="AE130" s="8">
        <v>28.951000000000001</v>
      </c>
    </row>
    <row r="131" spans="1:31" x14ac:dyDescent="0.2">
      <c r="A131">
        <v>129</v>
      </c>
      <c r="B131" t="s">
        <v>260</v>
      </c>
      <c r="C131" t="s">
        <v>227</v>
      </c>
      <c r="D131">
        <v>318.54000000000002</v>
      </c>
      <c r="E131">
        <v>51.741999999999997</v>
      </c>
      <c r="F131" s="8">
        <v>44.075000000000003</v>
      </c>
      <c r="H131">
        <v>129</v>
      </c>
      <c r="I131" t="s">
        <v>271</v>
      </c>
      <c r="J131" t="s">
        <v>220</v>
      </c>
      <c r="K131">
        <v>399.202</v>
      </c>
      <c r="L131">
        <v>53.575000000000003</v>
      </c>
      <c r="M131" s="8">
        <v>55.33</v>
      </c>
      <c r="P131">
        <v>129</v>
      </c>
      <c r="Q131" t="s">
        <v>281</v>
      </c>
      <c r="R131" t="s">
        <v>225</v>
      </c>
      <c r="S131">
        <v>272.04599999999999</v>
      </c>
      <c r="T131">
        <v>42.959000000000003</v>
      </c>
      <c r="U131">
        <v>69.849000000000004</v>
      </c>
      <c r="V131" s="8">
        <v>55.591000000000001</v>
      </c>
      <c r="Y131">
        <v>129</v>
      </c>
      <c r="Z131" t="s">
        <v>295</v>
      </c>
      <c r="AA131" t="s">
        <v>216</v>
      </c>
      <c r="AB131">
        <v>237.87799999999999</v>
      </c>
      <c r="AC131">
        <v>43.106000000000002</v>
      </c>
      <c r="AD131">
        <v>10.048999999999999</v>
      </c>
      <c r="AE131" s="8">
        <v>60.762</v>
      </c>
    </row>
    <row r="132" spans="1:31" x14ac:dyDescent="0.2">
      <c r="A132">
        <v>130</v>
      </c>
      <c r="B132" t="s">
        <v>260</v>
      </c>
      <c r="C132" t="s">
        <v>228</v>
      </c>
      <c r="D132">
        <v>314.64800000000002</v>
      </c>
      <c r="E132">
        <v>61.445</v>
      </c>
      <c r="F132" s="8">
        <v>53.006999999999998</v>
      </c>
      <c r="H132">
        <v>130</v>
      </c>
      <c r="I132" t="s">
        <v>271</v>
      </c>
      <c r="J132" t="s">
        <v>221</v>
      </c>
      <c r="K132">
        <v>429.91</v>
      </c>
      <c r="L132">
        <v>56.082999999999998</v>
      </c>
      <c r="M132" s="8">
        <v>34.786999999999999</v>
      </c>
      <c r="P132">
        <v>130</v>
      </c>
      <c r="Q132" t="s">
        <v>281</v>
      </c>
      <c r="R132" t="s">
        <v>226</v>
      </c>
      <c r="S132">
        <v>284.37200000000001</v>
      </c>
      <c r="T132">
        <v>37.975000000000001</v>
      </c>
      <c r="U132">
        <v>89.382999999999996</v>
      </c>
      <c r="V132" s="8">
        <v>55.954999999999998</v>
      </c>
      <c r="Y132">
        <v>130</v>
      </c>
      <c r="Z132" t="s">
        <v>295</v>
      </c>
      <c r="AA132" t="s">
        <v>217</v>
      </c>
      <c r="AB132">
        <v>394.22899999999998</v>
      </c>
      <c r="AC132">
        <v>43.179000000000002</v>
      </c>
      <c r="AD132">
        <v>33.843000000000004</v>
      </c>
      <c r="AE132" s="8">
        <v>36.302</v>
      </c>
    </row>
    <row r="133" spans="1:31" x14ac:dyDescent="0.2">
      <c r="A133">
        <v>131</v>
      </c>
      <c r="B133" t="s">
        <v>260</v>
      </c>
      <c r="C133" t="s">
        <v>229</v>
      </c>
      <c r="D133">
        <v>538.46900000000005</v>
      </c>
      <c r="E133">
        <v>68.498999999999995</v>
      </c>
      <c r="F133" s="8">
        <v>48.31</v>
      </c>
      <c r="H133">
        <v>131</v>
      </c>
      <c r="I133" t="s">
        <v>271</v>
      </c>
      <c r="J133" t="s">
        <v>222</v>
      </c>
      <c r="K133">
        <v>418.66500000000002</v>
      </c>
      <c r="L133">
        <v>36.865000000000002</v>
      </c>
      <c r="M133" s="8">
        <v>77.787999999999997</v>
      </c>
      <c r="P133">
        <v>131</v>
      </c>
      <c r="Q133" t="s">
        <v>281</v>
      </c>
      <c r="R133" t="s">
        <v>227</v>
      </c>
      <c r="S133">
        <v>452.40100000000001</v>
      </c>
      <c r="T133">
        <v>45.316000000000003</v>
      </c>
      <c r="U133">
        <v>97.408000000000001</v>
      </c>
      <c r="V133" s="8">
        <v>49.612000000000002</v>
      </c>
      <c r="Y133">
        <v>131</v>
      </c>
      <c r="Z133" t="s">
        <v>295</v>
      </c>
      <c r="AA133" t="s">
        <v>218</v>
      </c>
      <c r="AB133">
        <v>282.642</v>
      </c>
      <c r="AC133">
        <v>34.472000000000001</v>
      </c>
      <c r="AD133">
        <v>2.585</v>
      </c>
      <c r="AE133" s="8">
        <v>50.899000000000001</v>
      </c>
    </row>
    <row r="134" spans="1:31" x14ac:dyDescent="0.2">
      <c r="A134">
        <v>132</v>
      </c>
      <c r="B134" t="s">
        <v>260</v>
      </c>
      <c r="C134" t="s">
        <v>230</v>
      </c>
      <c r="D134">
        <v>743.47699999999998</v>
      </c>
      <c r="E134">
        <v>72.302999999999997</v>
      </c>
      <c r="F134" s="8">
        <v>46.402000000000001</v>
      </c>
      <c r="H134">
        <v>132</v>
      </c>
      <c r="I134" t="s">
        <v>271</v>
      </c>
      <c r="J134" t="s">
        <v>223</v>
      </c>
      <c r="K134">
        <v>342.76</v>
      </c>
      <c r="L134">
        <v>44.478000000000002</v>
      </c>
      <c r="M134" s="8">
        <v>50.728999999999999</v>
      </c>
      <c r="P134">
        <v>132</v>
      </c>
      <c r="Q134" t="s">
        <v>281</v>
      </c>
      <c r="R134" t="s">
        <v>228</v>
      </c>
      <c r="S134">
        <v>331.29899999999998</v>
      </c>
      <c r="T134">
        <v>49.427999999999997</v>
      </c>
      <c r="U134">
        <v>34.720999999999997</v>
      </c>
      <c r="V134" s="8">
        <v>74.531000000000006</v>
      </c>
      <c r="Y134">
        <v>132</v>
      </c>
      <c r="Z134" t="s">
        <v>295</v>
      </c>
      <c r="AA134" t="s">
        <v>219</v>
      </c>
      <c r="AB134">
        <v>382.11799999999999</v>
      </c>
      <c r="AC134">
        <v>48.813000000000002</v>
      </c>
      <c r="AD134">
        <v>74.287999999999997</v>
      </c>
      <c r="AE134" s="8">
        <v>29.645</v>
      </c>
    </row>
    <row r="135" spans="1:31" x14ac:dyDescent="0.2">
      <c r="A135">
        <v>133</v>
      </c>
      <c r="B135" t="s">
        <v>260</v>
      </c>
      <c r="C135" t="s">
        <v>231</v>
      </c>
      <c r="D135">
        <v>251.50200000000001</v>
      </c>
      <c r="E135">
        <v>69.436000000000007</v>
      </c>
      <c r="F135" s="8">
        <v>45.54</v>
      </c>
      <c r="H135">
        <v>133</v>
      </c>
      <c r="I135" t="s">
        <v>271</v>
      </c>
      <c r="J135" t="s">
        <v>224</v>
      </c>
      <c r="K135">
        <v>330.65</v>
      </c>
      <c r="L135">
        <v>52.649000000000001</v>
      </c>
      <c r="M135" s="8">
        <v>42.68</v>
      </c>
      <c r="P135">
        <v>133</v>
      </c>
      <c r="Q135" t="s">
        <v>281</v>
      </c>
      <c r="R135" t="s">
        <v>229</v>
      </c>
      <c r="S135">
        <v>269.01799999999997</v>
      </c>
      <c r="T135">
        <v>39.417999999999999</v>
      </c>
      <c r="U135">
        <v>136.67699999999999</v>
      </c>
      <c r="V135" s="8">
        <v>65.370999999999995</v>
      </c>
      <c r="Y135">
        <v>133</v>
      </c>
      <c r="Z135" t="s">
        <v>295</v>
      </c>
      <c r="AA135" t="s">
        <v>220</v>
      </c>
      <c r="AB135">
        <v>588.20699999999999</v>
      </c>
      <c r="AC135">
        <v>46.274999999999999</v>
      </c>
      <c r="AD135">
        <v>51.067999999999998</v>
      </c>
      <c r="AE135" s="8">
        <v>29.175000000000001</v>
      </c>
    </row>
    <row r="136" spans="1:31" x14ac:dyDescent="0.2">
      <c r="A136">
        <v>134</v>
      </c>
      <c r="B136" t="s">
        <v>260</v>
      </c>
      <c r="C136" t="s">
        <v>232</v>
      </c>
      <c r="D136">
        <v>296.05</v>
      </c>
      <c r="E136">
        <v>71.108999999999995</v>
      </c>
      <c r="F136" s="8">
        <v>60.061</v>
      </c>
      <c r="H136">
        <v>134</v>
      </c>
      <c r="I136" t="s">
        <v>271</v>
      </c>
      <c r="J136" t="s">
        <v>225</v>
      </c>
      <c r="K136">
        <v>431.85700000000003</v>
      </c>
      <c r="L136">
        <v>43.110999999999997</v>
      </c>
      <c r="M136" s="8">
        <v>43.49</v>
      </c>
      <c r="P136">
        <v>134</v>
      </c>
      <c r="Q136" t="s">
        <v>281</v>
      </c>
      <c r="R136" t="s">
        <v>230</v>
      </c>
      <c r="S136">
        <v>290.42700000000002</v>
      </c>
      <c r="T136">
        <v>41.851999999999997</v>
      </c>
      <c r="U136">
        <v>64.510999999999996</v>
      </c>
      <c r="V136" s="8">
        <v>46.826999999999998</v>
      </c>
      <c r="Y136">
        <v>134</v>
      </c>
      <c r="Z136" t="s">
        <v>295</v>
      </c>
      <c r="AA136" t="s">
        <v>221</v>
      </c>
      <c r="AB136">
        <v>665.19299999999998</v>
      </c>
      <c r="AC136">
        <v>45.104999999999997</v>
      </c>
      <c r="AD136">
        <v>47.277999999999999</v>
      </c>
      <c r="AE136" s="8">
        <v>32.238</v>
      </c>
    </row>
    <row r="137" spans="1:31" x14ac:dyDescent="0.2">
      <c r="A137">
        <v>135</v>
      </c>
      <c r="B137" t="s">
        <v>260</v>
      </c>
      <c r="C137" t="s">
        <v>233</v>
      </c>
      <c r="D137">
        <v>272.04599999999999</v>
      </c>
      <c r="E137">
        <v>69.347999999999999</v>
      </c>
      <c r="F137" s="8">
        <v>52.683</v>
      </c>
      <c r="H137">
        <v>135</v>
      </c>
      <c r="I137" t="s">
        <v>271</v>
      </c>
      <c r="J137" t="s">
        <v>226</v>
      </c>
      <c r="K137">
        <v>483.541</v>
      </c>
      <c r="L137">
        <v>41.411999999999999</v>
      </c>
      <c r="M137" s="8">
        <v>42.005000000000003</v>
      </c>
      <c r="P137">
        <v>135</v>
      </c>
      <c r="Q137" t="s">
        <v>281</v>
      </c>
      <c r="R137" t="s">
        <v>231</v>
      </c>
      <c r="S137">
        <v>301.24</v>
      </c>
      <c r="T137">
        <v>50.84</v>
      </c>
      <c r="U137">
        <v>6.3170000000000002</v>
      </c>
      <c r="V137" s="8">
        <v>54.924999999999997</v>
      </c>
      <c r="Y137">
        <v>135</v>
      </c>
      <c r="Z137" t="s">
        <v>295</v>
      </c>
      <c r="AA137" t="s">
        <v>222</v>
      </c>
      <c r="AB137">
        <v>880.58100000000002</v>
      </c>
      <c r="AC137">
        <v>45.091999999999999</v>
      </c>
      <c r="AD137">
        <v>49.81</v>
      </c>
      <c r="AE137" s="8">
        <v>30.91</v>
      </c>
    </row>
    <row r="138" spans="1:31" x14ac:dyDescent="0.2">
      <c r="A138">
        <v>136</v>
      </c>
      <c r="B138" t="s">
        <v>260</v>
      </c>
      <c r="C138" t="s">
        <v>234</v>
      </c>
      <c r="D138">
        <v>281.99299999999999</v>
      </c>
      <c r="E138">
        <v>57.558</v>
      </c>
      <c r="F138" s="8">
        <v>41.959000000000003</v>
      </c>
      <c r="H138">
        <v>136</v>
      </c>
      <c r="I138" t="s">
        <v>271</v>
      </c>
      <c r="J138" t="s">
        <v>227</v>
      </c>
      <c r="K138">
        <v>122.399</v>
      </c>
      <c r="L138">
        <v>28.187000000000001</v>
      </c>
      <c r="M138" s="8">
        <v>40.512</v>
      </c>
      <c r="P138">
        <v>136</v>
      </c>
      <c r="Q138" t="s">
        <v>281</v>
      </c>
      <c r="R138" t="s">
        <v>232</v>
      </c>
      <c r="S138">
        <v>404.82499999999999</v>
      </c>
      <c r="T138">
        <v>51.433999999999997</v>
      </c>
      <c r="U138">
        <v>30.382000000000001</v>
      </c>
      <c r="V138" s="8">
        <v>50.366</v>
      </c>
      <c r="Y138">
        <v>136</v>
      </c>
      <c r="Z138" t="s">
        <v>295</v>
      </c>
      <c r="AA138" t="s">
        <v>223</v>
      </c>
      <c r="AB138">
        <v>199.16900000000001</v>
      </c>
      <c r="AC138">
        <v>31.814</v>
      </c>
      <c r="AD138">
        <v>14.706</v>
      </c>
      <c r="AE138" s="8">
        <v>55.453000000000003</v>
      </c>
    </row>
    <row r="139" spans="1:31" x14ac:dyDescent="0.2">
      <c r="A139">
        <v>137</v>
      </c>
      <c r="B139" t="s">
        <v>260</v>
      </c>
      <c r="C139" t="s">
        <v>235</v>
      </c>
      <c r="D139">
        <v>554.904</v>
      </c>
      <c r="E139">
        <v>48.363999999999997</v>
      </c>
      <c r="F139" s="8">
        <v>36.399000000000001</v>
      </c>
      <c r="H139">
        <v>137</v>
      </c>
      <c r="I139" t="s">
        <v>271</v>
      </c>
      <c r="J139" t="s">
        <v>228</v>
      </c>
      <c r="K139">
        <v>395.31</v>
      </c>
      <c r="L139">
        <v>50.7</v>
      </c>
      <c r="M139" s="8">
        <v>44.402999999999999</v>
      </c>
      <c r="P139">
        <v>137</v>
      </c>
      <c r="Q139" t="s">
        <v>281</v>
      </c>
      <c r="R139" t="s">
        <v>233</v>
      </c>
      <c r="S139">
        <v>334.327</v>
      </c>
      <c r="T139">
        <v>47.64</v>
      </c>
      <c r="U139">
        <v>76.725999999999999</v>
      </c>
      <c r="V139" s="8">
        <v>55.991</v>
      </c>
      <c r="Y139">
        <v>137</v>
      </c>
      <c r="Z139" t="s">
        <v>295</v>
      </c>
      <c r="AA139" t="s">
        <v>224</v>
      </c>
      <c r="AB139">
        <v>291.07600000000002</v>
      </c>
      <c r="AC139">
        <v>38.110999999999997</v>
      </c>
      <c r="AD139">
        <v>5.2220000000000004</v>
      </c>
      <c r="AE139" s="8">
        <v>50.21</v>
      </c>
    </row>
    <row r="140" spans="1:31" x14ac:dyDescent="0.2">
      <c r="A140">
        <v>138</v>
      </c>
      <c r="B140" t="s">
        <v>260</v>
      </c>
      <c r="C140" t="s">
        <v>236</v>
      </c>
      <c r="D140">
        <v>278.96600000000001</v>
      </c>
      <c r="E140">
        <v>76.912999999999997</v>
      </c>
      <c r="F140" s="8">
        <v>44.8</v>
      </c>
      <c r="H140">
        <v>138</v>
      </c>
      <c r="I140" t="s">
        <v>271</v>
      </c>
      <c r="J140" t="s">
        <v>229</v>
      </c>
      <c r="K140">
        <v>558.36400000000003</v>
      </c>
      <c r="L140">
        <v>43.088999999999999</v>
      </c>
      <c r="M140" s="8">
        <v>45.677</v>
      </c>
      <c r="P140">
        <v>138</v>
      </c>
      <c r="Q140" t="s">
        <v>281</v>
      </c>
      <c r="R140" t="s">
        <v>234</v>
      </c>
      <c r="S140">
        <v>316.37799999999999</v>
      </c>
      <c r="T140">
        <v>49.767000000000003</v>
      </c>
      <c r="U140">
        <v>75.025999999999996</v>
      </c>
      <c r="V140" s="8">
        <v>60.066000000000003</v>
      </c>
      <c r="Y140">
        <v>138</v>
      </c>
      <c r="Z140" t="s">
        <v>295</v>
      </c>
      <c r="AA140" t="s">
        <v>225</v>
      </c>
      <c r="AB140">
        <v>333.89400000000001</v>
      </c>
      <c r="AC140">
        <v>40.643999999999998</v>
      </c>
      <c r="AD140">
        <v>59.186999999999998</v>
      </c>
      <c r="AE140" s="8">
        <v>52.3</v>
      </c>
    </row>
    <row r="141" spans="1:31" x14ac:dyDescent="0.2">
      <c r="A141">
        <v>139</v>
      </c>
      <c r="B141" t="s">
        <v>260</v>
      </c>
      <c r="C141" t="s">
        <v>237</v>
      </c>
      <c r="D141">
        <v>238.74299999999999</v>
      </c>
      <c r="E141">
        <v>71.638999999999996</v>
      </c>
      <c r="F141" s="8">
        <v>44.332999999999998</v>
      </c>
      <c r="H141">
        <v>139</v>
      </c>
      <c r="I141" t="s">
        <v>271</v>
      </c>
      <c r="J141" t="s">
        <v>230</v>
      </c>
      <c r="K141">
        <v>578.69200000000001</v>
      </c>
      <c r="L141">
        <v>44.918999999999997</v>
      </c>
      <c r="M141" s="8">
        <v>48.746000000000002</v>
      </c>
      <c r="P141">
        <v>139</v>
      </c>
      <c r="Q141" t="s">
        <v>281</v>
      </c>
      <c r="R141" t="s">
        <v>235</v>
      </c>
      <c r="S141">
        <v>373.46800000000002</v>
      </c>
      <c r="T141">
        <v>59.432000000000002</v>
      </c>
      <c r="U141">
        <v>81.338999999999999</v>
      </c>
      <c r="V141" s="8">
        <v>54.829000000000001</v>
      </c>
      <c r="Y141">
        <v>139</v>
      </c>
      <c r="Z141" t="s">
        <v>295</v>
      </c>
      <c r="AA141" t="s">
        <v>226</v>
      </c>
      <c r="AB141">
        <v>939.18499999999995</v>
      </c>
      <c r="AC141">
        <v>47.16</v>
      </c>
      <c r="AD141">
        <v>22.382999999999999</v>
      </c>
      <c r="AE141" s="8">
        <v>37.26</v>
      </c>
    </row>
    <row r="142" spans="1:31" x14ac:dyDescent="0.2">
      <c r="A142">
        <v>140</v>
      </c>
      <c r="B142" t="s">
        <v>260</v>
      </c>
      <c r="C142" t="s">
        <v>238</v>
      </c>
      <c r="D142">
        <v>284.37200000000001</v>
      </c>
      <c r="E142">
        <v>61.281999999999996</v>
      </c>
      <c r="F142" s="8">
        <v>37.268000000000001</v>
      </c>
      <c r="H142">
        <v>140</v>
      </c>
      <c r="I142" t="s">
        <v>271</v>
      </c>
      <c r="J142" t="s">
        <v>231</v>
      </c>
      <c r="K142">
        <v>323.51400000000001</v>
      </c>
      <c r="L142">
        <v>44.59</v>
      </c>
      <c r="M142" s="8">
        <v>75.227999999999994</v>
      </c>
      <c r="P142">
        <v>140</v>
      </c>
      <c r="Q142" t="s">
        <v>281</v>
      </c>
      <c r="R142" t="s">
        <v>236</v>
      </c>
      <c r="S142">
        <v>632.755</v>
      </c>
      <c r="T142">
        <v>55.15</v>
      </c>
      <c r="U142">
        <v>68.909000000000006</v>
      </c>
      <c r="V142" s="8">
        <v>47.848999999999997</v>
      </c>
      <c r="Y142">
        <v>140</v>
      </c>
      <c r="Z142" t="s">
        <v>295</v>
      </c>
      <c r="AA142" t="s">
        <v>227</v>
      </c>
      <c r="AB142">
        <v>1203.0139999999999</v>
      </c>
      <c r="AC142">
        <v>45.747</v>
      </c>
      <c r="AD142">
        <v>30.321999999999999</v>
      </c>
      <c r="AE142" s="8">
        <v>35.203000000000003</v>
      </c>
    </row>
    <row r="143" spans="1:31" x14ac:dyDescent="0.2">
      <c r="A143">
        <v>141</v>
      </c>
      <c r="B143" t="s">
        <v>260</v>
      </c>
      <c r="C143" t="s">
        <v>239</v>
      </c>
      <c r="D143">
        <v>259.28699999999998</v>
      </c>
      <c r="E143">
        <v>67.605000000000004</v>
      </c>
      <c r="F143" s="8">
        <v>50.073</v>
      </c>
      <c r="H143">
        <v>141</v>
      </c>
      <c r="I143" t="s">
        <v>271</v>
      </c>
      <c r="J143" t="s">
        <v>232</v>
      </c>
      <c r="K143">
        <v>385.57900000000001</v>
      </c>
      <c r="L143">
        <v>57.186999999999998</v>
      </c>
      <c r="M143" s="8">
        <v>44.683999999999997</v>
      </c>
      <c r="P143">
        <v>141</v>
      </c>
      <c r="Q143" t="s">
        <v>281</v>
      </c>
      <c r="R143" t="s">
        <v>237</v>
      </c>
      <c r="S143">
        <v>440.07400000000001</v>
      </c>
      <c r="T143">
        <v>60.543999999999997</v>
      </c>
      <c r="U143">
        <v>43.167999999999999</v>
      </c>
      <c r="V143" s="8">
        <v>58.247999999999998</v>
      </c>
      <c r="Y143">
        <v>141</v>
      </c>
      <c r="Z143" t="s">
        <v>295</v>
      </c>
      <c r="AA143" t="s">
        <v>228</v>
      </c>
      <c r="AB143">
        <v>403.52699999999999</v>
      </c>
      <c r="AC143">
        <v>49.052999999999997</v>
      </c>
      <c r="AD143">
        <v>36.573</v>
      </c>
      <c r="AE143" s="8">
        <v>27.765999999999998</v>
      </c>
    </row>
    <row r="144" spans="1:31" x14ac:dyDescent="0.2">
      <c r="A144">
        <v>142</v>
      </c>
      <c r="B144" t="s">
        <v>260</v>
      </c>
      <c r="C144" t="s">
        <v>240</v>
      </c>
      <c r="D144">
        <v>496.73200000000003</v>
      </c>
      <c r="E144">
        <v>69.102999999999994</v>
      </c>
      <c r="F144" s="8">
        <v>43.814999999999998</v>
      </c>
      <c r="H144">
        <v>142</v>
      </c>
      <c r="I144" t="s">
        <v>271</v>
      </c>
      <c r="J144" t="s">
        <v>233</v>
      </c>
      <c r="K144">
        <v>714.06600000000003</v>
      </c>
      <c r="L144">
        <v>50.298000000000002</v>
      </c>
      <c r="M144" s="8">
        <v>37.165999999999997</v>
      </c>
      <c r="P144">
        <v>142</v>
      </c>
      <c r="Q144" t="s">
        <v>281</v>
      </c>
      <c r="R144" t="s">
        <v>238</v>
      </c>
      <c r="S144">
        <v>429.262</v>
      </c>
      <c r="T144">
        <v>61.859000000000002</v>
      </c>
      <c r="U144">
        <v>48.081000000000003</v>
      </c>
      <c r="V144" s="8">
        <v>48.731000000000002</v>
      </c>
      <c r="Y144">
        <v>142</v>
      </c>
      <c r="Z144" t="s">
        <v>295</v>
      </c>
      <c r="AA144" t="s">
        <v>229</v>
      </c>
      <c r="AB144">
        <v>242.636</v>
      </c>
      <c r="AC144">
        <v>43.725000000000001</v>
      </c>
      <c r="AD144">
        <v>8.077</v>
      </c>
      <c r="AE144" s="8">
        <v>35.286000000000001</v>
      </c>
    </row>
    <row r="145" spans="1:31" x14ac:dyDescent="0.2">
      <c r="A145">
        <v>143</v>
      </c>
      <c r="B145" t="s">
        <v>260</v>
      </c>
      <c r="C145" t="s">
        <v>241</v>
      </c>
      <c r="D145">
        <v>344.05799999999999</v>
      </c>
      <c r="E145">
        <v>75.426000000000002</v>
      </c>
      <c r="F145" s="8">
        <v>48.012999999999998</v>
      </c>
      <c r="H145">
        <v>143</v>
      </c>
      <c r="I145" t="s">
        <v>271</v>
      </c>
      <c r="J145" t="s">
        <v>234</v>
      </c>
      <c r="K145">
        <v>293.45499999999998</v>
      </c>
      <c r="L145">
        <v>47.975000000000001</v>
      </c>
      <c r="M145" s="8">
        <v>54.835999999999999</v>
      </c>
      <c r="P145">
        <v>143</v>
      </c>
      <c r="Q145" t="s">
        <v>281</v>
      </c>
      <c r="R145" t="s">
        <v>239</v>
      </c>
      <c r="S145">
        <v>648.10900000000004</v>
      </c>
      <c r="T145">
        <v>60.289000000000001</v>
      </c>
      <c r="U145">
        <v>47.027000000000001</v>
      </c>
      <c r="V145" s="8">
        <v>45.11</v>
      </c>
      <c r="Y145">
        <v>143</v>
      </c>
      <c r="Z145" t="s">
        <v>295</v>
      </c>
      <c r="AA145" t="s">
        <v>230</v>
      </c>
      <c r="AB145">
        <v>350.32900000000001</v>
      </c>
      <c r="AC145">
        <v>43.878</v>
      </c>
      <c r="AD145">
        <v>69.762</v>
      </c>
      <c r="AE145" s="8">
        <v>26.619</v>
      </c>
    </row>
    <row r="146" spans="1:31" x14ac:dyDescent="0.2">
      <c r="A146">
        <v>144</v>
      </c>
      <c r="B146" t="s">
        <v>260</v>
      </c>
      <c r="C146" t="s">
        <v>242</v>
      </c>
      <c r="D146">
        <v>258.20600000000002</v>
      </c>
      <c r="E146">
        <v>66.497</v>
      </c>
      <c r="F146" s="8">
        <v>41.012999999999998</v>
      </c>
      <c r="H146">
        <v>144</v>
      </c>
      <c r="I146" t="s">
        <v>271</v>
      </c>
      <c r="J146" t="s">
        <v>235</v>
      </c>
      <c r="K146">
        <v>410.66399999999999</v>
      </c>
      <c r="L146">
        <v>53.386000000000003</v>
      </c>
      <c r="M146" s="8">
        <v>58.104999999999997</v>
      </c>
      <c r="P146">
        <v>144</v>
      </c>
      <c r="Q146" t="s">
        <v>281</v>
      </c>
      <c r="R146" t="s">
        <v>240</v>
      </c>
      <c r="S146">
        <v>405.25799999999998</v>
      </c>
      <c r="T146">
        <v>61.604999999999997</v>
      </c>
      <c r="U146">
        <v>43.448999999999998</v>
      </c>
      <c r="V146" s="8">
        <v>62.122</v>
      </c>
      <c r="Y146">
        <v>144</v>
      </c>
      <c r="Z146" t="s">
        <v>295</v>
      </c>
      <c r="AA146" t="s">
        <v>231</v>
      </c>
      <c r="AB146">
        <v>301.45600000000002</v>
      </c>
      <c r="AC146">
        <v>37.496000000000002</v>
      </c>
      <c r="AD146">
        <v>10.61</v>
      </c>
      <c r="AE146" s="8">
        <v>40.049999999999997</v>
      </c>
    </row>
    <row r="147" spans="1:31" x14ac:dyDescent="0.2">
      <c r="A147">
        <v>145</v>
      </c>
      <c r="B147" t="s">
        <v>260</v>
      </c>
      <c r="C147" t="s">
        <v>243</v>
      </c>
      <c r="D147">
        <v>288.48099999999999</v>
      </c>
      <c r="E147">
        <v>63.142000000000003</v>
      </c>
      <c r="F147" s="8">
        <v>38.765000000000001</v>
      </c>
      <c r="H147">
        <v>145</v>
      </c>
      <c r="I147" t="s">
        <v>271</v>
      </c>
      <c r="J147" t="s">
        <v>236</v>
      </c>
      <c r="K147">
        <v>247.393</v>
      </c>
      <c r="L147">
        <v>46.429000000000002</v>
      </c>
      <c r="M147" s="8">
        <v>52.570999999999998</v>
      </c>
      <c r="P147">
        <v>145</v>
      </c>
      <c r="Q147" t="s">
        <v>281</v>
      </c>
      <c r="R147" t="s">
        <v>241</v>
      </c>
      <c r="S147">
        <v>396.60700000000003</v>
      </c>
      <c r="T147">
        <v>65.322000000000003</v>
      </c>
      <c r="U147">
        <v>88.344999999999999</v>
      </c>
      <c r="V147" s="8">
        <v>53.293999999999997</v>
      </c>
      <c r="Y147">
        <v>145</v>
      </c>
      <c r="Z147" t="s">
        <v>295</v>
      </c>
      <c r="AA147" t="s">
        <v>232</v>
      </c>
      <c r="AB147">
        <v>233.33699999999999</v>
      </c>
      <c r="AC147">
        <v>38.375</v>
      </c>
      <c r="AD147">
        <v>6.9189999999999996</v>
      </c>
      <c r="AE147" s="8">
        <v>28.047000000000001</v>
      </c>
    </row>
    <row r="148" spans="1:31" x14ac:dyDescent="0.2">
      <c r="A148">
        <v>146</v>
      </c>
      <c r="B148" t="s">
        <v>260</v>
      </c>
      <c r="C148" t="s">
        <v>244</v>
      </c>
      <c r="D148">
        <v>300.15899999999999</v>
      </c>
      <c r="E148">
        <v>80.623999999999995</v>
      </c>
      <c r="F148" s="8">
        <v>57.499000000000002</v>
      </c>
      <c r="H148">
        <v>146</v>
      </c>
      <c r="I148" t="s">
        <v>271</v>
      </c>
      <c r="J148" t="s">
        <v>237</v>
      </c>
      <c r="K148">
        <v>303.40300000000002</v>
      </c>
      <c r="L148">
        <v>48.588000000000001</v>
      </c>
      <c r="M148" s="8">
        <v>49.448</v>
      </c>
      <c r="P148">
        <v>146</v>
      </c>
      <c r="Q148" t="s">
        <v>281</v>
      </c>
      <c r="R148" t="s">
        <v>242</v>
      </c>
      <c r="S148">
        <v>417.584</v>
      </c>
      <c r="T148">
        <v>64.713999999999999</v>
      </c>
      <c r="U148">
        <v>75.307000000000002</v>
      </c>
      <c r="V148" s="8">
        <v>40.512</v>
      </c>
      <c r="Y148">
        <v>146</v>
      </c>
      <c r="Z148" t="s">
        <v>295</v>
      </c>
      <c r="AA148" t="s">
        <v>233</v>
      </c>
      <c r="AB148">
        <v>449.37299999999999</v>
      </c>
      <c r="AC148">
        <v>49.709000000000003</v>
      </c>
      <c r="AD148">
        <v>13.086</v>
      </c>
      <c r="AE148" s="8">
        <v>40.859000000000002</v>
      </c>
    </row>
    <row r="149" spans="1:31" x14ac:dyDescent="0.2">
      <c r="A149">
        <v>147</v>
      </c>
      <c r="B149" t="s">
        <v>260</v>
      </c>
      <c r="C149" t="s">
        <v>245</v>
      </c>
      <c r="D149">
        <v>596.20899999999995</v>
      </c>
      <c r="E149">
        <v>74.346000000000004</v>
      </c>
      <c r="F149" s="8">
        <v>46.308999999999997</v>
      </c>
      <c r="H149">
        <v>147</v>
      </c>
      <c r="I149" t="s">
        <v>271</v>
      </c>
      <c r="J149" t="s">
        <v>238</v>
      </c>
      <c r="K149">
        <v>307.29500000000002</v>
      </c>
      <c r="L149">
        <v>38.417000000000002</v>
      </c>
      <c r="M149" s="8">
        <v>48.276000000000003</v>
      </c>
      <c r="P149">
        <v>147</v>
      </c>
      <c r="Q149" t="s">
        <v>281</v>
      </c>
      <c r="R149" t="s">
        <v>243</v>
      </c>
      <c r="S149">
        <v>722.5</v>
      </c>
      <c r="T149">
        <v>57.987000000000002</v>
      </c>
      <c r="U149">
        <v>56.44</v>
      </c>
      <c r="V149" s="8">
        <v>35.594000000000001</v>
      </c>
      <c r="Y149">
        <v>147</v>
      </c>
      <c r="Z149" t="s">
        <v>295</v>
      </c>
      <c r="AA149" t="s">
        <v>234</v>
      </c>
      <c r="AB149">
        <v>232.47200000000001</v>
      </c>
      <c r="AC149">
        <v>43.392000000000003</v>
      </c>
      <c r="AD149">
        <v>5.55</v>
      </c>
      <c r="AE149" s="8">
        <v>38.093000000000004</v>
      </c>
    </row>
    <row r="150" spans="1:31" x14ac:dyDescent="0.2">
      <c r="A150">
        <v>148</v>
      </c>
      <c r="B150" t="s">
        <v>260</v>
      </c>
      <c r="C150" t="s">
        <v>246</v>
      </c>
      <c r="D150">
        <v>285.23700000000002</v>
      </c>
      <c r="E150">
        <v>53.323</v>
      </c>
      <c r="F150" s="8">
        <v>30.907</v>
      </c>
      <c r="H150">
        <v>148</v>
      </c>
      <c r="I150" t="s">
        <v>271</v>
      </c>
      <c r="J150" t="s">
        <v>239</v>
      </c>
      <c r="K150">
        <v>330.21800000000002</v>
      </c>
      <c r="L150">
        <v>47.896999999999998</v>
      </c>
      <c r="M150" s="8">
        <v>44.640999999999998</v>
      </c>
      <c r="P150">
        <v>148</v>
      </c>
      <c r="Q150" t="s">
        <v>281</v>
      </c>
      <c r="R150" t="s">
        <v>244</v>
      </c>
      <c r="S150">
        <v>448.07600000000002</v>
      </c>
      <c r="T150">
        <v>66.224000000000004</v>
      </c>
      <c r="U150">
        <v>41.878999999999998</v>
      </c>
      <c r="V150" s="8">
        <v>46.154000000000003</v>
      </c>
      <c r="Y150">
        <v>148</v>
      </c>
      <c r="Z150" t="s">
        <v>295</v>
      </c>
      <c r="AA150" t="s">
        <v>235</v>
      </c>
      <c r="AB150">
        <v>371.95499999999998</v>
      </c>
      <c r="AC150">
        <v>50.268999999999998</v>
      </c>
      <c r="AD150">
        <v>8.2240000000000002</v>
      </c>
      <c r="AE150" s="8">
        <v>34.402999999999999</v>
      </c>
    </row>
    <row r="151" spans="1:31" x14ac:dyDescent="0.2">
      <c r="A151">
        <v>149</v>
      </c>
      <c r="B151" t="s">
        <v>260</v>
      </c>
      <c r="C151" t="s">
        <v>247</v>
      </c>
      <c r="D151">
        <v>281.12799999999999</v>
      </c>
      <c r="E151">
        <v>69.875</v>
      </c>
      <c r="F151" s="8">
        <v>47.307000000000002</v>
      </c>
      <c r="H151">
        <v>149</v>
      </c>
      <c r="I151" t="s">
        <v>271</v>
      </c>
      <c r="J151" t="s">
        <v>240</v>
      </c>
      <c r="K151">
        <v>259.28699999999998</v>
      </c>
      <c r="L151">
        <v>49.064999999999998</v>
      </c>
      <c r="M151" s="8">
        <v>51.122999999999998</v>
      </c>
      <c r="P151">
        <v>149</v>
      </c>
      <c r="Q151" t="s">
        <v>281</v>
      </c>
      <c r="R151" t="s">
        <v>245</v>
      </c>
      <c r="S151">
        <v>743.90899999999999</v>
      </c>
      <c r="T151">
        <v>59.664000000000001</v>
      </c>
      <c r="U151">
        <v>40.758000000000003</v>
      </c>
      <c r="V151" s="8">
        <v>40.838000000000001</v>
      </c>
      <c r="Y151">
        <v>149</v>
      </c>
      <c r="Z151" t="s">
        <v>295</v>
      </c>
      <c r="AA151" t="s">
        <v>236</v>
      </c>
      <c r="AB151">
        <v>428.82900000000001</v>
      </c>
      <c r="AC151">
        <v>49.594999999999999</v>
      </c>
      <c r="AD151">
        <v>79.27</v>
      </c>
      <c r="AE151" s="8">
        <v>29.341000000000001</v>
      </c>
    </row>
    <row r="152" spans="1:31" x14ac:dyDescent="0.2">
      <c r="A152">
        <v>150</v>
      </c>
      <c r="B152" t="s">
        <v>260</v>
      </c>
      <c r="C152" t="s">
        <v>248</v>
      </c>
      <c r="D152">
        <v>286.75099999999998</v>
      </c>
      <c r="E152">
        <v>68.057000000000002</v>
      </c>
      <c r="F152" s="8">
        <v>47.762</v>
      </c>
      <c r="H152">
        <v>150</v>
      </c>
      <c r="I152" t="s">
        <v>271</v>
      </c>
      <c r="J152" t="s">
        <v>241</v>
      </c>
      <c r="K152">
        <v>676.22199999999998</v>
      </c>
      <c r="L152">
        <v>54.962000000000003</v>
      </c>
      <c r="M152" s="8">
        <v>42.432000000000002</v>
      </c>
      <c r="P152">
        <v>150</v>
      </c>
      <c r="Q152" t="s">
        <v>281</v>
      </c>
      <c r="R152" t="s">
        <v>246</v>
      </c>
      <c r="S152">
        <v>312.70100000000002</v>
      </c>
      <c r="T152">
        <v>50.664000000000001</v>
      </c>
      <c r="U152">
        <v>82.521000000000001</v>
      </c>
      <c r="V152" s="8">
        <v>81.686000000000007</v>
      </c>
      <c r="Y152">
        <v>150</v>
      </c>
      <c r="Z152" t="s">
        <v>295</v>
      </c>
      <c r="AA152" t="s">
        <v>237</v>
      </c>
      <c r="AB152">
        <v>221.44300000000001</v>
      </c>
      <c r="AC152">
        <v>46.514000000000003</v>
      </c>
      <c r="AD152">
        <v>7.0460000000000003</v>
      </c>
      <c r="AE152" s="8">
        <v>33.94</v>
      </c>
    </row>
    <row r="153" spans="1:31" x14ac:dyDescent="0.2">
      <c r="A153">
        <v>151</v>
      </c>
      <c r="B153" t="s">
        <v>260</v>
      </c>
      <c r="C153" t="s">
        <v>249</v>
      </c>
      <c r="D153">
        <v>274.85700000000003</v>
      </c>
      <c r="E153">
        <v>73.572000000000003</v>
      </c>
      <c r="F153" s="8">
        <v>40.317</v>
      </c>
      <c r="H153">
        <v>151</v>
      </c>
      <c r="I153" t="s">
        <v>271</v>
      </c>
      <c r="J153" t="s">
        <v>242</v>
      </c>
      <c r="K153">
        <v>245.87899999999999</v>
      </c>
      <c r="L153">
        <v>51.567999999999998</v>
      </c>
      <c r="M153" s="8">
        <v>44.503999999999998</v>
      </c>
      <c r="P153">
        <v>151</v>
      </c>
      <c r="Q153" t="s">
        <v>281</v>
      </c>
      <c r="R153" t="s">
        <v>247</v>
      </c>
      <c r="S153">
        <v>390.76900000000001</v>
      </c>
      <c r="T153">
        <v>54.835999999999999</v>
      </c>
      <c r="U153">
        <v>32.261000000000003</v>
      </c>
      <c r="V153" s="8">
        <v>53.084000000000003</v>
      </c>
      <c r="Y153">
        <v>151</v>
      </c>
      <c r="Z153" t="s">
        <v>295</v>
      </c>
      <c r="AA153" t="s">
        <v>238</v>
      </c>
      <c r="AB153">
        <v>459.75299999999999</v>
      </c>
      <c r="AC153">
        <v>45.417000000000002</v>
      </c>
      <c r="AD153">
        <v>34.048000000000002</v>
      </c>
      <c r="AE153" s="8">
        <v>29.315999999999999</v>
      </c>
    </row>
    <row r="154" spans="1:31" x14ac:dyDescent="0.2">
      <c r="A154">
        <v>152</v>
      </c>
      <c r="B154" t="s">
        <v>260</v>
      </c>
      <c r="C154" t="s">
        <v>250</v>
      </c>
      <c r="D154">
        <v>299.077</v>
      </c>
      <c r="E154">
        <v>68.106999999999999</v>
      </c>
      <c r="F154" s="8">
        <v>39.216999999999999</v>
      </c>
      <c r="H154">
        <v>152</v>
      </c>
      <c r="I154" t="s">
        <v>271</v>
      </c>
      <c r="J154" t="s">
        <v>243</v>
      </c>
      <c r="K154">
        <v>284.37200000000001</v>
      </c>
      <c r="L154">
        <v>49.957000000000001</v>
      </c>
      <c r="M154" s="8">
        <v>60.719000000000001</v>
      </c>
      <c r="P154">
        <v>152</v>
      </c>
      <c r="Q154" t="s">
        <v>281</v>
      </c>
      <c r="R154" t="s">
        <v>248</v>
      </c>
      <c r="S154">
        <v>469.26799999999997</v>
      </c>
      <c r="T154">
        <v>73.150999999999996</v>
      </c>
      <c r="U154">
        <v>54.529000000000003</v>
      </c>
      <c r="V154" s="8">
        <v>44.557000000000002</v>
      </c>
      <c r="Y154">
        <v>152</v>
      </c>
      <c r="Z154" t="s">
        <v>295</v>
      </c>
      <c r="AA154" t="s">
        <v>239</v>
      </c>
      <c r="AB154">
        <v>644</v>
      </c>
      <c r="AC154">
        <v>45.031999999999996</v>
      </c>
      <c r="AD154">
        <v>26.241</v>
      </c>
      <c r="AE154" s="8">
        <v>31.613</v>
      </c>
    </row>
    <row r="155" spans="1:31" x14ac:dyDescent="0.2">
      <c r="A155">
        <v>153</v>
      </c>
      <c r="B155" t="s">
        <v>260</v>
      </c>
      <c r="C155" t="s">
        <v>251</v>
      </c>
      <c r="D155">
        <v>266.85599999999999</v>
      </c>
      <c r="E155">
        <v>76.236999999999995</v>
      </c>
      <c r="F155" s="8">
        <v>72.075000000000003</v>
      </c>
      <c r="H155">
        <v>153</v>
      </c>
      <c r="I155" t="s">
        <v>271</v>
      </c>
      <c r="J155" t="s">
        <v>244</v>
      </c>
      <c r="K155">
        <v>382.767</v>
      </c>
      <c r="L155">
        <v>65.183999999999997</v>
      </c>
      <c r="M155" s="8">
        <v>35.155000000000001</v>
      </c>
      <c r="P155">
        <v>153</v>
      </c>
      <c r="Q155" t="s">
        <v>281</v>
      </c>
      <c r="R155" t="s">
        <v>249</v>
      </c>
      <c r="S155">
        <v>450.45400000000001</v>
      </c>
      <c r="T155">
        <v>66.555999999999997</v>
      </c>
      <c r="U155">
        <v>48.362000000000002</v>
      </c>
      <c r="V155" s="8">
        <v>36.289000000000001</v>
      </c>
      <c r="Y155">
        <v>153</v>
      </c>
      <c r="Z155" t="s">
        <v>295</v>
      </c>
      <c r="AA155" t="s">
        <v>240</v>
      </c>
      <c r="AB155">
        <v>904.15200000000004</v>
      </c>
      <c r="AC155">
        <v>42.997999999999998</v>
      </c>
      <c r="AD155">
        <v>34.284999999999997</v>
      </c>
      <c r="AE155" s="8">
        <v>33.445999999999998</v>
      </c>
    </row>
    <row r="156" spans="1:31" x14ac:dyDescent="0.2">
      <c r="A156">
        <v>154</v>
      </c>
      <c r="B156" t="s">
        <v>260</v>
      </c>
      <c r="C156" t="s">
        <v>254</v>
      </c>
      <c r="D156">
        <v>259.93599999999998</v>
      </c>
      <c r="E156">
        <v>75.765000000000001</v>
      </c>
      <c r="F156" s="8">
        <v>48.74</v>
      </c>
      <c r="H156">
        <v>154</v>
      </c>
      <c r="I156" t="s">
        <v>271</v>
      </c>
      <c r="J156" t="s">
        <v>245</v>
      </c>
      <c r="K156">
        <v>286.10199999999998</v>
      </c>
      <c r="L156">
        <v>38.530999999999999</v>
      </c>
      <c r="M156" s="8">
        <v>75.456999999999994</v>
      </c>
      <c r="P156">
        <v>154</v>
      </c>
      <c r="Q156" t="s">
        <v>281</v>
      </c>
      <c r="R156" t="s">
        <v>250</v>
      </c>
      <c r="S156">
        <v>393.14699999999999</v>
      </c>
      <c r="T156">
        <v>70.77</v>
      </c>
      <c r="U156">
        <v>42.84</v>
      </c>
      <c r="V156" s="8">
        <v>58.798999999999999</v>
      </c>
      <c r="Y156">
        <v>154</v>
      </c>
      <c r="Z156" t="s">
        <v>295</v>
      </c>
      <c r="AA156" t="s">
        <v>241</v>
      </c>
      <c r="AB156">
        <v>619.34799999999996</v>
      </c>
      <c r="AC156">
        <v>46.198999999999998</v>
      </c>
      <c r="AD156">
        <v>8.4550000000000001</v>
      </c>
      <c r="AE156" s="8">
        <v>28.199000000000002</v>
      </c>
    </row>
    <row r="157" spans="1:31" x14ac:dyDescent="0.2">
      <c r="A157">
        <v>155</v>
      </c>
      <c r="B157" t="s">
        <v>260</v>
      </c>
      <c r="C157" t="s">
        <v>255</v>
      </c>
      <c r="D157">
        <v>297.34699999999998</v>
      </c>
      <c r="E157">
        <v>68.966999999999999</v>
      </c>
      <c r="F157" s="8">
        <v>53.042000000000002</v>
      </c>
      <c r="H157">
        <v>155</v>
      </c>
      <c r="I157" t="s">
        <v>271</v>
      </c>
      <c r="J157" t="s">
        <v>246</v>
      </c>
      <c r="K157">
        <v>580.63800000000003</v>
      </c>
      <c r="L157">
        <v>48.738999999999997</v>
      </c>
      <c r="M157" s="8">
        <v>46.383000000000003</v>
      </c>
      <c r="P157">
        <v>155</v>
      </c>
      <c r="Q157" t="s">
        <v>281</v>
      </c>
      <c r="R157" t="s">
        <v>251</v>
      </c>
      <c r="S157">
        <v>672.76199999999994</v>
      </c>
      <c r="T157">
        <v>67.116</v>
      </c>
      <c r="U157">
        <v>44.024000000000001</v>
      </c>
      <c r="V157" s="8">
        <v>47.48</v>
      </c>
      <c r="Y157">
        <v>155</v>
      </c>
      <c r="Z157" t="s">
        <v>295</v>
      </c>
      <c r="AA157" t="s">
        <v>242</v>
      </c>
      <c r="AB157">
        <v>247.393</v>
      </c>
      <c r="AC157">
        <v>59.645000000000003</v>
      </c>
      <c r="AD157">
        <v>59.621000000000002</v>
      </c>
      <c r="AE157" s="8">
        <v>32.808</v>
      </c>
    </row>
    <row r="158" spans="1:31" x14ac:dyDescent="0.2">
      <c r="A158">
        <v>156</v>
      </c>
      <c r="B158" t="s">
        <v>260</v>
      </c>
      <c r="C158" t="s">
        <v>256</v>
      </c>
      <c r="D158">
        <v>344.49099999999999</v>
      </c>
      <c r="E158">
        <v>80.241</v>
      </c>
      <c r="F158" s="8">
        <v>41.773000000000003</v>
      </c>
      <c r="H158">
        <v>156</v>
      </c>
      <c r="I158" t="s">
        <v>271</v>
      </c>
      <c r="J158" t="s">
        <v>247</v>
      </c>
      <c r="K158">
        <v>367.41300000000001</v>
      </c>
      <c r="L158">
        <v>51.45</v>
      </c>
      <c r="M158" s="8">
        <v>72.951999999999998</v>
      </c>
      <c r="P158">
        <v>156</v>
      </c>
      <c r="Q158" t="s">
        <v>281</v>
      </c>
      <c r="R158" t="s">
        <v>254</v>
      </c>
      <c r="S158">
        <v>306.863</v>
      </c>
      <c r="T158">
        <v>55.892000000000003</v>
      </c>
      <c r="U158">
        <v>67.921999999999997</v>
      </c>
      <c r="V158" s="8">
        <v>45</v>
      </c>
      <c r="Y158">
        <v>156</v>
      </c>
      <c r="Z158" t="s">
        <v>295</v>
      </c>
      <c r="AA158" t="s">
        <v>243</v>
      </c>
      <c r="AB158">
        <v>223.38900000000001</v>
      </c>
      <c r="AC158">
        <v>36.404000000000003</v>
      </c>
      <c r="AD158">
        <v>91.072000000000003</v>
      </c>
      <c r="AE158" s="8">
        <v>56.936999999999998</v>
      </c>
    </row>
    <row r="159" spans="1:31" x14ac:dyDescent="0.2">
      <c r="A159">
        <v>157</v>
      </c>
      <c r="B159" t="s">
        <v>260</v>
      </c>
      <c r="C159" t="s">
        <v>257</v>
      </c>
      <c r="D159">
        <v>300.15899999999999</v>
      </c>
      <c r="E159">
        <v>73.962999999999994</v>
      </c>
      <c r="F159" s="8">
        <v>40.139000000000003</v>
      </c>
      <c r="H159">
        <v>157</v>
      </c>
      <c r="I159" t="s">
        <v>271</v>
      </c>
      <c r="J159" t="s">
        <v>248</v>
      </c>
      <c r="K159">
        <v>293.67099999999999</v>
      </c>
      <c r="L159">
        <v>53.868000000000002</v>
      </c>
      <c r="M159" s="8">
        <v>42.66</v>
      </c>
      <c r="P159">
        <v>157</v>
      </c>
      <c r="Q159" t="s">
        <v>281</v>
      </c>
      <c r="R159" t="s">
        <v>255</v>
      </c>
      <c r="S159">
        <v>306.64600000000002</v>
      </c>
      <c r="T159">
        <v>57.725000000000001</v>
      </c>
      <c r="U159">
        <v>74.707999999999998</v>
      </c>
      <c r="V159" s="8">
        <v>74.962999999999994</v>
      </c>
      <c r="Y159">
        <v>157</v>
      </c>
      <c r="Z159" t="s">
        <v>295</v>
      </c>
      <c r="AA159" t="s">
        <v>244</v>
      </c>
      <c r="AB159">
        <v>154.18799999999999</v>
      </c>
      <c r="AC159">
        <v>40.524999999999999</v>
      </c>
      <c r="AD159">
        <v>77.003</v>
      </c>
      <c r="AE159" s="8">
        <v>42.045999999999999</v>
      </c>
    </row>
    <row r="160" spans="1:31" x14ac:dyDescent="0.2">
      <c r="A160">
        <v>158</v>
      </c>
      <c r="B160" t="s">
        <v>260</v>
      </c>
      <c r="C160" t="s">
        <v>258</v>
      </c>
      <c r="D160">
        <v>262.74700000000001</v>
      </c>
      <c r="E160">
        <v>86.706999999999994</v>
      </c>
      <c r="F160" s="8">
        <v>35.188000000000002</v>
      </c>
      <c r="H160">
        <v>158</v>
      </c>
      <c r="I160" t="s">
        <v>271</v>
      </c>
      <c r="J160" t="s">
        <v>249</v>
      </c>
      <c r="K160">
        <v>521.16899999999998</v>
      </c>
      <c r="L160">
        <v>42.238999999999997</v>
      </c>
      <c r="M160" s="8">
        <v>74.834999999999994</v>
      </c>
      <c r="P160">
        <v>158</v>
      </c>
      <c r="Q160" t="s">
        <v>281</v>
      </c>
      <c r="R160" t="s">
        <v>256</v>
      </c>
      <c r="S160">
        <v>308.59300000000002</v>
      </c>
      <c r="T160">
        <v>59.79</v>
      </c>
      <c r="U160">
        <v>84.525000000000006</v>
      </c>
      <c r="V160" s="8">
        <v>54.201999999999998</v>
      </c>
      <c r="Y160">
        <v>158</v>
      </c>
      <c r="Z160" t="s">
        <v>295</v>
      </c>
      <c r="AA160" t="s">
        <v>245</v>
      </c>
      <c r="AB160">
        <v>404.39299999999997</v>
      </c>
      <c r="AC160">
        <v>53.418999999999997</v>
      </c>
      <c r="AD160">
        <v>7.1870000000000003</v>
      </c>
      <c r="AE160" s="8">
        <v>48.691000000000003</v>
      </c>
    </row>
    <row r="161" spans="1:31" x14ac:dyDescent="0.2">
      <c r="A161">
        <v>159</v>
      </c>
      <c r="B161" t="s">
        <v>260</v>
      </c>
      <c r="C161" t="s">
        <v>259</v>
      </c>
      <c r="D161">
        <v>330.21800000000002</v>
      </c>
      <c r="E161">
        <v>66.819000000000003</v>
      </c>
      <c r="F161" s="8">
        <v>50.482999999999997</v>
      </c>
      <c r="H161">
        <v>159</v>
      </c>
      <c r="I161" t="s">
        <v>271</v>
      </c>
      <c r="J161" t="s">
        <v>250</v>
      </c>
      <c r="K161">
        <v>380.17200000000003</v>
      </c>
      <c r="L161">
        <v>55.518000000000001</v>
      </c>
      <c r="M161" s="8">
        <v>47.755000000000003</v>
      </c>
      <c r="P161">
        <v>159</v>
      </c>
      <c r="Q161" t="s">
        <v>281</v>
      </c>
      <c r="R161" t="s">
        <v>257</v>
      </c>
      <c r="S161">
        <v>301.67200000000003</v>
      </c>
      <c r="T161">
        <v>66.361000000000004</v>
      </c>
      <c r="U161">
        <v>37.755000000000003</v>
      </c>
      <c r="V161" s="8">
        <v>49.893999999999998</v>
      </c>
      <c r="Y161">
        <v>159</v>
      </c>
      <c r="Z161" t="s">
        <v>295</v>
      </c>
      <c r="AA161" t="s">
        <v>246</v>
      </c>
      <c r="AB161">
        <v>304.26799999999997</v>
      </c>
      <c r="AC161">
        <v>46.828000000000003</v>
      </c>
      <c r="AD161">
        <v>7.633</v>
      </c>
      <c r="AE161" s="8">
        <v>36.963999999999999</v>
      </c>
    </row>
    <row r="162" spans="1:31" x14ac:dyDescent="0.2">
      <c r="A162">
        <v>160</v>
      </c>
      <c r="B162" t="s">
        <v>260</v>
      </c>
      <c r="C162" t="s">
        <v>261</v>
      </c>
      <c r="D162">
        <v>339.084</v>
      </c>
      <c r="E162">
        <v>76.837000000000003</v>
      </c>
      <c r="F162" s="8">
        <v>50.145000000000003</v>
      </c>
      <c r="H162">
        <v>160</v>
      </c>
      <c r="I162" t="s">
        <v>272</v>
      </c>
      <c r="J162" t="s">
        <v>215</v>
      </c>
      <c r="K162">
        <v>299.51</v>
      </c>
      <c r="L162">
        <v>42.225000000000001</v>
      </c>
      <c r="M162" s="8">
        <v>59.027000000000001</v>
      </c>
      <c r="P162">
        <v>160</v>
      </c>
      <c r="Q162" t="s">
        <v>282</v>
      </c>
      <c r="R162" t="s">
        <v>215</v>
      </c>
      <c r="S162">
        <v>383.416</v>
      </c>
      <c r="T162">
        <v>40.561</v>
      </c>
      <c r="U162">
        <v>106.54600000000001</v>
      </c>
      <c r="V162" s="8">
        <v>49.905999999999999</v>
      </c>
      <c r="Y162">
        <v>160</v>
      </c>
      <c r="Z162" t="s">
        <v>295</v>
      </c>
      <c r="AA162" t="s">
        <v>247</v>
      </c>
      <c r="AB162">
        <v>511.87</v>
      </c>
      <c r="AC162">
        <v>44.993000000000002</v>
      </c>
      <c r="AD162">
        <v>31.695</v>
      </c>
      <c r="AE162" s="8">
        <v>29.539000000000001</v>
      </c>
    </row>
    <row r="163" spans="1:31" x14ac:dyDescent="0.2">
      <c r="A163">
        <v>161</v>
      </c>
      <c r="B163" t="s">
        <v>262</v>
      </c>
      <c r="C163" t="s">
        <v>215</v>
      </c>
      <c r="D163">
        <v>225.55199999999999</v>
      </c>
      <c r="E163">
        <v>49.642000000000003</v>
      </c>
      <c r="F163" s="8">
        <v>38.180999999999997</v>
      </c>
      <c r="H163">
        <v>161</v>
      </c>
      <c r="I163" t="s">
        <v>272</v>
      </c>
      <c r="J163" t="s">
        <v>216</v>
      </c>
      <c r="K163">
        <v>398.33699999999999</v>
      </c>
      <c r="L163">
        <v>37.856999999999999</v>
      </c>
      <c r="M163" s="8">
        <v>51.146999999999998</v>
      </c>
      <c r="P163">
        <v>161</v>
      </c>
      <c r="Q163" t="s">
        <v>282</v>
      </c>
      <c r="R163" t="s">
        <v>216</v>
      </c>
      <c r="S163">
        <v>244.798</v>
      </c>
      <c r="T163">
        <v>35.466000000000001</v>
      </c>
      <c r="U163">
        <v>105.997</v>
      </c>
      <c r="V163" s="8">
        <v>99.427000000000007</v>
      </c>
      <c r="Y163">
        <v>161</v>
      </c>
      <c r="Z163" t="s">
        <v>295</v>
      </c>
      <c r="AA163" t="s">
        <v>248</v>
      </c>
      <c r="AB163">
        <v>870.63300000000004</v>
      </c>
      <c r="AC163">
        <v>44.680999999999997</v>
      </c>
      <c r="AD163">
        <v>21.795999999999999</v>
      </c>
      <c r="AE163" s="8">
        <v>27.821000000000002</v>
      </c>
    </row>
    <row r="164" spans="1:31" x14ac:dyDescent="0.2">
      <c r="A164">
        <v>162</v>
      </c>
      <c r="B164" t="s">
        <v>262</v>
      </c>
      <c r="C164" t="s">
        <v>216</v>
      </c>
      <c r="D164">
        <v>304.26799999999997</v>
      </c>
      <c r="E164">
        <v>51.981000000000002</v>
      </c>
      <c r="F164" s="8">
        <v>34.677</v>
      </c>
      <c r="H164">
        <v>162</v>
      </c>
      <c r="I164" t="s">
        <v>272</v>
      </c>
      <c r="J164" t="s">
        <v>217</v>
      </c>
      <c r="K164">
        <v>419.09800000000001</v>
      </c>
      <c r="L164">
        <v>47.817999999999998</v>
      </c>
      <c r="M164" s="8">
        <v>50.805</v>
      </c>
      <c r="P164">
        <v>162</v>
      </c>
      <c r="Q164" t="s">
        <v>282</v>
      </c>
      <c r="R164" t="s">
        <v>217</v>
      </c>
      <c r="S164">
        <v>414.34</v>
      </c>
      <c r="T164">
        <v>46.103999999999999</v>
      </c>
      <c r="U164">
        <v>63.57</v>
      </c>
      <c r="V164" s="8">
        <v>51.253</v>
      </c>
      <c r="Y164">
        <v>162</v>
      </c>
      <c r="Z164" t="s">
        <v>295</v>
      </c>
      <c r="AA164" t="s">
        <v>249</v>
      </c>
      <c r="AB164">
        <v>346.43700000000001</v>
      </c>
      <c r="AC164">
        <v>48.195</v>
      </c>
      <c r="AD164">
        <v>4.55</v>
      </c>
      <c r="AE164" s="8">
        <v>38.381</v>
      </c>
    </row>
    <row r="165" spans="1:31" x14ac:dyDescent="0.2">
      <c r="A165">
        <v>163</v>
      </c>
      <c r="B165" t="s">
        <v>262</v>
      </c>
      <c r="C165" t="s">
        <v>217</v>
      </c>
      <c r="D165">
        <v>201.547</v>
      </c>
      <c r="E165">
        <v>41.408999999999999</v>
      </c>
      <c r="F165" s="8">
        <v>61.828000000000003</v>
      </c>
      <c r="H165">
        <v>163</v>
      </c>
      <c r="I165" t="s">
        <v>272</v>
      </c>
      <c r="J165" t="s">
        <v>218</v>
      </c>
      <c r="K165">
        <v>511.221</v>
      </c>
      <c r="L165">
        <v>47.725000000000001</v>
      </c>
      <c r="M165" s="8">
        <v>51.594000000000001</v>
      </c>
      <c r="P165">
        <v>163</v>
      </c>
      <c r="Q165" t="s">
        <v>282</v>
      </c>
      <c r="R165" t="s">
        <v>218</v>
      </c>
      <c r="S165">
        <v>283.94</v>
      </c>
      <c r="T165">
        <v>36.985999999999997</v>
      </c>
      <c r="U165">
        <v>55.305</v>
      </c>
      <c r="V165" s="8">
        <v>109.874</v>
      </c>
      <c r="Y165">
        <v>163</v>
      </c>
      <c r="Z165" t="s">
        <v>295</v>
      </c>
      <c r="AA165" t="s">
        <v>250</v>
      </c>
      <c r="AB165">
        <v>218.84800000000001</v>
      </c>
      <c r="AC165">
        <v>44.807000000000002</v>
      </c>
      <c r="AD165">
        <v>8.1170000000000009</v>
      </c>
      <c r="AE165" s="8">
        <v>34.457999999999998</v>
      </c>
    </row>
    <row r="166" spans="1:31" x14ac:dyDescent="0.2">
      <c r="A166">
        <v>164</v>
      </c>
      <c r="B166" t="s">
        <v>262</v>
      </c>
      <c r="C166" t="s">
        <v>218</v>
      </c>
      <c r="D166">
        <v>277.66800000000001</v>
      </c>
      <c r="E166">
        <v>53.835000000000001</v>
      </c>
      <c r="F166" s="8">
        <v>46.65</v>
      </c>
      <c r="H166">
        <v>164</v>
      </c>
      <c r="I166" t="s">
        <v>272</v>
      </c>
      <c r="J166" t="s">
        <v>219</v>
      </c>
      <c r="K166">
        <v>220.79400000000001</v>
      </c>
      <c r="L166">
        <v>31.948</v>
      </c>
      <c r="M166" s="8">
        <v>47.11</v>
      </c>
      <c r="P166">
        <v>164</v>
      </c>
      <c r="Q166" t="s">
        <v>282</v>
      </c>
      <c r="R166" t="s">
        <v>219</v>
      </c>
      <c r="S166">
        <v>274.64100000000002</v>
      </c>
      <c r="T166">
        <v>30.067</v>
      </c>
      <c r="U166">
        <v>37.402000000000001</v>
      </c>
      <c r="V166" s="8">
        <v>97.855999999999995</v>
      </c>
      <c r="Y166">
        <v>164</v>
      </c>
      <c r="Z166" t="s">
        <v>295</v>
      </c>
      <c r="AA166" t="s">
        <v>251</v>
      </c>
      <c r="AB166">
        <v>479</v>
      </c>
      <c r="AC166">
        <v>58.146000000000001</v>
      </c>
      <c r="AD166">
        <v>3.714</v>
      </c>
      <c r="AE166" s="8">
        <v>29.497</v>
      </c>
    </row>
    <row r="167" spans="1:31" x14ac:dyDescent="0.2">
      <c r="A167">
        <v>165</v>
      </c>
      <c r="B167" t="s">
        <v>262</v>
      </c>
      <c r="C167" t="s">
        <v>219</v>
      </c>
      <c r="D167">
        <v>295.61700000000002</v>
      </c>
      <c r="E167">
        <v>49.932000000000002</v>
      </c>
      <c r="F167" s="8">
        <v>43.725999999999999</v>
      </c>
      <c r="H167">
        <v>165</v>
      </c>
      <c r="I167" t="s">
        <v>272</v>
      </c>
      <c r="J167" t="s">
        <v>220</v>
      </c>
      <c r="K167">
        <v>293.23899999999998</v>
      </c>
      <c r="L167">
        <v>38.158000000000001</v>
      </c>
      <c r="M167" s="8">
        <v>51.956000000000003</v>
      </c>
      <c r="P167">
        <v>165</v>
      </c>
      <c r="Q167" t="s">
        <v>282</v>
      </c>
      <c r="R167" t="s">
        <v>220</v>
      </c>
      <c r="S167">
        <v>719.25599999999997</v>
      </c>
      <c r="T167">
        <v>47.421999999999997</v>
      </c>
      <c r="U167">
        <v>55.363999999999997</v>
      </c>
      <c r="V167" s="8">
        <v>56.43</v>
      </c>
      <c r="Y167">
        <v>165</v>
      </c>
      <c r="Z167" t="s">
        <v>295</v>
      </c>
      <c r="AA167" t="s">
        <v>254</v>
      </c>
      <c r="AB167">
        <v>466.02499999999998</v>
      </c>
      <c r="AC167">
        <v>54.826000000000001</v>
      </c>
      <c r="AD167">
        <v>3.9430000000000001</v>
      </c>
      <c r="AE167" s="8">
        <v>39.46</v>
      </c>
    </row>
    <row r="168" spans="1:31" x14ac:dyDescent="0.2">
      <c r="A168">
        <v>166</v>
      </c>
      <c r="B168" t="s">
        <v>262</v>
      </c>
      <c r="C168" t="s">
        <v>220</v>
      </c>
      <c r="D168">
        <v>432.505</v>
      </c>
      <c r="E168">
        <v>88.608999999999995</v>
      </c>
      <c r="F168" s="8">
        <v>36.637999999999998</v>
      </c>
      <c r="H168">
        <v>166</v>
      </c>
      <c r="I168" t="s">
        <v>272</v>
      </c>
      <c r="J168" t="s">
        <v>221</v>
      </c>
      <c r="K168">
        <v>354.00599999999997</v>
      </c>
      <c r="L168">
        <v>26.678999999999998</v>
      </c>
      <c r="M168" s="8">
        <v>87.271000000000001</v>
      </c>
      <c r="P168">
        <v>166</v>
      </c>
      <c r="Q168" t="s">
        <v>282</v>
      </c>
      <c r="R168" t="s">
        <v>221</v>
      </c>
      <c r="S168">
        <v>317.459</v>
      </c>
      <c r="T168">
        <v>54.213000000000001</v>
      </c>
      <c r="U168">
        <v>103.357</v>
      </c>
      <c r="V168" s="8">
        <v>67.284999999999997</v>
      </c>
      <c r="Y168">
        <v>166</v>
      </c>
      <c r="Z168" t="s">
        <v>295</v>
      </c>
      <c r="AA168" t="s">
        <v>255</v>
      </c>
      <c r="AB168">
        <v>347.95100000000002</v>
      </c>
      <c r="AC168">
        <v>52.786000000000001</v>
      </c>
      <c r="AD168">
        <v>3.74</v>
      </c>
      <c r="AE168" s="8">
        <v>50.761000000000003</v>
      </c>
    </row>
    <row r="169" spans="1:31" x14ac:dyDescent="0.2">
      <c r="A169">
        <v>167</v>
      </c>
      <c r="B169" t="s">
        <v>262</v>
      </c>
      <c r="C169" t="s">
        <v>221</v>
      </c>
      <c r="D169">
        <v>539.11800000000005</v>
      </c>
      <c r="E169">
        <v>60.814</v>
      </c>
      <c r="F169" s="8">
        <v>30.803000000000001</v>
      </c>
      <c r="H169">
        <v>167</v>
      </c>
      <c r="I169" t="s">
        <v>272</v>
      </c>
      <c r="J169" t="s">
        <v>222</v>
      </c>
      <c r="K169">
        <v>155.91800000000001</v>
      </c>
      <c r="L169">
        <v>32.881999999999998</v>
      </c>
      <c r="M169" s="8">
        <v>55.764000000000003</v>
      </c>
      <c r="P169">
        <v>167</v>
      </c>
      <c r="Q169" t="s">
        <v>282</v>
      </c>
      <c r="R169" t="s">
        <v>222</v>
      </c>
      <c r="S169">
        <v>291.50900000000001</v>
      </c>
      <c r="T169">
        <v>32.817999999999998</v>
      </c>
      <c r="U169">
        <v>64.052000000000007</v>
      </c>
      <c r="V169" s="8">
        <v>71.968000000000004</v>
      </c>
      <c r="Y169">
        <v>167</v>
      </c>
      <c r="Z169" t="s">
        <v>295</v>
      </c>
      <c r="AA169" t="s">
        <v>256</v>
      </c>
      <c r="AB169">
        <v>757.74900000000002</v>
      </c>
      <c r="AC169">
        <v>61.06</v>
      </c>
      <c r="AD169">
        <v>5.3630000000000004</v>
      </c>
      <c r="AE169" s="8">
        <v>37.148000000000003</v>
      </c>
    </row>
    <row r="170" spans="1:31" x14ac:dyDescent="0.2">
      <c r="A170">
        <v>168</v>
      </c>
      <c r="B170" t="s">
        <v>262</v>
      </c>
      <c r="C170" t="s">
        <v>222</v>
      </c>
      <c r="D170">
        <v>727.69</v>
      </c>
      <c r="E170">
        <v>58.850999999999999</v>
      </c>
      <c r="F170" s="8">
        <v>30.062999999999999</v>
      </c>
      <c r="H170">
        <v>168</v>
      </c>
      <c r="I170" t="s">
        <v>272</v>
      </c>
      <c r="J170" t="s">
        <v>223</v>
      </c>
      <c r="K170">
        <v>472.72800000000001</v>
      </c>
      <c r="L170">
        <v>45.554000000000002</v>
      </c>
      <c r="M170" s="8">
        <v>64.22</v>
      </c>
      <c r="P170">
        <v>168</v>
      </c>
      <c r="Q170" t="s">
        <v>282</v>
      </c>
      <c r="R170" t="s">
        <v>223</v>
      </c>
      <c r="S170">
        <v>292.80599999999998</v>
      </c>
      <c r="T170">
        <v>32.448</v>
      </c>
      <c r="U170">
        <v>20.948</v>
      </c>
      <c r="V170" s="8">
        <v>89.198999999999998</v>
      </c>
      <c r="Y170">
        <v>168</v>
      </c>
      <c r="Z170" t="s">
        <v>295</v>
      </c>
      <c r="AA170" t="s">
        <v>257</v>
      </c>
      <c r="AB170">
        <v>266.85599999999999</v>
      </c>
      <c r="AC170">
        <v>55.018000000000001</v>
      </c>
      <c r="AD170">
        <v>21.398</v>
      </c>
      <c r="AE170" s="8">
        <v>34.087000000000003</v>
      </c>
    </row>
    <row r="171" spans="1:31" x14ac:dyDescent="0.2">
      <c r="A171">
        <v>169</v>
      </c>
      <c r="B171" t="s">
        <v>262</v>
      </c>
      <c r="C171" t="s">
        <v>223</v>
      </c>
      <c r="D171">
        <v>964.27099999999996</v>
      </c>
      <c r="E171">
        <v>59.96</v>
      </c>
      <c r="F171" s="8">
        <v>29.152999999999999</v>
      </c>
      <c r="H171">
        <v>169</v>
      </c>
      <c r="I171" t="s">
        <v>272</v>
      </c>
      <c r="J171" t="s">
        <v>224</v>
      </c>
      <c r="K171">
        <v>252.36699999999999</v>
      </c>
      <c r="L171">
        <v>32.326000000000001</v>
      </c>
      <c r="M171" s="8">
        <v>43.585999999999999</v>
      </c>
      <c r="P171">
        <v>169</v>
      </c>
      <c r="Q171" t="s">
        <v>282</v>
      </c>
      <c r="R171" t="s">
        <v>224</v>
      </c>
      <c r="S171">
        <v>270.74799999999999</v>
      </c>
      <c r="T171">
        <v>32.363999999999997</v>
      </c>
      <c r="U171">
        <v>38.658999999999999</v>
      </c>
      <c r="V171" s="8">
        <v>92.468000000000004</v>
      </c>
      <c r="Y171">
        <v>169</v>
      </c>
      <c r="Z171" t="s">
        <v>295</v>
      </c>
      <c r="AA171" t="s">
        <v>258</v>
      </c>
      <c r="AB171">
        <v>435.96499999999997</v>
      </c>
      <c r="AC171">
        <v>51.801000000000002</v>
      </c>
      <c r="AD171">
        <v>3.2440000000000002</v>
      </c>
      <c r="AE171" s="8">
        <v>34.869999999999997</v>
      </c>
    </row>
    <row r="172" spans="1:31" x14ac:dyDescent="0.2">
      <c r="A172">
        <v>170</v>
      </c>
      <c r="B172" t="s">
        <v>262</v>
      </c>
      <c r="C172" t="s">
        <v>224</v>
      </c>
      <c r="D172">
        <v>261.88200000000001</v>
      </c>
      <c r="E172">
        <v>47.656999999999996</v>
      </c>
      <c r="F172" s="8">
        <v>27.795000000000002</v>
      </c>
      <c r="H172">
        <v>170</v>
      </c>
      <c r="I172" t="s">
        <v>272</v>
      </c>
      <c r="J172" t="s">
        <v>225</v>
      </c>
      <c r="K172">
        <v>132.995</v>
      </c>
      <c r="L172">
        <v>31.753</v>
      </c>
      <c r="M172" s="8">
        <v>69.45</v>
      </c>
      <c r="P172">
        <v>170</v>
      </c>
      <c r="Q172" t="s">
        <v>282</v>
      </c>
      <c r="R172" t="s">
        <v>225</v>
      </c>
      <c r="S172">
        <v>329.56900000000002</v>
      </c>
      <c r="T172">
        <v>58.76</v>
      </c>
      <c r="U172">
        <v>58.356000000000002</v>
      </c>
      <c r="V172" s="8">
        <v>85.24</v>
      </c>
      <c r="Y172">
        <v>170</v>
      </c>
      <c r="Z172" t="s">
        <v>295</v>
      </c>
      <c r="AA172" t="s">
        <v>259</v>
      </c>
      <c r="AB172">
        <v>457.37400000000002</v>
      </c>
      <c r="AC172">
        <v>52.789000000000001</v>
      </c>
      <c r="AD172">
        <v>9.2140000000000004</v>
      </c>
      <c r="AE172" s="8">
        <v>32.941000000000003</v>
      </c>
    </row>
    <row r="173" spans="1:31" x14ac:dyDescent="0.2">
      <c r="A173">
        <v>171</v>
      </c>
      <c r="B173" t="s">
        <v>262</v>
      </c>
      <c r="C173" t="s">
        <v>225</v>
      </c>
      <c r="D173">
        <v>278.53300000000002</v>
      </c>
      <c r="E173">
        <v>64.430999999999997</v>
      </c>
      <c r="F173" s="8">
        <v>31.158999999999999</v>
      </c>
      <c r="H173">
        <v>171</v>
      </c>
      <c r="I173" t="s">
        <v>272</v>
      </c>
      <c r="J173" t="s">
        <v>226</v>
      </c>
      <c r="K173">
        <v>283.291</v>
      </c>
      <c r="L173">
        <v>46.624000000000002</v>
      </c>
      <c r="M173" s="8">
        <v>58.572000000000003</v>
      </c>
      <c r="P173">
        <v>171</v>
      </c>
      <c r="Q173" t="s">
        <v>282</v>
      </c>
      <c r="R173" t="s">
        <v>226</v>
      </c>
      <c r="S173">
        <v>351.62700000000001</v>
      </c>
      <c r="T173">
        <v>54.039000000000001</v>
      </c>
      <c r="U173">
        <v>89.632999999999996</v>
      </c>
      <c r="V173" s="8">
        <v>55.942999999999998</v>
      </c>
      <c r="Y173">
        <v>171</v>
      </c>
      <c r="Z173" t="s">
        <v>295</v>
      </c>
      <c r="AA173" t="s">
        <v>261</v>
      </c>
      <c r="AB173">
        <v>189.654</v>
      </c>
      <c r="AC173">
        <v>56.798000000000002</v>
      </c>
      <c r="AD173">
        <v>5.4889999999999999</v>
      </c>
      <c r="AE173" s="8">
        <v>31.231000000000002</v>
      </c>
    </row>
    <row r="174" spans="1:31" x14ac:dyDescent="0.2">
      <c r="A174">
        <v>172</v>
      </c>
      <c r="B174" t="s">
        <v>262</v>
      </c>
      <c r="C174" t="s">
        <v>226</v>
      </c>
      <c r="D174">
        <v>525.71</v>
      </c>
      <c r="E174">
        <v>63.005000000000003</v>
      </c>
      <c r="F174" s="8">
        <v>29.622</v>
      </c>
      <c r="H174">
        <v>172</v>
      </c>
      <c r="I174" t="s">
        <v>272</v>
      </c>
      <c r="J174" t="s">
        <v>227</v>
      </c>
      <c r="K174">
        <v>379.95600000000002</v>
      </c>
      <c r="L174">
        <v>26.433</v>
      </c>
      <c r="M174" s="8">
        <v>82.637</v>
      </c>
      <c r="P174">
        <v>172</v>
      </c>
      <c r="Q174" t="s">
        <v>282</v>
      </c>
      <c r="R174" t="s">
        <v>227</v>
      </c>
      <c r="S174">
        <v>293.45499999999998</v>
      </c>
      <c r="T174">
        <v>45.616</v>
      </c>
      <c r="U174">
        <v>65.498999999999995</v>
      </c>
      <c r="V174" s="8">
        <v>93.103999999999999</v>
      </c>
      <c r="Y174">
        <v>172</v>
      </c>
      <c r="Z174" t="s">
        <v>296</v>
      </c>
      <c r="AA174" t="s">
        <v>215</v>
      </c>
      <c r="AB174">
        <v>532.19799999999998</v>
      </c>
      <c r="AC174">
        <v>60.703000000000003</v>
      </c>
      <c r="AD174">
        <v>4.3159999999999998</v>
      </c>
      <c r="AE174" s="8">
        <v>35.619999999999997</v>
      </c>
    </row>
    <row r="175" spans="1:31" x14ac:dyDescent="0.2">
      <c r="A175">
        <v>173</v>
      </c>
      <c r="B175" t="s">
        <v>262</v>
      </c>
      <c r="C175" t="s">
        <v>227</v>
      </c>
      <c r="D175">
        <v>339.517</v>
      </c>
      <c r="E175">
        <v>92.570999999999998</v>
      </c>
      <c r="F175" s="8">
        <v>45.994999999999997</v>
      </c>
      <c r="H175">
        <v>173</v>
      </c>
      <c r="I175" t="s">
        <v>272</v>
      </c>
      <c r="J175" t="s">
        <v>228</v>
      </c>
      <c r="K175">
        <v>219.929</v>
      </c>
      <c r="L175">
        <v>35.220999999999997</v>
      </c>
      <c r="M175" s="8">
        <v>41.543999999999997</v>
      </c>
      <c r="P175">
        <v>173</v>
      </c>
      <c r="Q175" t="s">
        <v>282</v>
      </c>
      <c r="R175" t="s">
        <v>228</v>
      </c>
      <c r="S175">
        <v>807.48800000000006</v>
      </c>
      <c r="T175">
        <v>48.640999999999998</v>
      </c>
      <c r="U175">
        <v>72.430999999999997</v>
      </c>
      <c r="V175" s="8">
        <v>61.121000000000002</v>
      </c>
      <c r="Y175">
        <v>173</v>
      </c>
      <c r="Z175" t="s">
        <v>296</v>
      </c>
      <c r="AA175" t="s">
        <v>216</v>
      </c>
      <c r="AB175">
        <v>640.75699999999995</v>
      </c>
      <c r="AC175">
        <v>57.122</v>
      </c>
      <c r="AD175">
        <v>4.2759999999999998</v>
      </c>
      <c r="AE175" s="8">
        <v>34.039000000000001</v>
      </c>
    </row>
    <row r="176" spans="1:31" x14ac:dyDescent="0.2">
      <c r="A176">
        <v>174</v>
      </c>
      <c r="B176" t="s">
        <v>262</v>
      </c>
      <c r="C176" t="s">
        <v>228</v>
      </c>
      <c r="D176">
        <v>300.375</v>
      </c>
      <c r="E176">
        <v>65.415000000000006</v>
      </c>
      <c r="F176" s="8">
        <v>43.335000000000001</v>
      </c>
      <c r="H176">
        <v>174</v>
      </c>
      <c r="I176" t="s">
        <v>272</v>
      </c>
      <c r="J176" t="s">
        <v>229</v>
      </c>
      <c r="K176">
        <v>458.67200000000003</v>
      </c>
      <c r="L176">
        <v>52.511000000000003</v>
      </c>
      <c r="M176" s="8">
        <v>49.045000000000002</v>
      </c>
      <c r="P176">
        <v>174</v>
      </c>
      <c r="Q176" t="s">
        <v>282</v>
      </c>
      <c r="R176" t="s">
        <v>229</v>
      </c>
      <c r="S176">
        <v>289.56200000000001</v>
      </c>
      <c r="T176">
        <v>47.576000000000001</v>
      </c>
      <c r="U176">
        <v>59.594000000000001</v>
      </c>
      <c r="V176" s="8">
        <v>87.218999999999994</v>
      </c>
      <c r="Y176">
        <v>174</v>
      </c>
      <c r="Z176" t="s">
        <v>296</v>
      </c>
      <c r="AA176" t="s">
        <v>217</v>
      </c>
      <c r="AB176">
        <v>1074.992</v>
      </c>
      <c r="AC176">
        <v>56.978999999999999</v>
      </c>
      <c r="AD176">
        <v>18.358000000000001</v>
      </c>
      <c r="AE176" s="8">
        <v>29.896999999999998</v>
      </c>
    </row>
    <row r="177" spans="1:31" x14ac:dyDescent="0.2">
      <c r="A177">
        <v>175</v>
      </c>
      <c r="B177" t="s">
        <v>262</v>
      </c>
      <c r="C177" t="s">
        <v>229</v>
      </c>
      <c r="D177">
        <v>235.715</v>
      </c>
      <c r="E177">
        <v>75.876999999999995</v>
      </c>
      <c r="F177" s="8">
        <v>44.706000000000003</v>
      </c>
      <c r="H177">
        <v>175</v>
      </c>
      <c r="I177" t="s">
        <v>272</v>
      </c>
      <c r="J177" t="s">
        <v>230</v>
      </c>
      <c r="K177">
        <v>184.24700000000001</v>
      </c>
      <c r="L177">
        <v>37.534999999999997</v>
      </c>
      <c r="M177" s="8">
        <v>51.384999999999998</v>
      </c>
      <c r="P177">
        <v>175</v>
      </c>
      <c r="Q177" t="s">
        <v>282</v>
      </c>
      <c r="R177" t="s">
        <v>230</v>
      </c>
      <c r="S177">
        <v>318.97300000000001</v>
      </c>
      <c r="T177">
        <v>52.466000000000001</v>
      </c>
      <c r="U177">
        <v>57.79</v>
      </c>
      <c r="V177" s="8">
        <v>61.372</v>
      </c>
      <c r="Y177">
        <v>175</v>
      </c>
      <c r="Z177" t="s">
        <v>296</v>
      </c>
      <c r="AA177" t="s">
        <v>218</v>
      </c>
      <c r="AB177">
        <v>1273.296</v>
      </c>
      <c r="AC177">
        <v>54.311</v>
      </c>
      <c r="AD177">
        <v>15.986000000000001</v>
      </c>
      <c r="AE177" s="8">
        <v>28.600999999999999</v>
      </c>
    </row>
    <row r="178" spans="1:31" x14ac:dyDescent="0.2">
      <c r="A178">
        <v>176</v>
      </c>
      <c r="B178" t="s">
        <v>262</v>
      </c>
      <c r="C178" t="s">
        <v>230</v>
      </c>
      <c r="D178">
        <v>263.39600000000002</v>
      </c>
      <c r="E178">
        <v>63.134</v>
      </c>
      <c r="F178" s="8">
        <v>47.982999999999997</v>
      </c>
      <c r="H178">
        <v>176</v>
      </c>
      <c r="I178" t="s">
        <v>272</v>
      </c>
      <c r="J178" t="s">
        <v>231</v>
      </c>
      <c r="K178">
        <v>387.30900000000003</v>
      </c>
      <c r="L178">
        <v>38.540999999999997</v>
      </c>
      <c r="M178" s="8">
        <v>42.063000000000002</v>
      </c>
      <c r="P178">
        <v>176</v>
      </c>
      <c r="Q178" t="s">
        <v>282</v>
      </c>
      <c r="R178" t="s">
        <v>231</v>
      </c>
      <c r="S178">
        <v>416.935</v>
      </c>
      <c r="T178">
        <v>42.866999999999997</v>
      </c>
      <c r="U178">
        <v>85.46</v>
      </c>
      <c r="V178" s="8">
        <v>52.186999999999998</v>
      </c>
      <c r="Y178">
        <v>176</v>
      </c>
      <c r="Z178" t="s">
        <v>296</v>
      </c>
      <c r="AA178" t="s">
        <v>219</v>
      </c>
      <c r="AB178">
        <v>414.12400000000002</v>
      </c>
      <c r="AC178">
        <v>52.585999999999999</v>
      </c>
      <c r="AD178">
        <v>4.0919999999999996</v>
      </c>
      <c r="AE178" s="8">
        <v>48.308</v>
      </c>
    </row>
    <row r="179" spans="1:31" x14ac:dyDescent="0.2">
      <c r="A179">
        <v>177</v>
      </c>
      <c r="B179" t="s">
        <v>262</v>
      </c>
      <c r="C179" t="s">
        <v>231</v>
      </c>
      <c r="D179">
        <v>446.99400000000003</v>
      </c>
      <c r="E179">
        <v>85.722999999999999</v>
      </c>
      <c r="F179" s="8">
        <v>41.055999999999997</v>
      </c>
      <c r="H179">
        <v>177</v>
      </c>
      <c r="I179" t="s">
        <v>272</v>
      </c>
      <c r="J179" t="s">
        <v>232</v>
      </c>
      <c r="K179">
        <v>226.63300000000001</v>
      </c>
      <c r="L179">
        <v>40.341000000000001</v>
      </c>
      <c r="M179" s="8">
        <v>40.786999999999999</v>
      </c>
      <c r="P179">
        <v>177</v>
      </c>
      <c r="Q179" t="s">
        <v>282</v>
      </c>
      <c r="R179" t="s">
        <v>232</v>
      </c>
      <c r="S179">
        <v>449.15699999999998</v>
      </c>
      <c r="T179">
        <v>50.622999999999998</v>
      </c>
      <c r="U179">
        <v>82.305999999999997</v>
      </c>
      <c r="V179" s="8">
        <v>46.87</v>
      </c>
      <c r="Y179">
        <v>177</v>
      </c>
      <c r="Z179" t="s">
        <v>296</v>
      </c>
      <c r="AA179" t="s">
        <v>220</v>
      </c>
      <c r="AB179">
        <v>519.65499999999997</v>
      </c>
      <c r="AC179">
        <v>63.862000000000002</v>
      </c>
      <c r="AD179">
        <v>68.721000000000004</v>
      </c>
      <c r="AE179" s="8">
        <v>26.478999999999999</v>
      </c>
    </row>
    <row r="180" spans="1:31" x14ac:dyDescent="0.2">
      <c r="A180">
        <v>178</v>
      </c>
      <c r="B180" t="s">
        <v>262</v>
      </c>
      <c r="C180" t="s">
        <v>232</v>
      </c>
      <c r="D180">
        <v>246.31200000000001</v>
      </c>
      <c r="E180">
        <v>76.06</v>
      </c>
      <c r="F180" s="8">
        <v>43.252000000000002</v>
      </c>
      <c r="H180">
        <v>178</v>
      </c>
      <c r="I180" t="s">
        <v>272</v>
      </c>
      <c r="J180" t="s">
        <v>233</v>
      </c>
      <c r="K180">
        <v>442.66899999999998</v>
      </c>
      <c r="L180">
        <v>44.771000000000001</v>
      </c>
      <c r="M180" s="8">
        <v>38.183999999999997</v>
      </c>
      <c r="P180">
        <v>178</v>
      </c>
      <c r="Q180" t="s">
        <v>282</v>
      </c>
      <c r="R180" t="s">
        <v>233</v>
      </c>
      <c r="S180">
        <v>496.51600000000002</v>
      </c>
      <c r="T180">
        <v>55.064</v>
      </c>
      <c r="U180">
        <v>84.956000000000003</v>
      </c>
      <c r="V180" s="8">
        <v>48.119</v>
      </c>
      <c r="Y180">
        <v>178</v>
      </c>
      <c r="Z180" t="s">
        <v>296</v>
      </c>
      <c r="AA180" t="s">
        <v>221</v>
      </c>
      <c r="AB180">
        <v>791.70100000000002</v>
      </c>
      <c r="AC180">
        <v>54.273000000000003</v>
      </c>
      <c r="AD180">
        <v>46.360999999999997</v>
      </c>
      <c r="AE180" s="8">
        <v>24.696999999999999</v>
      </c>
    </row>
    <row r="181" spans="1:31" x14ac:dyDescent="0.2">
      <c r="A181">
        <v>179</v>
      </c>
      <c r="B181" t="s">
        <v>262</v>
      </c>
      <c r="C181" t="s">
        <v>233</v>
      </c>
      <c r="D181">
        <v>250.42099999999999</v>
      </c>
      <c r="E181">
        <v>81.39</v>
      </c>
      <c r="F181" s="8">
        <v>44.734999999999999</v>
      </c>
      <c r="H181">
        <v>179</v>
      </c>
      <c r="I181" t="s">
        <v>272</v>
      </c>
      <c r="J181" t="s">
        <v>234</v>
      </c>
      <c r="K181">
        <v>260.36799999999999</v>
      </c>
      <c r="L181">
        <v>42.502000000000002</v>
      </c>
      <c r="M181" s="8">
        <v>49.837000000000003</v>
      </c>
      <c r="P181">
        <v>179</v>
      </c>
      <c r="Q181" t="s">
        <v>282</v>
      </c>
      <c r="R181" t="s">
        <v>234</v>
      </c>
      <c r="S181">
        <v>291.72500000000002</v>
      </c>
      <c r="T181">
        <v>48.566000000000003</v>
      </c>
      <c r="U181">
        <v>67.852000000000004</v>
      </c>
      <c r="V181" s="8">
        <v>66.120999999999995</v>
      </c>
      <c r="Y181">
        <v>179</v>
      </c>
      <c r="Z181" t="s">
        <v>296</v>
      </c>
      <c r="AA181" t="s">
        <v>222</v>
      </c>
      <c r="AB181">
        <v>327.839</v>
      </c>
      <c r="AC181">
        <v>34.627000000000002</v>
      </c>
      <c r="AD181">
        <v>10.542</v>
      </c>
      <c r="AE181" s="8">
        <v>64.042000000000002</v>
      </c>
    </row>
    <row r="182" spans="1:31" x14ac:dyDescent="0.2">
      <c r="A182">
        <v>180</v>
      </c>
      <c r="B182" t="s">
        <v>262</v>
      </c>
      <c r="C182" t="s">
        <v>234</v>
      </c>
      <c r="D182">
        <v>435.1</v>
      </c>
      <c r="E182">
        <v>82.451999999999998</v>
      </c>
      <c r="F182" s="8">
        <v>31.869</v>
      </c>
      <c r="H182">
        <v>180</v>
      </c>
      <c r="I182" t="s">
        <v>272</v>
      </c>
      <c r="J182" t="s">
        <v>235</v>
      </c>
      <c r="K182">
        <v>402.87900000000002</v>
      </c>
      <c r="L182">
        <v>64.897000000000006</v>
      </c>
      <c r="M182" s="8">
        <v>42.878999999999998</v>
      </c>
      <c r="P182">
        <v>180</v>
      </c>
      <c r="Q182" t="s">
        <v>282</v>
      </c>
      <c r="R182" t="s">
        <v>235</v>
      </c>
      <c r="S182">
        <v>346.65300000000002</v>
      </c>
      <c r="T182">
        <v>41.396999999999998</v>
      </c>
      <c r="U182">
        <v>80.536000000000001</v>
      </c>
      <c r="V182" s="8">
        <v>101.239</v>
      </c>
      <c r="Y182">
        <v>180</v>
      </c>
      <c r="Z182" t="s">
        <v>296</v>
      </c>
      <c r="AA182" t="s">
        <v>223</v>
      </c>
      <c r="AB182">
        <v>323.298</v>
      </c>
      <c r="AC182">
        <v>43.844999999999999</v>
      </c>
      <c r="AD182">
        <v>6.9119999999999999</v>
      </c>
      <c r="AE182" s="8">
        <v>33.976999999999997</v>
      </c>
    </row>
    <row r="183" spans="1:31" x14ac:dyDescent="0.2">
      <c r="A183">
        <v>181</v>
      </c>
      <c r="B183" t="s">
        <v>262</v>
      </c>
      <c r="C183" t="s">
        <v>235</v>
      </c>
      <c r="D183">
        <v>277.02</v>
      </c>
      <c r="E183">
        <v>69.510000000000005</v>
      </c>
      <c r="F183" s="8">
        <v>43.244</v>
      </c>
      <c r="H183">
        <v>181</v>
      </c>
      <c r="I183" t="s">
        <v>272</v>
      </c>
      <c r="J183" t="s">
        <v>236</v>
      </c>
      <c r="K183">
        <v>647.67700000000002</v>
      </c>
      <c r="L183">
        <v>55.843000000000004</v>
      </c>
      <c r="M183" s="8">
        <v>43.718000000000004</v>
      </c>
      <c r="P183">
        <v>181</v>
      </c>
      <c r="Q183" t="s">
        <v>282</v>
      </c>
      <c r="R183" t="s">
        <v>236</v>
      </c>
      <c r="S183">
        <v>851.60299999999995</v>
      </c>
      <c r="T183">
        <v>48.610999999999997</v>
      </c>
      <c r="U183">
        <v>83.763999999999996</v>
      </c>
      <c r="V183" s="8">
        <v>58.094000000000001</v>
      </c>
      <c r="Y183">
        <v>181</v>
      </c>
      <c r="Z183" t="s">
        <v>296</v>
      </c>
      <c r="AA183" t="s">
        <v>224</v>
      </c>
      <c r="AB183">
        <v>165.43299999999999</v>
      </c>
      <c r="AC183">
        <v>42.924999999999997</v>
      </c>
      <c r="AD183">
        <v>4.1879999999999997</v>
      </c>
      <c r="AE183" s="8">
        <v>36.42</v>
      </c>
    </row>
    <row r="184" spans="1:31" x14ac:dyDescent="0.2">
      <c r="A184">
        <v>182</v>
      </c>
      <c r="B184" t="s">
        <v>262</v>
      </c>
      <c r="C184" t="s">
        <v>236</v>
      </c>
      <c r="D184">
        <v>350.97800000000001</v>
      </c>
      <c r="E184">
        <v>70.849999999999994</v>
      </c>
      <c r="F184" s="8">
        <v>44.802</v>
      </c>
      <c r="H184">
        <v>182</v>
      </c>
      <c r="I184" t="s">
        <v>272</v>
      </c>
      <c r="J184" t="s">
        <v>237</v>
      </c>
      <c r="K184">
        <v>417.36799999999999</v>
      </c>
      <c r="L184">
        <v>56.195999999999998</v>
      </c>
      <c r="M184" s="8">
        <v>62.923000000000002</v>
      </c>
      <c r="P184">
        <v>182</v>
      </c>
      <c r="Q184" t="s">
        <v>282</v>
      </c>
      <c r="R184" t="s">
        <v>237</v>
      </c>
      <c r="S184">
        <v>262.09800000000001</v>
      </c>
      <c r="T184">
        <v>51.468000000000004</v>
      </c>
      <c r="U184">
        <v>57.03</v>
      </c>
      <c r="V184" s="8">
        <v>66.998000000000005</v>
      </c>
      <c r="Y184">
        <v>182</v>
      </c>
      <c r="Z184" t="s">
        <v>296</v>
      </c>
      <c r="AA184" t="s">
        <v>225</v>
      </c>
      <c r="AB184">
        <v>325.45999999999998</v>
      </c>
      <c r="AC184">
        <v>45.871000000000002</v>
      </c>
      <c r="AD184">
        <v>13.045</v>
      </c>
      <c r="AE184" s="8">
        <v>41.973999999999997</v>
      </c>
    </row>
    <row r="185" spans="1:31" x14ac:dyDescent="0.2">
      <c r="A185">
        <v>183</v>
      </c>
      <c r="B185" t="s">
        <v>262</v>
      </c>
      <c r="C185" t="s">
        <v>237</v>
      </c>
      <c r="D185">
        <v>268.58600000000001</v>
      </c>
      <c r="E185">
        <v>66.87</v>
      </c>
      <c r="F185" s="8">
        <v>66.552999999999997</v>
      </c>
      <c r="H185">
        <v>183</v>
      </c>
      <c r="I185" t="s">
        <v>272</v>
      </c>
      <c r="J185" t="s">
        <v>238</v>
      </c>
      <c r="K185">
        <v>506.24799999999999</v>
      </c>
      <c r="L185">
        <v>46.128999999999998</v>
      </c>
      <c r="M185" s="8">
        <v>33.298000000000002</v>
      </c>
      <c r="P185">
        <v>183</v>
      </c>
      <c r="Q185" t="s">
        <v>282</v>
      </c>
      <c r="R185" t="s">
        <v>238</v>
      </c>
      <c r="S185">
        <v>270.74799999999999</v>
      </c>
      <c r="T185">
        <v>53.167000000000002</v>
      </c>
      <c r="U185">
        <v>84.656000000000006</v>
      </c>
      <c r="V185" s="8">
        <v>60.692999999999998</v>
      </c>
      <c r="Y185">
        <v>183</v>
      </c>
      <c r="Z185" t="s">
        <v>296</v>
      </c>
      <c r="AA185" t="s">
        <v>226</v>
      </c>
      <c r="AB185">
        <v>556.41800000000001</v>
      </c>
      <c r="AC185">
        <v>45.127000000000002</v>
      </c>
      <c r="AD185">
        <v>9.1950000000000003</v>
      </c>
      <c r="AE185" s="8">
        <v>34.308999999999997</v>
      </c>
    </row>
    <row r="186" spans="1:31" x14ac:dyDescent="0.2">
      <c r="A186">
        <v>184</v>
      </c>
      <c r="B186" t="s">
        <v>262</v>
      </c>
      <c r="C186" t="s">
        <v>238</v>
      </c>
      <c r="D186">
        <v>446.99400000000003</v>
      </c>
      <c r="E186">
        <v>87.125</v>
      </c>
      <c r="F186" s="8">
        <v>31.393000000000001</v>
      </c>
      <c r="H186">
        <v>184</v>
      </c>
      <c r="I186" t="s">
        <v>272</v>
      </c>
      <c r="J186" t="s">
        <v>239</v>
      </c>
      <c r="K186">
        <v>414.34</v>
      </c>
      <c r="L186">
        <v>55.218000000000004</v>
      </c>
      <c r="M186" s="8">
        <v>65.063000000000002</v>
      </c>
      <c r="P186">
        <v>184</v>
      </c>
      <c r="Q186" t="s">
        <v>282</v>
      </c>
      <c r="R186" t="s">
        <v>239</v>
      </c>
      <c r="S186">
        <v>325.02800000000002</v>
      </c>
      <c r="T186">
        <v>44.518999999999998</v>
      </c>
      <c r="U186">
        <v>73.89</v>
      </c>
      <c r="V186" s="8">
        <v>93.328999999999994</v>
      </c>
      <c r="Y186">
        <v>184</v>
      </c>
      <c r="Z186" t="s">
        <v>296</v>
      </c>
      <c r="AA186" t="s">
        <v>227</v>
      </c>
      <c r="AB186">
        <v>324.16300000000001</v>
      </c>
      <c r="AC186">
        <v>46.764000000000003</v>
      </c>
      <c r="AD186">
        <v>3.7669999999999999</v>
      </c>
      <c r="AE186" s="8">
        <v>32.734999999999999</v>
      </c>
    </row>
    <row r="187" spans="1:31" x14ac:dyDescent="0.2">
      <c r="A187">
        <v>185</v>
      </c>
      <c r="B187" t="s">
        <v>262</v>
      </c>
      <c r="C187" t="s">
        <v>239</v>
      </c>
      <c r="D187">
        <v>356.81700000000001</v>
      </c>
      <c r="E187">
        <v>62.356999999999999</v>
      </c>
      <c r="F187" s="8">
        <v>57.311</v>
      </c>
      <c r="H187">
        <v>185</v>
      </c>
      <c r="I187" t="s">
        <v>272</v>
      </c>
      <c r="J187" t="s">
        <v>240</v>
      </c>
      <c r="K187">
        <v>361.358</v>
      </c>
      <c r="L187">
        <v>52.006</v>
      </c>
      <c r="M187" s="8">
        <v>52.793999999999997</v>
      </c>
      <c r="P187">
        <v>185</v>
      </c>
      <c r="Q187" t="s">
        <v>282</v>
      </c>
      <c r="R187" t="s">
        <v>240</v>
      </c>
      <c r="S187">
        <v>297.56400000000002</v>
      </c>
      <c r="T187">
        <v>46.374000000000002</v>
      </c>
      <c r="U187">
        <v>48.280999999999999</v>
      </c>
      <c r="V187" s="8">
        <v>63.969000000000001</v>
      </c>
      <c r="Y187">
        <v>185</v>
      </c>
      <c r="Z187" t="s">
        <v>296</v>
      </c>
      <c r="AA187" t="s">
        <v>228</v>
      </c>
      <c r="AB187">
        <v>329.35300000000001</v>
      </c>
      <c r="AC187">
        <v>49.72</v>
      </c>
      <c r="AD187">
        <v>47.953000000000003</v>
      </c>
      <c r="AE187" s="8">
        <v>31.792999999999999</v>
      </c>
    </row>
    <row r="188" spans="1:31" x14ac:dyDescent="0.2">
      <c r="A188">
        <v>186</v>
      </c>
      <c r="B188" t="s">
        <v>262</v>
      </c>
      <c r="C188" t="s">
        <v>240</v>
      </c>
      <c r="D188">
        <v>303.61900000000003</v>
      </c>
      <c r="E188">
        <v>65.016000000000005</v>
      </c>
      <c r="F188" s="8">
        <v>42.231999999999999</v>
      </c>
      <c r="H188">
        <v>186</v>
      </c>
      <c r="I188" t="s">
        <v>272</v>
      </c>
      <c r="J188" t="s">
        <v>241</v>
      </c>
      <c r="K188">
        <v>260.80099999999999</v>
      </c>
      <c r="L188">
        <v>47.637999999999998</v>
      </c>
      <c r="M188" s="8">
        <v>62.154000000000003</v>
      </c>
      <c r="P188">
        <v>186</v>
      </c>
      <c r="Q188" t="s">
        <v>282</v>
      </c>
      <c r="R188" t="s">
        <v>241</v>
      </c>
      <c r="S188">
        <v>599.66899999999998</v>
      </c>
      <c r="T188">
        <v>47.929000000000002</v>
      </c>
      <c r="U188">
        <v>47.405000000000001</v>
      </c>
      <c r="V188" s="8">
        <v>51.569000000000003</v>
      </c>
      <c r="Y188">
        <v>186</v>
      </c>
      <c r="Z188" t="s">
        <v>296</v>
      </c>
      <c r="AA188" t="s">
        <v>229</v>
      </c>
      <c r="AB188">
        <v>348.81599999999997</v>
      </c>
      <c r="AC188">
        <v>40.265999999999998</v>
      </c>
      <c r="AD188">
        <v>5.7039999999999997</v>
      </c>
      <c r="AE188" s="8">
        <v>44.151000000000003</v>
      </c>
    </row>
    <row r="189" spans="1:31" x14ac:dyDescent="0.2">
      <c r="A189">
        <v>187</v>
      </c>
      <c r="B189" t="s">
        <v>262</v>
      </c>
      <c r="C189" t="s">
        <v>241</v>
      </c>
      <c r="D189">
        <v>277.66800000000001</v>
      </c>
      <c r="E189">
        <v>65.712000000000003</v>
      </c>
      <c r="F189" s="8">
        <v>54.034999999999997</v>
      </c>
      <c r="H189">
        <v>187</v>
      </c>
      <c r="I189" t="s">
        <v>272</v>
      </c>
      <c r="J189" t="s">
        <v>242</v>
      </c>
      <c r="K189">
        <v>481.59500000000003</v>
      </c>
      <c r="L189">
        <v>43.256999999999998</v>
      </c>
      <c r="M189" s="8">
        <v>73.78</v>
      </c>
      <c r="P189">
        <v>187</v>
      </c>
      <c r="Q189" t="s">
        <v>282</v>
      </c>
      <c r="R189" t="s">
        <v>242</v>
      </c>
      <c r="S189">
        <v>1007.0890000000001</v>
      </c>
      <c r="T189">
        <v>57.579000000000001</v>
      </c>
      <c r="U189">
        <v>51.845999999999997</v>
      </c>
      <c r="V189" s="8">
        <v>41.337000000000003</v>
      </c>
      <c r="Y189">
        <v>187</v>
      </c>
      <c r="Z189" t="s">
        <v>296</v>
      </c>
      <c r="AA189" t="s">
        <v>230</v>
      </c>
      <c r="AB189">
        <v>311.83600000000001</v>
      </c>
      <c r="AC189">
        <v>62.305</v>
      </c>
      <c r="AD189">
        <v>94.748000000000005</v>
      </c>
      <c r="AE189" s="8">
        <v>32.956000000000003</v>
      </c>
    </row>
    <row r="190" spans="1:31" x14ac:dyDescent="0.2">
      <c r="A190">
        <v>188</v>
      </c>
      <c r="B190" t="s">
        <v>262</v>
      </c>
      <c r="C190" t="s">
        <v>242</v>
      </c>
      <c r="D190">
        <v>352.92399999999998</v>
      </c>
      <c r="E190">
        <v>83.706000000000003</v>
      </c>
      <c r="F190" s="8">
        <v>47.884</v>
      </c>
      <c r="H190">
        <v>188</v>
      </c>
      <c r="I190" t="s">
        <v>272</v>
      </c>
      <c r="J190" t="s">
        <v>243</v>
      </c>
      <c r="K190">
        <v>224.03800000000001</v>
      </c>
      <c r="L190">
        <v>54.414999999999999</v>
      </c>
      <c r="M190" s="8">
        <v>63.420999999999999</v>
      </c>
      <c r="P190">
        <v>188</v>
      </c>
      <c r="Q190" t="s">
        <v>282</v>
      </c>
      <c r="R190" t="s">
        <v>243</v>
      </c>
      <c r="S190">
        <v>254.09700000000001</v>
      </c>
      <c r="T190">
        <v>58.301000000000002</v>
      </c>
      <c r="U190">
        <v>75.745999999999995</v>
      </c>
      <c r="V190" s="8">
        <v>50.408999999999999</v>
      </c>
      <c r="Y190">
        <v>188</v>
      </c>
      <c r="Z190" t="s">
        <v>296</v>
      </c>
      <c r="AA190" t="s">
        <v>231</v>
      </c>
      <c r="AB190">
        <v>163.92</v>
      </c>
      <c r="AC190">
        <v>54.273000000000003</v>
      </c>
      <c r="AD190">
        <v>16.207000000000001</v>
      </c>
      <c r="AE190" s="8">
        <v>35.511000000000003</v>
      </c>
    </row>
    <row r="191" spans="1:31" x14ac:dyDescent="0.2">
      <c r="A191">
        <v>189</v>
      </c>
      <c r="B191" t="s">
        <v>262</v>
      </c>
      <c r="C191" t="s">
        <v>243</v>
      </c>
      <c r="D191">
        <v>282.42599999999999</v>
      </c>
      <c r="E191">
        <v>79.346000000000004</v>
      </c>
      <c r="F191" s="8">
        <v>45.843000000000004</v>
      </c>
      <c r="H191">
        <v>189</v>
      </c>
      <c r="I191" t="s">
        <v>272</v>
      </c>
      <c r="J191" t="s">
        <v>244</v>
      </c>
      <c r="K191">
        <v>245.23099999999999</v>
      </c>
      <c r="L191">
        <v>58.279000000000003</v>
      </c>
      <c r="M191" s="8">
        <v>52.319000000000003</v>
      </c>
      <c r="P191">
        <v>189</v>
      </c>
      <c r="Q191" t="s">
        <v>282</v>
      </c>
      <c r="R191" t="s">
        <v>244</v>
      </c>
      <c r="S191">
        <v>292.37400000000002</v>
      </c>
      <c r="T191">
        <v>52.777000000000001</v>
      </c>
      <c r="U191">
        <v>41.972999999999999</v>
      </c>
      <c r="V191" s="8">
        <v>59.905999999999999</v>
      </c>
      <c r="Y191">
        <v>189</v>
      </c>
      <c r="Z191" t="s">
        <v>296</v>
      </c>
      <c r="AA191" t="s">
        <v>232</v>
      </c>
      <c r="AB191">
        <v>463.42899999999997</v>
      </c>
      <c r="AC191">
        <v>51.295999999999999</v>
      </c>
      <c r="AD191">
        <v>76.656999999999996</v>
      </c>
      <c r="AE191" s="8">
        <v>46.305999999999997</v>
      </c>
    </row>
    <row r="192" spans="1:31" x14ac:dyDescent="0.2">
      <c r="A192">
        <v>190</v>
      </c>
      <c r="B192" t="s">
        <v>262</v>
      </c>
      <c r="C192" t="s">
        <v>244</v>
      </c>
      <c r="D192">
        <v>375.41500000000002</v>
      </c>
      <c r="E192">
        <v>83.048000000000002</v>
      </c>
      <c r="F192" s="8">
        <v>53.331000000000003</v>
      </c>
      <c r="H192">
        <v>190</v>
      </c>
      <c r="I192" t="s">
        <v>272</v>
      </c>
      <c r="J192" t="s">
        <v>245</v>
      </c>
      <c r="K192">
        <v>434.88400000000001</v>
      </c>
      <c r="L192">
        <v>63.628999999999998</v>
      </c>
      <c r="M192" s="8">
        <v>61.780999999999999</v>
      </c>
      <c r="P192">
        <v>190</v>
      </c>
      <c r="Q192" t="s">
        <v>282</v>
      </c>
      <c r="R192" t="s">
        <v>245</v>
      </c>
      <c r="S192">
        <v>290.21100000000001</v>
      </c>
      <c r="T192">
        <v>54.698</v>
      </c>
      <c r="U192">
        <v>44.209000000000003</v>
      </c>
      <c r="V192" s="8">
        <v>58.497</v>
      </c>
      <c r="Y192">
        <v>190</v>
      </c>
      <c r="Z192" t="s">
        <v>296</v>
      </c>
      <c r="AA192" t="s">
        <v>233</v>
      </c>
      <c r="AB192">
        <v>487.21699999999998</v>
      </c>
      <c r="AC192">
        <v>51.676000000000002</v>
      </c>
      <c r="AD192">
        <v>73.391000000000005</v>
      </c>
      <c r="AE192" s="8">
        <v>44.180999999999997</v>
      </c>
    </row>
    <row r="193" spans="1:31" x14ac:dyDescent="0.2">
      <c r="A193">
        <v>191</v>
      </c>
      <c r="B193" t="s">
        <v>262</v>
      </c>
      <c r="C193" t="s">
        <v>245</v>
      </c>
      <c r="D193">
        <v>349.24799999999999</v>
      </c>
      <c r="E193">
        <v>77.44</v>
      </c>
      <c r="F193" s="8">
        <v>42.847999999999999</v>
      </c>
      <c r="H193">
        <v>191</v>
      </c>
      <c r="I193" t="s">
        <v>272</v>
      </c>
      <c r="J193" t="s">
        <v>246</v>
      </c>
      <c r="K193">
        <v>483.97300000000001</v>
      </c>
      <c r="L193">
        <v>50.768000000000001</v>
      </c>
      <c r="M193" s="8">
        <v>49.311</v>
      </c>
      <c r="P193">
        <v>191</v>
      </c>
      <c r="Q193" t="s">
        <v>282</v>
      </c>
      <c r="R193" t="s">
        <v>246</v>
      </c>
      <c r="S193">
        <v>512.51900000000001</v>
      </c>
      <c r="T193">
        <v>57.014000000000003</v>
      </c>
      <c r="U193">
        <v>68.174000000000007</v>
      </c>
      <c r="V193" s="8">
        <v>57.018999999999998</v>
      </c>
      <c r="Y193">
        <v>191</v>
      </c>
      <c r="Z193" t="s">
        <v>296</v>
      </c>
      <c r="AA193" t="s">
        <v>234</v>
      </c>
      <c r="AB193">
        <v>871.28200000000004</v>
      </c>
      <c r="AC193">
        <v>58.743000000000002</v>
      </c>
      <c r="AD193">
        <v>43.368000000000002</v>
      </c>
      <c r="AE193" s="8">
        <v>33.093000000000004</v>
      </c>
    </row>
    <row r="194" spans="1:31" x14ac:dyDescent="0.2">
      <c r="A194">
        <v>192</v>
      </c>
      <c r="B194" t="s">
        <v>262</v>
      </c>
      <c r="C194" t="s">
        <v>246</v>
      </c>
      <c r="D194">
        <v>337.13799999999998</v>
      </c>
      <c r="E194">
        <v>79.751000000000005</v>
      </c>
      <c r="F194" s="8">
        <v>45.69</v>
      </c>
      <c r="H194">
        <v>192</v>
      </c>
      <c r="I194" t="s">
        <v>272</v>
      </c>
      <c r="J194" t="s">
        <v>247</v>
      </c>
      <c r="K194">
        <v>493.05599999999998</v>
      </c>
      <c r="L194">
        <v>54.954000000000001</v>
      </c>
      <c r="M194" s="8">
        <v>52.665999999999997</v>
      </c>
      <c r="P194">
        <v>192</v>
      </c>
      <c r="Q194" t="s">
        <v>282</v>
      </c>
      <c r="R194" t="s">
        <v>247</v>
      </c>
      <c r="S194">
        <v>273.12700000000001</v>
      </c>
      <c r="T194">
        <v>49.2</v>
      </c>
      <c r="U194">
        <v>41.886000000000003</v>
      </c>
      <c r="V194" s="8">
        <v>48.871000000000002</v>
      </c>
      <c r="Y194">
        <v>192</v>
      </c>
      <c r="Z194" t="s">
        <v>296</v>
      </c>
      <c r="AA194" t="s">
        <v>235</v>
      </c>
      <c r="AB194">
        <v>184.89599999999999</v>
      </c>
      <c r="AC194">
        <v>54.792999999999999</v>
      </c>
      <c r="AD194">
        <v>35.825000000000003</v>
      </c>
      <c r="AE194" s="8">
        <v>32.511000000000003</v>
      </c>
    </row>
    <row r="195" spans="1:31" x14ac:dyDescent="0.2">
      <c r="A195">
        <v>193</v>
      </c>
      <c r="B195" t="s">
        <v>263</v>
      </c>
      <c r="C195" t="s">
        <v>215</v>
      </c>
      <c r="D195">
        <v>300.375</v>
      </c>
      <c r="E195">
        <v>65.95</v>
      </c>
      <c r="F195" s="8">
        <v>51.209000000000003</v>
      </c>
      <c r="H195">
        <v>193</v>
      </c>
      <c r="I195" t="s">
        <v>272</v>
      </c>
      <c r="J195" t="s">
        <v>248</v>
      </c>
      <c r="K195">
        <v>433.803</v>
      </c>
      <c r="L195">
        <v>51.643999999999998</v>
      </c>
      <c r="M195" s="8">
        <v>56.012</v>
      </c>
      <c r="P195">
        <v>193</v>
      </c>
      <c r="Q195" t="s">
        <v>282</v>
      </c>
      <c r="R195" t="s">
        <v>248</v>
      </c>
      <c r="S195">
        <v>666.05799999999999</v>
      </c>
      <c r="T195">
        <v>55.363</v>
      </c>
      <c r="U195">
        <v>39.389000000000003</v>
      </c>
      <c r="V195" s="8">
        <v>44.070999999999998</v>
      </c>
      <c r="Y195">
        <v>193</v>
      </c>
      <c r="Z195" t="s">
        <v>296</v>
      </c>
      <c r="AA195" t="s">
        <v>236</v>
      </c>
      <c r="AB195">
        <v>478.351</v>
      </c>
      <c r="AC195">
        <v>50.024000000000001</v>
      </c>
      <c r="AD195">
        <v>48.706000000000003</v>
      </c>
      <c r="AE195" s="8">
        <v>32.551000000000002</v>
      </c>
    </row>
    <row r="196" spans="1:31" x14ac:dyDescent="0.2">
      <c r="A196">
        <v>194</v>
      </c>
      <c r="B196" t="s">
        <v>263</v>
      </c>
      <c r="C196" t="s">
        <v>216</v>
      </c>
      <c r="D196">
        <v>547.11900000000003</v>
      </c>
      <c r="E196">
        <v>61.670999999999999</v>
      </c>
      <c r="F196" s="8">
        <v>41.912999999999997</v>
      </c>
      <c r="H196">
        <v>194</v>
      </c>
      <c r="I196" t="s">
        <v>272</v>
      </c>
      <c r="J196" t="s">
        <v>249</v>
      </c>
      <c r="K196">
        <v>427.315</v>
      </c>
      <c r="L196">
        <v>65.683000000000007</v>
      </c>
      <c r="M196" s="8">
        <v>45.898000000000003</v>
      </c>
      <c r="P196">
        <v>194</v>
      </c>
      <c r="Q196" t="s">
        <v>282</v>
      </c>
      <c r="R196" t="s">
        <v>249</v>
      </c>
      <c r="S196">
        <v>935.29300000000001</v>
      </c>
      <c r="T196">
        <v>56.726999999999997</v>
      </c>
      <c r="U196">
        <v>53.720999999999997</v>
      </c>
      <c r="V196" s="8">
        <v>43.718000000000004</v>
      </c>
      <c r="Y196">
        <v>194</v>
      </c>
      <c r="Z196" t="s">
        <v>296</v>
      </c>
      <c r="AA196" t="s">
        <v>237</v>
      </c>
      <c r="AB196">
        <v>617.18499999999995</v>
      </c>
      <c r="AC196">
        <v>60.468000000000004</v>
      </c>
      <c r="AD196">
        <v>31.521999999999998</v>
      </c>
      <c r="AE196" s="8">
        <v>33.851999999999997</v>
      </c>
    </row>
    <row r="197" spans="1:31" x14ac:dyDescent="0.2">
      <c r="A197">
        <v>195</v>
      </c>
      <c r="B197" t="s">
        <v>263</v>
      </c>
      <c r="C197" t="s">
        <v>217</v>
      </c>
      <c r="D197">
        <v>814.40800000000002</v>
      </c>
      <c r="E197">
        <v>62.795000000000002</v>
      </c>
      <c r="F197" s="8">
        <v>39.003</v>
      </c>
      <c r="H197">
        <v>195</v>
      </c>
      <c r="I197" t="s">
        <v>272</v>
      </c>
      <c r="J197" t="s">
        <v>250</v>
      </c>
      <c r="K197">
        <v>468.62</v>
      </c>
      <c r="L197">
        <v>59.854999999999997</v>
      </c>
      <c r="M197" s="8">
        <v>50.917999999999999</v>
      </c>
      <c r="P197">
        <v>195</v>
      </c>
      <c r="Q197" t="s">
        <v>282</v>
      </c>
      <c r="R197" t="s">
        <v>250</v>
      </c>
      <c r="S197">
        <v>263.82799999999997</v>
      </c>
      <c r="T197">
        <v>50.972999999999999</v>
      </c>
      <c r="U197">
        <v>35.033999999999999</v>
      </c>
      <c r="V197" s="8">
        <v>49.207000000000001</v>
      </c>
      <c r="Y197">
        <v>195</v>
      </c>
      <c r="Z197" t="s">
        <v>296</v>
      </c>
      <c r="AA197" t="s">
        <v>238</v>
      </c>
      <c r="AB197">
        <v>818.73299999999995</v>
      </c>
      <c r="AC197">
        <v>58.761000000000003</v>
      </c>
      <c r="AD197">
        <v>35.420999999999999</v>
      </c>
      <c r="AE197" s="8">
        <v>33.713999999999999</v>
      </c>
    </row>
    <row r="198" spans="1:31" x14ac:dyDescent="0.2">
      <c r="A198">
        <v>196</v>
      </c>
      <c r="B198" t="s">
        <v>263</v>
      </c>
      <c r="C198" t="s">
        <v>218</v>
      </c>
      <c r="D198">
        <v>294.536</v>
      </c>
      <c r="E198">
        <v>48.393000000000001</v>
      </c>
      <c r="F198" s="8">
        <v>41.43</v>
      </c>
      <c r="H198">
        <v>196</v>
      </c>
      <c r="I198" t="s">
        <v>272</v>
      </c>
      <c r="J198" t="s">
        <v>251</v>
      </c>
      <c r="K198">
        <v>534.79300000000001</v>
      </c>
      <c r="L198">
        <v>59.067</v>
      </c>
      <c r="M198" s="8">
        <v>48.771999999999998</v>
      </c>
      <c r="P198">
        <v>196</v>
      </c>
      <c r="Q198" t="s">
        <v>282</v>
      </c>
      <c r="R198" t="s">
        <v>251</v>
      </c>
      <c r="S198">
        <v>278.101</v>
      </c>
      <c r="T198">
        <v>54.981999999999999</v>
      </c>
      <c r="U198">
        <v>92.429000000000002</v>
      </c>
      <c r="V198" s="8">
        <v>69.278000000000006</v>
      </c>
      <c r="Y198">
        <v>196</v>
      </c>
      <c r="Z198" t="s">
        <v>296</v>
      </c>
      <c r="AA198" t="s">
        <v>239</v>
      </c>
      <c r="AB198">
        <v>477.053</v>
      </c>
      <c r="AC198">
        <v>54.470999999999997</v>
      </c>
      <c r="AD198">
        <v>17.663</v>
      </c>
      <c r="AE198" s="8">
        <v>41.866999999999997</v>
      </c>
    </row>
    <row r="199" spans="1:31" x14ac:dyDescent="0.2">
      <c r="A199">
        <v>197</v>
      </c>
      <c r="B199" t="s">
        <v>263</v>
      </c>
      <c r="C199" t="s">
        <v>219</v>
      </c>
      <c r="D199">
        <v>315.08</v>
      </c>
      <c r="E199">
        <v>62.406999999999996</v>
      </c>
      <c r="F199" s="8">
        <v>39.743000000000002</v>
      </c>
      <c r="H199">
        <v>197</v>
      </c>
      <c r="I199" t="s">
        <v>273</v>
      </c>
      <c r="J199" t="s">
        <v>215</v>
      </c>
      <c r="K199">
        <v>315.29599999999999</v>
      </c>
      <c r="L199">
        <v>30.411000000000001</v>
      </c>
      <c r="M199" s="8">
        <v>28.39</v>
      </c>
      <c r="P199">
        <v>197</v>
      </c>
      <c r="Q199" t="s">
        <v>282</v>
      </c>
      <c r="R199" t="s">
        <v>254</v>
      </c>
      <c r="S199">
        <v>308.37599999999998</v>
      </c>
      <c r="T199">
        <v>54.76</v>
      </c>
      <c r="U199">
        <v>39.459000000000003</v>
      </c>
      <c r="V199" s="8">
        <v>51.165999999999997</v>
      </c>
      <c r="Y199">
        <v>197</v>
      </c>
      <c r="Z199" t="s">
        <v>296</v>
      </c>
      <c r="AA199" t="s">
        <v>240</v>
      </c>
      <c r="AB199">
        <v>551.66099999999994</v>
      </c>
      <c r="AC199">
        <v>58.911000000000001</v>
      </c>
      <c r="AD199">
        <v>45.485999999999997</v>
      </c>
      <c r="AE199" s="8">
        <v>31.779</v>
      </c>
    </row>
    <row r="200" spans="1:31" x14ac:dyDescent="0.2">
      <c r="A200">
        <v>198</v>
      </c>
      <c r="B200" t="s">
        <v>263</v>
      </c>
      <c r="C200" t="s">
        <v>220</v>
      </c>
      <c r="D200">
        <v>299.94200000000001</v>
      </c>
      <c r="E200">
        <v>77.177000000000007</v>
      </c>
      <c r="F200" s="8">
        <v>56.984000000000002</v>
      </c>
      <c r="H200">
        <v>198</v>
      </c>
      <c r="I200" t="s">
        <v>273</v>
      </c>
      <c r="J200" t="s">
        <v>216</v>
      </c>
      <c r="K200">
        <v>325.89299999999997</v>
      </c>
      <c r="L200">
        <v>39.691000000000003</v>
      </c>
      <c r="M200" s="8">
        <v>38.557000000000002</v>
      </c>
      <c r="P200">
        <v>198</v>
      </c>
      <c r="Q200" t="s">
        <v>283</v>
      </c>
      <c r="R200" t="s">
        <v>215</v>
      </c>
      <c r="S200">
        <v>310.10599999999999</v>
      </c>
      <c r="T200">
        <v>33.911000000000001</v>
      </c>
      <c r="U200">
        <v>65.704999999999998</v>
      </c>
      <c r="V200" s="8">
        <v>68.745000000000005</v>
      </c>
      <c r="Y200">
        <v>198</v>
      </c>
      <c r="Z200" t="s">
        <v>296</v>
      </c>
      <c r="AA200" t="s">
        <v>241</v>
      </c>
      <c r="AB200">
        <v>303.18599999999998</v>
      </c>
      <c r="AC200">
        <v>70.33</v>
      </c>
      <c r="AD200">
        <v>24.532</v>
      </c>
      <c r="AE200" s="8">
        <v>38.335999999999999</v>
      </c>
    </row>
    <row r="201" spans="1:31" x14ac:dyDescent="0.2">
      <c r="A201">
        <v>199</v>
      </c>
      <c r="B201" t="s">
        <v>263</v>
      </c>
      <c r="C201" t="s">
        <v>221</v>
      </c>
      <c r="D201">
        <v>261.233</v>
      </c>
      <c r="E201">
        <v>47.402999999999999</v>
      </c>
      <c r="F201" s="8">
        <v>45.506</v>
      </c>
      <c r="H201">
        <v>199</v>
      </c>
      <c r="I201" t="s">
        <v>273</v>
      </c>
      <c r="J201" t="s">
        <v>217</v>
      </c>
      <c r="K201">
        <v>210.846</v>
      </c>
      <c r="L201">
        <v>51.854999999999997</v>
      </c>
      <c r="M201" s="8">
        <v>45.914999999999999</v>
      </c>
      <c r="P201">
        <v>199</v>
      </c>
      <c r="Q201" t="s">
        <v>283</v>
      </c>
      <c r="R201" t="s">
        <v>216</v>
      </c>
      <c r="S201">
        <v>233.553</v>
      </c>
      <c r="T201">
        <v>53.164999999999999</v>
      </c>
      <c r="U201">
        <v>39.280999999999999</v>
      </c>
      <c r="V201" s="8">
        <v>55.701999999999998</v>
      </c>
      <c r="Y201">
        <v>199</v>
      </c>
      <c r="Z201" t="s">
        <v>296</v>
      </c>
      <c r="AA201" t="s">
        <v>242</v>
      </c>
      <c r="AB201">
        <v>429.262</v>
      </c>
      <c r="AC201">
        <v>71.319000000000003</v>
      </c>
      <c r="AD201">
        <v>22.03</v>
      </c>
      <c r="AE201" s="8">
        <v>32.841999999999999</v>
      </c>
    </row>
    <row r="202" spans="1:31" x14ac:dyDescent="0.2">
      <c r="A202">
        <v>200</v>
      </c>
      <c r="B202" t="s">
        <v>263</v>
      </c>
      <c r="C202" t="s">
        <v>222</v>
      </c>
      <c r="D202">
        <v>364.81799999999998</v>
      </c>
      <c r="E202">
        <v>79.075999999999993</v>
      </c>
      <c r="F202" s="8">
        <v>44.616</v>
      </c>
      <c r="H202">
        <v>200</v>
      </c>
      <c r="I202" t="s">
        <v>273</v>
      </c>
      <c r="J202" t="s">
        <v>218</v>
      </c>
      <c r="K202">
        <v>367.63</v>
      </c>
      <c r="L202">
        <v>54.442999999999998</v>
      </c>
      <c r="M202" s="8">
        <v>41.180999999999997</v>
      </c>
      <c r="P202">
        <v>200</v>
      </c>
      <c r="Q202" t="s">
        <v>283</v>
      </c>
      <c r="R202" t="s">
        <v>217</v>
      </c>
      <c r="S202">
        <v>348.38299999999998</v>
      </c>
      <c r="T202">
        <v>32.674999999999997</v>
      </c>
      <c r="U202">
        <v>26.588000000000001</v>
      </c>
      <c r="V202" s="8">
        <v>61.212000000000003</v>
      </c>
      <c r="Y202">
        <v>200</v>
      </c>
      <c r="Z202" t="s">
        <v>296</v>
      </c>
      <c r="AA202" t="s">
        <v>243</v>
      </c>
      <c r="AB202">
        <v>421.04399999999998</v>
      </c>
      <c r="AC202">
        <v>57.079000000000001</v>
      </c>
      <c r="AD202">
        <v>7.0410000000000004</v>
      </c>
      <c r="AE202" s="8">
        <v>53.570999999999998</v>
      </c>
    </row>
    <row r="203" spans="1:31" x14ac:dyDescent="0.2">
      <c r="A203">
        <v>201</v>
      </c>
      <c r="B203" t="s">
        <v>263</v>
      </c>
      <c r="C203" t="s">
        <v>223</v>
      </c>
      <c r="D203">
        <v>264.04500000000002</v>
      </c>
      <c r="E203">
        <v>72.206000000000003</v>
      </c>
      <c r="F203" s="8">
        <v>38.106000000000002</v>
      </c>
      <c r="H203">
        <v>201</v>
      </c>
      <c r="I203" t="s">
        <v>273</v>
      </c>
      <c r="J203" t="s">
        <v>219</v>
      </c>
      <c r="K203">
        <v>452.18400000000003</v>
      </c>
      <c r="L203">
        <v>48.759</v>
      </c>
      <c r="M203" s="8">
        <v>47.898000000000003</v>
      </c>
      <c r="P203">
        <v>201</v>
      </c>
      <c r="Q203" t="s">
        <v>283</v>
      </c>
      <c r="R203" t="s">
        <v>218</v>
      </c>
      <c r="S203">
        <v>178.19200000000001</v>
      </c>
      <c r="T203">
        <v>35.746000000000002</v>
      </c>
      <c r="U203">
        <v>139.59700000000001</v>
      </c>
      <c r="V203" s="8">
        <v>57.390999999999998</v>
      </c>
      <c r="Y203">
        <v>201</v>
      </c>
      <c r="Z203" t="s">
        <v>296</v>
      </c>
      <c r="AA203" t="s">
        <v>244</v>
      </c>
      <c r="AB203">
        <v>305.565</v>
      </c>
      <c r="AC203">
        <v>43.281999999999996</v>
      </c>
      <c r="AD203">
        <v>123.79600000000001</v>
      </c>
      <c r="AE203" s="8">
        <v>64.14</v>
      </c>
    </row>
    <row r="204" spans="1:31" x14ac:dyDescent="0.2">
      <c r="A204">
        <v>202</v>
      </c>
      <c r="B204" t="s">
        <v>263</v>
      </c>
      <c r="C204" t="s">
        <v>224</v>
      </c>
      <c r="D204">
        <v>275.07299999999998</v>
      </c>
      <c r="E204">
        <v>61.901000000000003</v>
      </c>
      <c r="F204" s="8">
        <v>37.865000000000002</v>
      </c>
      <c r="H204">
        <v>202</v>
      </c>
      <c r="I204" t="s">
        <v>273</v>
      </c>
      <c r="J204" t="s">
        <v>220</v>
      </c>
      <c r="K204">
        <v>366.98099999999999</v>
      </c>
      <c r="L204">
        <v>40.200000000000003</v>
      </c>
      <c r="M204" s="8">
        <v>49.095999999999997</v>
      </c>
      <c r="P204">
        <v>202</v>
      </c>
      <c r="Q204" t="s">
        <v>283</v>
      </c>
      <c r="R204" t="s">
        <v>219</v>
      </c>
      <c r="S204">
        <v>322</v>
      </c>
      <c r="T204">
        <v>30.251999999999999</v>
      </c>
      <c r="U204">
        <v>31.454000000000001</v>
      </c>
      <c r="V204" s="8">
        <v>91.501999999999995</v>
      </c>
      <c r="Y204">
        <v>202</v>
      </c>
      <c r="Z204" t="s">
        <v>296</v>
      </c>
      <c r="AA204" t="s">
        <v>245</v>
      </c>
      <c r="AB204">
        <v>613.50900000000001</v>
      </c>
      <c r="AC204">
        <v>53.194000000000003</v>
      </c>
      <c r="AD204">
        <v>69.188999999999993</v>
      </c>
      <c r="AE204" s="8">
        <v>37.896999999999998</v>
      </c>
    </row>
    <row r="205" spans="1:31" x14ac:dyDescent="0.2">
      <c r="A205">
        <v>203</v>
      </c>
      <c r="B205" t="s">
        <v>263</v>
      </c>
      <c r="C205" t="s">
        <v>225</v>
      </c>
      <c r="D205">
        <v>273.34300000000002</v>
      </c>
      <c r="E205">
        <v>56.121000000000002</v>
      </c>
      <c r="F205" s="8">
        <v>41.216999999999999</v>
      </c>
      <c r="H205">
        <v>203</v>
      </c>
      <c r="I205" t="s">
        <v>273</v>
      </c>
      <c r="J205" t="s">
        <v>221</v>
      </c>
      <c r="K205">
        <v>411.96100000000001</v>
      </c>
      <c r="L205">
        <v>50.087000000000003</v>
      </c>
      <c r="M205" s="8">
        <v>42.121000000000002</v>
      </c>
      <c r="P205">
        <v>203</v>
      </c>
      <c r="Q205" t="s">
        <v>283</v>
      </c>
      <c r="R205" t="s">
        <v>220</v>
      </c>
      <c r="S205">
        <v>207.60300000000001</v>
      </c>
      <c r="T205">
        <v>60.600999999999999</v>
      </c>
      <c r="U205">
        <v>47.901000000000003</v>
      </c>
      <c r="V205" s="8">
        <v>58.122</v>
      </c>
      <c r="Y205">
        <v>203</v>
      </c>
      <c r="Z205" t="s">
        <v>296</v>
      </c>
      <c r="AA205" t="s">
        <v>246</v>
      </c>
      <c r="AB205">
        <v>500.19200000000001</v>
      </c>
      <c r="AC205">
        <v>58.427</v>
      </c>
      <c r="AD205">
        <v>4.1619999999999999</v>
      </c>
      <c r="AE205" s="8">
        <v>19.684999999999999</v>
      </c>
    </row>
    <row r="206" spans="1:31" x14ac:dyDescent="0.2">
      <c r="A206">
        <v>204</v>
      </c>
      <c r="B206" t="s">
        <v>263</v>
      </c>
      <c r="C206" t="s">
        <v>226</v>
      </c>
      <c r="D206">
        <v>334.54300000000001</v>
      </c>
      <c r="E206">
        <v>74.629000000000005</v>
      </c>
      <c r="F206" s="8">
        <v>35.582000000000001</v>
      </c>
      <c r="H206">
        <v>204</v>
      </c>
      <c r="I206" t="s">
        <v>273</v>
      </c>
      <c r="J206" t="s">
        <v>222</v>
      </c>
      <c r="K206">
        <v>346.43700000000001</v>
      </c>
      <c r="L206">
        <v>41.612000000000002</v>
      </c>
      <c r="M206" s="8">
        <v>39.268000000000001</v>
      </c>
      <c r="P206">
        <v>204</v>
      </c>
      <c r="Q206" t="s">
        <v>283</v>
      </c>
      <c r="R206" t="s">
        <v>221</v>
      </c>
      <c r="S206">
        <v>237.01300000000001</v>
      </c>
      <c r="T206">
        <v>39.082999999999998</v>
      </c>
      <c r="U206">
        <v>126.828</v>
      </c>
      <c r="V206" s="8">
        <v>75.108999999999995</v>
      </c>
      <c r="Y206">
        <v>204</v>
      </c>
      <c r="Z206" t="s">
        <v>296</v>
      </c>
      <c r="AA206" t="s">
        <v>247</v>
      </c>
      <c r="AB206">
        <v>842.30399999999997</v>
      </c>
      <c r="AC206">
        <v>63.027000000000001</v>
      </c>
      <c r="AD206">
        <v>5.2859999999999996</v>
      </c>
      <c r="AE206" s="8">
        <v>20.242999999999999</v>
      </c>
    </row>
    <row r="207" spans="1:31" x14ac:dyDescent="0.2">
      <c r="A207">
        <v>205</v>
      </c>
      <c r="B207" t="s">
        <v>263</v>
      </c>
      <c r="C207" t="s">
        <v>227</v>
      </c>
      <c r="D207">
        <v>311.62</v>
      </c>
      <c r="E207">
        <v>53.457999999999998</v>
      </c>
      <c r="F207" s="8">
        <v>61.406999999999996</v>
      </c>
      <c r="H207">
        <v>205</v>
      </c>
      <c r="I207" t="s">
        <v>273</v>
      </c>
      <c r="J207" t="s">
        <v>223</v>
      </c>
      <c r="K207">
        <v>504.73399999999998</v>
      </c>
      <c r="L207">
        <v>35.551000000000002</v>
      </c>
      <c r="M207" s="8">
        <v>30.477</v>
      </c>
      <c r="P207">
        <v>205</v>
      </c>
      <c r="Q207" t="s">
        <v>283</v>
      </c>
      <c r="R207" t="s">
        <v>222</v>
      </c>
      <c r="S207">
        <v>279.83100000000002</v>
      </c>
      <c r="T207">
        <v>53.478999999999999</v>
      </c>
      <c r="U207">
        <v>51.069000000000003</v>
      </c>
      <c r="V207" s="8">
        <v>55.348999999999997</v>
      </c>
      <c r="Y207">
        <v>205</v>
      </c>
      <c r="Z207" t="s">
        <v>296</v>
      </c>
      <c r="AA207" t="s">
        <v>248</v>
      </c>
      <c r="AB207">
        <v>1213.394</v>
      </c>
      <c r="AC207">
        <v>65.188000000000002</v>
      </c>
      <c r="AD207">
        <v>6.4509999999999996</v>
      </c>
      <c r="AE207" s="8">
        <v>18.734000000000002</v>
      </c>
    </row>
    <row r="208" spans="1:31" x14ac:dyDescent="0.2">
      <c r="A208">
        <v>206</v>
      </c>
      <c r="B208" t="s">
        <v>263</v>
      </c>
      <c r="C208" t="s">
        <v>228</v>
      </c>
      <c r="D208">
        <v>244.36600000000001</v>
      </c>
      <c r="E208">
        <v>80.992999999999995</v>
      </c>
      <c r="F208" s="8">
        <v>39.765999999999998</v>
      </c>
      <c r="H208">
        <v>206</v>
      </c>
      <c r="I208" t="s">
        <v>273</v>
      </c>
      <c r="J208" t="s">
        <v>224</v>
      </c>
      <c r="K208">
        <v>302.10500000000002</v>
      </c>
      <c r="L208">
        <v>43.286999999999999</v>
      </c>
      <c r="M208" s="8">
        <v>43.637</v>
      </c>
      <c r="P208">
        <v>206</v>
      </c>
      <c r="Q208" t="s">
        <v>283</v>
      </c>
      <c r="R208" t="s">
        <v>223</v>
      </c>
      <c r="S208">
        <v>382.767</v>
      </c>
      <c r="T208">
        <v>58.192999999999998</v>
      </c>
      <c r="U208">
        <v>37.253999999999998</v>
      </c>
      <c r="V208" s="8">
        <v>39.314</v>
      </c>
      <c r="Y208">
        <v>206</v>
      </c>
      <c r="Z208" t="s">
        <v>296</v>
      </c>
      <c r="AA208" t="s">
        <v>249</v>
      </c>
      <c r="AB208">
        <v>1500.577</v>
      </c>
      <c r="AC208">
        <v>65.631</v>
      </c>
      <c r="AD208">
        <v>8.4329999999999998</v>
      </c>
      <c r="AE208" s="8">
        <v>20.114000000000001</v>
      </c>
    </row>
    <row r="209" spans="1:31" x14ac:dyDescent="0.2">
      <c r="A209">
        <v>207</v>
      </c>
      <c r="B209" t="s">
        <v>263</v>
      </c>
      <c r="C209" t="s">
        <v>229</v>
      </c>
      <c r="D209">
        <v>310.53899999999999</v>
      </c>
      <c r="E209">
        <v>70.784999999999997</v>
      </c>
      <c r="F209" s="8">
        <v>59.627000000000002</v>
      </c>
      <c r="H209">
        <v>207</v>
      </c>
      <c r="I209" t="s">
        <v>273</v>
      </c>
      <c r="J209" t="s">
        <v>225</v>
      </c>
      <c r="K209">
        <v>316.161</v>
      </c>
      <c r="L209">
        <v>35.097999999999999</v>
      </c>
      <c r="M209" s="8">
        <v>64.325999999999993</v>
      </c>
      <c r="P209">
        <v>207</v>
      </c>
      <c r="Q209" t="s">
        <v>283</v>
      </c>
      <c r="R209" t="s">
        <v>224</v>
      </c>
      <c r="S209">
        <v>337.78699999999998</v>
      </c>
      <c r="T209">
        <v>36.520000000000003</v>
      </c>
      <c r="U209">
        <v>63.773000000000003</v>
      </c>
      <c r="V209" s="8">
        <v>75.278000000000006</v>
      </c>
      <c r="Y209">
        <v>207</v>
      </c>
      <c r="Z209" t="s">
        <v>296</v>
      </c>
      <c r="AA209" t="s">
        <v>250</v>
      </c>
      <c r="AB209">
        <v>1754.0250000000001</v>
      </c>
      <c r="AC209">
        <v>65.471999999999994</v>
      </c>
      <c r="AD209">
        <v>7.7539999999999996</v>
      </c>
      <c r="AE209" s="8">
        <v>19.433</v>
      </c>
    </row>
    <row r="210" spans="1:31" x14ac:dyDescent="0.2">
      <c r="A210">
        <v>208</v>
      </c>
      <c r="B210" t="s">
        <v>263</v>
      </c>
      <c r="C210" t="s">
        <v>230</v>
      </c>
      <c r="D210">
        <v>293.23899999999998</v>
      </c>
      <c r="E210">
        <v>83.703999999999994</v>
      </c>
      <c r="F210" s="8">
        <v>46.777000000000001</v>
      </c>
      <c r="H210">
        <v>208</v>
      </c>
      <c r="I210" t="s">
        <v>273</v>
      </c>
      <c r="J210" t="s">
        <v>226</v>
      </c>
      <c r="K210">
        <v>404.82499999999999</v>
      </c>
      <c r="L210">
        <v>43.46</v>
      </c>
      <c r="M210" s="8">
        <v>44.622</v>
      </c>
      <c r="P210">
        <v>208</v>
      </c>
      <c r="Q210" t="s">
        <v>283</v>
      </c>
      <c r="R210" t="s">
        <v>225</v>
      </c>
      <c r="S210">
        <v>270.53199999999998</v>
      </c>
      <c r="T210">
        <v>45.326000000000001</v>
      </c>
      <c r="U210">
        <v>71.87</v>
      </c>
      <c r="V210" s="8">
        <v>79.117000000000004</v>
      </c>
      <c r="Y210">
        <v>208</v>
      </c>
      <c r="Z210" t="s">
        <v>297</v>
      </c>
      <c r="AA210" t="s">
        <v>215</v>
      </c>
      <c r="AB210">
        <v>171.488</v>
      </c>
      <c r="AC210">
        <v>44.771999999999998</v>
      </c>
      <c r="AD210">
        <v>4.1390000000000002</v>
      </c>
      <c r="AE210" s="8">
        <v>31.177</v>
      </c>
    </row>
    <row r="211" spans="1:31" x14ac:dyDescent="0.2">
      <c r="A211">
        <v>209</v>
      </c>
      <c r="B211" t="s">
        <v>263</v>
      </c>
      <c r="C211" t="s">
        <v>231</v>
      </c>
      <c r="D211">
        <v>269.88299999999998</v>
      </c>
      <c r="E211">
        <v>66.263000000000005</v>
      </c>
      <c r="F211" s="8">
        <v>51.600999999999999</v>
      </c>
      <c r="H211">
        <v>209</v>
      </c>
      <c r="I211" t="s">
        <v>273</v>
      </c>
      <c r="J211" t="s">
        <v>227</v>
      </c>
      <c r="K211">
        <v>506.89600000000002</v>
      </c>
      <c r="L211">
        <v>43.795999999999999</v>
      </c>
      <c r="M211" s="8">
        <v>43.597000000000001</v>
      </c>
      <c r="P211">
        <v>209</v>
      </c>
      <c r="Q211" t="s">
        <v>283</v>
      </c>
      <c r="R211" t="s">
        <v>226</v>
      </c>
      <c r="S211">
        <v>351.411</v>
      </c>
      <c r="T211">
        <v>58.883000000000003</v>
      </c>
      <c r="U211">
        <v>49.595999999999997</v>
      </c>
      <c r="V211" s="8">
        <v>66.599000000000004</v>
      </c>
      <c r="Y211">
        <v>209</v>
      </c>
      <c r="Z211" t="s">
        <v>297</v>
      </c>
      <c r="AA211" t="s">
        <v>216</v>
      </c>
      <c r="AB211">
        <v>534.14400000000001</v>
      </c>
      <c r="AC211">
        <v>54.948</v>
      </c>
      <c r="AD211">
        <v>3.7930000000000001</v>
      </c>
      <c r="AE211" s="8">
        <v>24.759</v>
      </c>
    </row>
    <row r="212" spans="1:31" x14ac:dyDescent="0.2">
      <c r="A212">
        <v>210</v>
      </c>
      <c r="B212" t="s">
        <v>263</v>
      </c>
      <c r="C212" t="s">
        <v>232</v>
      </c>
      <c r="D212">
        <v>454.779</v>
      </c>
      <c r="E212">
        <v>65.349000000000004</v>
      </c>
      <c r="F212" s="8">
        <v>35.008000000000003</v>
      </c>
      <c r="H212">
        <v>210</v>
      </c>
      <c r="I212" t="s">
        <v>273</v>
      </c>
      <c r="J212" t="s">
        <v>228</v>
      </c>
      <c r="K212">
        <v>368.27800000000002</v>
      </c>
      <c r="L212">
        <v>49.149000000000001</v>
      </c>
      <c r="M212" s="8">
        <v>58.912999999999997</v>
      </c>
      <c r="P212">
        <v>210</v>
      </c>
      <c r="Q212" t="s">
        <v>283</v>
      </c>
      <c r="R212" t="s">
        <v>227</v>
      </c>
      <c r="S212">
        <v>272.262</v>
      </c>
      <c r="T212">
        <v>42.155000000000001</v>
      </c>
      <c r="U212">
        <v>72.819000000000003</v>
      </c>
      <c r="V212" s="8">
        <v>66.930000000000007</v>
      </c>
      <c r="Y212">
        <v>210</v>
      </c>
      <c r="Z212" t="s">
        <v>297</v>
      </c>
      <c r="AA212" t="s">
        <v>217</v>
      </c>
      <c r="AB212">
        <v>82.608999999999995</v>
      </c>
      <c r="AC212">
        <v>37.209000000000003</v>
      </c>
      <c r="AD212">
        <v>5.694</v>
      </c>
      <c r="AE212" s="8">
        <v>36.042000000000002</v>
      </c>
    </row>
    <row r="213" spans="1:31" x14ac:dyDescent="0.2">
      <c r="A213">
        <v>211</v>
      </c>
      <c r="B213" t="s">
        <v>263</v>
      </c>
      <c r="C213" t="s">
        <v>233</v>
      </c>
      <c r="D213">
        <v>243.93299999999999</v>
      </c>
      <c r="E213">
        <v>68.379000000000005</v>
      </c>
      <c r="F213" s="8">
        <v>47.703000000000003</v>
      </c>
      <c r="H213">
        <v>211</v>
      </c>
      <c r="I213" t="s">
        <v>273</v>
      </c>
      <c r="J213" t="s">
        <v>229</v>
      </c>
      <c r="K213">
        <v>307.07900000000001</v>
      </c>
      <c r="L213">
        <v>37.265999999999998</v>
      </c>
      <c r="M213" s="8">
        <v>53.101999999999997</v>
      </c>
      <c r="P213">
        <v>211</v>
      </c>
      <c r="Q213" t="s">
        <v>283</v>
      </c>
      <c r="R213" t="s">
        <v>228</v>
      </c>
      <c r="S213">
        <v>292.37400000000002</v>
      </c>
      <c r="T213">
        <v>46.061999999999998</v>
      </c>
      <c r="U213">
        <v>62.26</v>
      </c>
      <c r="V213" s="8">
        <v>63.652999999999999</v>
      </c>
      <c r="Y213">
        <v>211</v>
      </c>
      <c r="Z213" t="s">
        <v>297</v>
      </c>
      <c r="AA213" t="s">
        <v>218</v>
      </c>
      <c r="AB213">
        <v>462.99700000000001</v>
      </c>
      <c r="AC213">
        <v>55.582999999999998</v>
      </c>
      <c r="AD213">
        <v>17.224</v>
      </c>
      <c r="AE213" s="8">
        <v>21.591999999999999</v>
      </c>
    </row>
    <row r="214" spans="1:31" x14ac:dyDescent="0.2">
      <c r="A214">
        <v>212</v>
      </c>
      <c r="B214" t="s">
        <v>263</v>
      </c>
      <c r="C214" t="s">
        <v>234</v>
      </c>
      <c r="D214">
        <v>280.04700000000003</v>
      </c>
      <c r="E214">
        <v>67.275999999999996</v>
      </c>
      <c r="F214" s="8">
        <v>51.991999999999997</v>
      </c>
      <c r="H214">
        <v>212</v>
      </c>
      <c r="I214" t="s">
        <v>273</v>
      </c>
      <c r="J214" t="s">
        <v>230</v>
      </c>
      <c r="K214">
        <v>320.48599999999999</v>
      </c>
      <c r="L214">
        <v>53.533999999999999</v>
      </c>
      <c r="M214" s="8">
        <v>41.255000000000003</v>
      </c>
      <c r="P214">
        <v>212</v>
      </c>
      <c r="Q214" t="s">
        <v>283</v>
      </c>
      <c r="R214" t="s">
        <v>229</v>
      </c>
      <c r="S214">
        <v>342.54399999999998</v>
      </c>
      <c r="T214">
        <v>63.978999999999999</v>
      </c>
      <c r="U214">
        <v>62.652999999999999</v>
      </c>
      <c r="V214" s="8">
        <v>61.723999999999997</v>
      </c>
      <c r="Y214">
        <v>212</v>
      </c>
      <c r="Z214" t="s">
        <v>297</v>
      </c>
      <c r="AA214" t="s">
        <v>219</v>
      </c>
      <c r="AB214">
        <v>551.22799999999995</v>
      </c>
      <c r="AC214">
        <v>52.365000000000002</v>
      </c>
      <c r="AD214">
        <v>16.18</v>
      </c>
      <c r="AE214" s="8">
        <v>23.353999999999999</v>
      </c>
    </row>
    <row r="215" spans="1:31" x14ac:dyDescent="0.2">
      <c r="A215">
        <v>213</v>
      </c>
      <c r="B215" t="s">
        <v>263</v>
      </c>
      <c r="C215" t="s">
        <v>235</v>
      </c>
      <c r="D215">
        <v>338.86799999999999</v>
      </c>
      <c r="E215">
        <v>45.194000000000003</v>
      </c>
      <c r="F215" s="8">
        <v>44.698999999999998</v>
      </c>
      <c r="H215">
        <v>213</v>
      </c>
      <c r="I215" t="s">
        <v>273</v>
      </c>
      <c r="J215" t="s">
        <v>231</v>
      </c>
      <c r="K215">
        <v>357.03300000000002</v>
      </c>
      <c r="L215">
        <v>46.176000000000002</v>
      </c>
      <c r="M215" s="8">
        <v>49.494</v>
      </c>
      <c r="P215">
        <v>213</v>
      </c>
      <c r="Q215" t="s">
        <v>283</v>
      </c>
      <c r="R215" t="s">
        <v>230</v>
      </c>
      <c r="S215">
        <v>251.71799999999999</v>
      </c>
      <c r="T215">
        <v>51.597999999999999</v>
      </c>
      <c r="U215">
        <v>80.299000000000007</v>
      </c>
      <c r="V215" s="8">
        <v>78.421999999999997</v>
      </c>
      <c r="Y215">
        <v>213</v>
      </c>
      <c r="Z215" t="s">
        <v>297</v>
      </c>
      <c r="AA215" t="s">
        <v>220</v>
      </c>
      <c r="AB215">
        <v>909.12599999999998</v>
      </c>
      <c r="AC215">
        <v>51.179000000000002</v>
      </c>
      <c r="AD215">
        <v>10.784000000000001</v>
      </c>
      <c r="AE215" s="8">
        <v>20.193999999999999</v>
      </c>
    </row>
    <row r="216" spans="1:31" x14ac:dyDescent="0.2">
      <c r="A216">
        <v>214</v>
      </c>
      <c r="B216" t="s">
        <v>263</v>
      </c>
      <c r="C216" t="s">
        <v>236</v>
      </c>
      <c r="D216">
        <v>306.43</v>
      </c>
      <c r="E216">
        <v>54.726999999999997</v>
      </c>
      <c r="F216" s="8">
        <v>34.192999999999998</v>
      </c>
      <c r="H216">
        <v>214</v>
      </c>
      <c r="I216" t="s">
        <v>273</v>
      </c>
      <c r="J216" t="s">
        <v>232</v>
      </c>
      <c r="K216">
        <v>376.71199999999999</v>
      </c>
      <c r="L216">
        <v>55.390999999999998</v>
      </c>
      <c r="M216" s="8">
        <v>42.024000000000001</v>
      </c>
      <c r="P216">
        <v>214</v>
      </c>
      <c r="Q216" t="s">
        <v>283</v>
      </c>
      <c r="R216" t="s">
        <v>231</v>
      </c>
      <c r="S216">
        <v>274.42500000000001</v>
      </c>
      <c r="T216">
        <v>42.726999999999997</v>
      </c>
      <c r="U216">
        <v>59.637999999999998</v>
      </c>
      <c r="V216" s="8">
        <v>47.250999999999998</v>
      </c>
      <c r="Y216">
        <v>214</v>
      </c>
      <c r="Z216" t="s">
        <v>297</v>
      </c>
      <c r="AA216" t="s">
        <v>221</v>
      </c>
      <c r="AB216">
        <v>1101.5909999999999</v>
      </c>
      <c r="AC216">
        <v>50.423999999999999</v>
      </c>
      <c r="AD216">
        <v>10.035</v>
      </c>
      <c r="AE216" s="8">
        <v>21.434000000000001</v>
      </c>
    </row>
    <row r="217" spans="1:31" x14ac:dyDescent="0.2">
      <c r="A217">
        <v>215</v>
      </c>
      <c r="B217" t="s">
        <v>263</v>
      </c>
      <c r="C217" t="s">
        <v>237</v>
      </c>
      <c r="D217">
        <v>402.01400000000001</v>
      </c>
      <c r="E217">
        <v>79.707999999999998</v>
      </c>
      <c r="F217" s="8">
        <v>50.563000000000002</v>
      </c>
      <c r="H217">
        <v>215</v>
      </c>
      <c r="I217" t="s">
        <v>273</v>
      </c>
      <c r="J217" t="s">
        <v>233</v>
      </c>
      <c r="K217">
        <v>541.71299999999997</v>
      </c>
      <c r="L217">
        <v>43.74</v>
      </c>
      <c r="M217" s="8">
        <v>40.409999999999997</v>
      </c>
      <c r="P217">
        <v>215</v>
      </c>
      <c r="Q217" t="s">
        <v>283</v>
      </c>
      <c r="R217" t="s">
        <v>232</v>
      </c>
      <c r="S217">
        <v>292.37400000000002</v>
      </c>
      <c r="T217">
        <v>40.847000000000001</v>
      </c>
      <c r="U217">
        <v>54.564</v>
      </c>
      <c r="V217" s="8">
        <v>93.677999999999997</v>
      </c>
      <c r="Y217">
        <v>215</v>
      </c>
      <c r="Z217" t="s">
        <v>297</v>
      </c>
      <c r="AA217" t="s">
        <v>222</v>
      </c>
      <c r="AB217">
        <v>1346.3889999999999</v>
      </c>
      <c r="AC217">
        <v>51.792999999999999</v>
      </c>
      <c r="AD217">
        <v>9.0489999999999995</v>
      </c>
      <c r="AE217" s="8">
        <v>21.795999999999999</v>
      </c>
    </row>
    <row r="218" spans="1:31" x14ac:dyDescent="0.2">
      <c r="A218">
        <v>216</v>
      </c>
      <c r="B218" t="s">
        <v>263</v>
      </c>
      <c r="C218" t="s">
        <v>238</v>
      </c>
      <c r="D218">
        <v>304.7</v>
      </c>
      <c r="E218">
        <v>65.114000000000004</v>
      </c>
      <c r="F218" s="8">
        <v>49.89</v>
      </c>
      <c r="H218">
        <v>216</v>
      </c>
      <c r="I218" t="s">
        <v>273</v>
      </c>
      <c r="J218" t="s">
        <v>234</v>
      </c>
      <c r="K218">
        <v>328.92</v>
      </c>
      <c r="L218">
        <v>46.3</v>
      </c>
      <c r="M218" s="8">
        <v>52.420999999999999</v>
      </c>
      <c r="P218">
        <v>216</v>
      </c>
      <c r="Q218" t="s">
        <v>283</v>
      </c>
      <c r="R218" t="s">
        <v>233</v>
      </c>
      <c r="S218">
        <v>376.49599999999998</v>
      </c>
      <c r="T218">
        <v>54.890999999999998</v>
      </c>
      <c r="U218">
        <v>52.067</v>
      </c>
      <c r="V218" s="8">
        <v>57.738999999999997</v>
      </c>
      <c r="Y218">
        <v>216</v>
      </c>
      <c r="Z218" t="s">
        <v>297</v>
      </c>
      <c r="AA218" t="s">
        <v>223</v>
      </c>
      <c r="AB218">
        <v>1722.885</v>
      </c>
      <c r="AC218">
        <v>53.710999999999999</v>
      </c>
      <c r="AD218">
        <v>7.7830000000000004</v>
      </c>
      <c r="AE218" s="8">
        <v>22.236999999999998</v>
      </c>
    </row>
    <row r="219" spans="1:31" x14ac:dyDescent="0.2">
      <c r="A219">
        <v>217</v>
      </c>
      <c r="B219" t="s">
        <v>263</v>
      </c>
      <c r="C219" t="s">
        <v>239</v>
      </c>
      <c r="D219">
        <v>358.76299999999998</v>
      </c>
      <c r="E219">
        <v>58.71</v>
      </c>
      <c r="F219" s="8">
        <v>74.292000000000002</v>
      </c>
      <c r="H219">
        <v>217</v>
      </c>
      <c r="I219" t="s">
        <v>273</v>
      </c>
      <c r="J219" t="s">
        <v>235</v>
      </c>
      <c r="K219">
        <v>479.64800000000002</v>
      </c>
      <c r="L219">
        <v>52.625999999999998</v>
      </c>
      <c r="M219" s="8">
        <v>62.201000000000001</v>
      </c>
      <c r="P219">
        <v>217</v>
      </c>
      <c r="Q219" t="s">
        <v>283</v>
      </c>
      <c r="R219" t="s">
        <v>234</v>
      </c>
      <c r="S219">
        <v>274.85700000000003</v>
      </c>
      <c r="T219">
        <v>41.935000000000002</v>
      </c>
      <c r="U219">
        <v>63.805999999999997</v>
      </c>
      <c r="V219" s="8">
        <v>83.21</v>
      </c>
      <c r="Y219">
        <v>217</v>
      </c>
      <c r="Z219" t="s">
        <v>297</v>
      </c>
      <c r="AA219" t="s">
        <v>224</v>
      </c>
      <c r="AB219">
        <v>175.16499999999999</v>
      </c>
      <c r="AC219">
        <v>40.588000000000001</v>
      </c>
      <c r="AD219">
        <v>7.09</v>
      </c>
      <c r="AE219" s="8">
        <v>45.984000000000002</v>
      </c>
    </row>
    <row r="220" spans="1:31" x14ac:dyDescent="0.2">
      <c r="A220">
        <v>218</v>
      </c>
      <c r="B220" t="s">
        <v>263</v>
      </c>
      <c r="C220" t="s">
        <v>240</v>
      </c>
      <c r="D220">
        <v>292.15699999999998</v>
      </c>
      <c r="E220">
        <v>75.135000000000005</v>
      </c>
      <c r="F220" s="8">
        <v>43.847999999999999</v>
      </c>
      <c r="H220">
        <v>218</v>
      </c>
      <c r="I220" t="s">
        <v>273</v>
      </c>
      <c r="J220" t="s">
        <v>236</v>
      </c>
      <c r="K220">
        <v>281.99299999999999</v>
      </c>
      <c r="L220">
        <v>36.450000000000003</v>
      </c>
      <c r="M220" s="8">
        <v>68.796999999999997</v>
      </c>
      <c r="P220">
        <v>218</v>
      </c>
      <c r="Q220" t="s">
        <v>283</v>
      </c>
      <c r="R220" t="s">
        <v>235</v>
      </c>
      <c r="S220">
        <v>301.88900000000001</v>
      </c>
      <c r="T220">
        <v>54.84</v>
      </c>
      <c r="U220">
        <v>29.568000000000001</v>
      </c>
      <c r="V220" s="8">
        <v>67.563999999999993</v>
      </c>
      <c r="Y220">
        <v>218</v>
      </c>
      <c r="Z220" t="s">
        <v>297</v>
      </c>
      <c r="AA220" t="s">
        <v>225</v>
      </c>
      <c r="AB220">
        <v>309.89</v>
      </c>
      <c r="AC220">
        <v>45.085999999999999</v>
      </c>
      <c r="AD220">
        <v>8.2409999999999997</v>
      </c>
      <c r="AE220" s="8">
        <v>33.134999999999998</v>
      </c>
    </row>
    <row r="221" spans="1:31" x14ac:dyDescent="0.2">
      <c r="A221">
        <v>219</v>
      </c>
      <c r="B221" t="s">
        <v>263</v>
      </c>
      <c r="C221" t="s">
        <v>241</v>
      </c>
      <c r="D221">
        <v>290.64400000000001</v>
      </c>
      <c r="E221">
        <v>64.278999999999996</v>
      </c>
      <c r="F221" s="8">
        <v>46.874000000000002</v>
      </c>
      <c r="H221">
        <v>219</v>
      </c>
      <c r="I221" t="s">
        <v>273</v>
      </c>
      <c r="J221" t="s">
        <v>237</v>
      </c>
      <c r="K221">
        <v>164.56800000000001</v>
      </c>
      <c r="L221">
        <v>37.384999999999998</v>
      </c>
      <c r="M221" s="8">
        <v>47.872999999999998</v>
      </c>
      <c r="P221">
        <v>219</v>
      </c>
      <c r="Q221" t="s">
        <v>283</v>
      </c>
      <c r="R221" t="s">
        <v>236</v>
      </c>
      <c r="S221">
        <v>296.48200000000003</v>
      </c>
      <c r="T221">
        <v>47.155999999999999</v>
      </c>
      <c r="U221">
        <v>57.287999999999997</v>
      </c>
      <c r="V221" s="8">
        <v>90.921999999999997</v>
      </c>
      <c r="Y221">
        <v>219</v>
      </c>
      <c r="Z221" t="s">
        <v>297</v>
      </c>
      <c r="AA221" t="s">
        <v>226</v>
      </c>
      <c r="AB221">
        <v>366.11599999999999</v>
      </c>
      <c r="AC221">
        <v>47.677</v>
      </c>
      <c r="AD221">
        <v>3.653</v>
      </c>
      <c r="AE221" s="8">
        <v>22.512</v>
      </c>
    </row>
    <row r="222" spans="1:31" x14ac:dyDescent="0.2">
      <c r="A222">
        <v>220</v>
      </c>
      <c r="B222" t="s">
        <v>263</v>
      </c>
      <c r="C222" t="s">
        <v>242</v>
      </c>
      <c r="D222">
        <v>412.39400000000001</v>
      </c>
      <c r="E222">
        <v>76.78</v>
      </c>
      <c r="F222" s="8">
        <v>39.338000000000001</v>
      </c>
      <c r="H222">
        <v>220</v>
      </c>
      <c r="I222" t="s">
        <v>273</v>
      </c>
      <c r="J222" t="s">
        <v>238</v>
      </c>
      <c r="K222">
        <v>301.024</v>
      </c>
      <c r="L222">
        <v>44.000999999999998</v>
      </c>
      <c r="M222" s="8">
        <v>58.216999999999999</v>
      </c>
      <c r="P222">
        <v>220</v>
      </c>
      <c r="Q222" t="s">
        <v>283</v>
      </c>
      <c r="R222" t="s">
        <v>237</v>
      </c>
      <c r="S222">
        <v>361.142</v>
      </c>
      <c r="T222">
        <v>55.902999999999999</v>
      </c>
      <c r="U222">
        <v>65.239000000000004</v>
      </c>
      <c r="V222" s="8">
        <v>57.744</v>
      </c>
      <c r="Y222">
        <v>220</v>
      </c>
      <c r="Z222" t="s">
        <v>297</v>
      </c>
      <c r="AA222" t="s">
        <v>227</v>
      </c>
      <c r="AB222">
        <v>749.31600000000003</v>
      </c>
      <c r="AC222">
        <v>51.008000000000003</v>
      </c>
      <c r="AD222">
        <v>5.673</v>
      </c>
      <c r="AE222" s="8">
        <v>21.207999999999998</v>
      </c>
    </row>
    <row r="223" spans="1:31" x14ac:dyDescent="0.2">
      <c r="A223">
        <v>221</v>
      </c>
      <c r="B223" t="s">
        <v>263</v>
      </c>
      <c r="C223" t="s">
        <v>243</v>
      </c>
      <c r="D223">
        <v>318.97300000000001</v>
      </c>
      <c r="E223">
        <v>65.176000000000002</v>
      </c>
      <c r="F223" s="8">
        <v>55.802999999999997</v>
      </c>
      <c r="H223">
        <v>221</v>
      </c>
      <c r="I223" t="s">
        <v>273</v>
      </c>
      <c r="J223" t="s">
        <v>239</v>
      </c>
      <c r="K223">
        <v>447.85899999999998</v>
      </c>
      <c r="L223">
        <v>50.548999999999999</v>
      </c>
      <c r="M223" s="8">
        <v>45.183</v>
      </c>
      <c r="P223">
        <v>221</v>
      </c>
      <c r="Q223" t="s">
        <v>283</v>
      </c>
      <c r="R223" t="s">
        <v>238</v>
      </c>
      <c r="S223">
        <v>346.65300000000002</v>
      </c>
      <c r="T223">
        <v>55.463999999999999</v>
      </c>
      <c r="U223">
        <v>71.775999999999996</v>
      </c>
      <c r="V223" s="8">
        <v>61.573999999999998</v>
      </c>
      <c r="Y223">
        <v>221</v>
      </c>
      <c r="Z223" t="s">
        <v>297</v>
      </c>
      <c r="AA223" t="s">
        <v>228</v>
      </c>
      <c r="AB223">
        <v>846.84500000000003</v>
      </c>
      <c r="AC223">
        <v>51.365000000000002</v>
      </c>
      <c r="AD223">
        <v>7.1760000000000002</v>
      </c>
      <c r="AE223" s="8">
        <v>20.86</v>
      </c>
    </row>
    <row r="224" spans="1:31" x14ac:dyDescent="0.2">
      <c r="A224">
        <v>222</v>
      </c>
      <c r="B224" t="s">
        <v>263</v>
      </c>
      <c r="C224" t="s">
        <v>244</v>
      </c>
      <c r="D224">
        <v>292.37400000000002</v>
      </c>
      <c r="E224">
        <v>76.92</v>
      </c>
      <c r="F224" s="8">
        <v>45.276000000000003</v>
      </c>
      <c r="H224">
        <v>222</v>
      </c>
      <c r="I224" t="s">
        <v>273</v>
      </c>
      <c r="J224" t="s">
        <v>240</v>
      </c>
      <c r="K224">
        <v>248.90700000000001</v>
      </c>
      <c r="L224">
        <v>56.042999999999999</v>
      </c>
      <c r="M224" s="8">
        <v>49.29</v>
      </c>
      <c r="P224">
        <v>222</v>
      </c>
      <c r="Q224" t="s">
        <v>283</v>
      </c>
      <c r="R224" t="s">
        <v>239</v>
      </c>
      <c r="S224">
        <v>402.01400000000001</v>
      </c>
      <c r="T224">
        <v>64.025999999999996</v>
      </c>
      <c r="U224">
        <v>36.787999999999997</v>
      </c>
      <c r="V224" s="8">
        <v>64.777000000000001</v>
      </c>
      <c r="Y224">
        <v>222</v>
      </c>
      <c r="Z224" t="s">
        <v>297</v>
      </c>
      <c r="AA224" t="s">
        <v>229</v>
      </c>
      <c r="AB224">
        <v>333.245</v>
      </c>
      <c r="AC224">
        <v>52.948999999999998</v>
      </c>
      <c r="AD224">
        <v>9.7260000000000009</v>
      </c>
      <c r="AE224" s="8">
        <v>24.646000000000001</v>
      </c>
    </row>
    <row r="225" spans="1:31" x14ac:dyDescent="0.2">
      <c r="A225">
        <v>223</v>
      </c>
      <c r="B225" t="s">
        <v>263</v>
      </c>
      <c r="C225" t="s">
        <v>245</v>
      </c>
      <c r="D225">
        <v>457.59100000000001</v>
      </c>
      <c r="E225">
        <v>90.364000000000004</v>
      </c>
      <c r="F225" s="8">
        <v>34.417000000000002</v>
      </c>
      <c r="H225">
        <v>223</v>
      </c>
      <c r="I225" t="s">
        <v>273</v>
      </c>
      <c r="J225" t="s">
        <v>241</v>
      </c>
      <c r="K225">
        <v>604.21</v>
      </c>
      <c r="L225">
        <v>54.927</v>
      </c>
      <c r="M225" s="8">
        <v>41.063000000000002</v>
      </c>
      <c r="P225">
        <v>223</v>
      </c>
      <c r="Q225" t="s">
        <v>283</v>
      </c>
      <c r="R225" t="s">
        <v>240</v>
      </c>
      <c r="S225">
        <v>313.13400000000001</v>
      </c>
      <c r="T225">
        <v>58.28</v>
      </c>
      <c r="U225">
        <v>85.173000000000002</v>
      </c>
      <c r="V225" s="8">
        <v>86.614000000000004</v>
      </c>
      <c r="Y225">
        <v>223</v>
      </c>
      <c r="Z225" t="s">
        <v>297</v>
      </c>
      <c r="AA225" t="s">
        <v>230</v>
      </c>
      <c r="AB225">
        <v>192.89699999999999</v>
      </c>
      <c r="AC225">
        <v>53.43</v>
      </c>
      <c r="AD225">
        <v>3.923</v>
      </c>
      <c r="AE225" s="8">
        <v>34.658999999999999</v>
      </c>
    </row>
    <row r="226" spans="1:31" x14ac:dyDescent="0.2">
      <c r="A226">
        <v>224</v>
      </c>
      <c r="B226" t="s">
        <v>263</v>
      </c>
      <c r="C226" t="s">
        <v>246</v>
      </c>
      <c r="D226">
        <v>408.93400000000003</v>
      </c>
      <c r="E226">
        <v>85.686000000000007</v>
      </c>
      <c r="F226" s="8">
        <v>38.036999999999999</v>
      </c>
      <c r="H226">
        <v>224</v>
      </c>
      <c r="I226" t="s">
        <v>273</v>
      </c>
      <c r="J226" t="s">
        <v>242</v>
      </c>
      <c r="K226">
        <v>240.68899999999999</v>
      </c>
      <c r="L226">
        <v>42.39</v>
      </c>
      <c r="M226" s="8">
        <v>61.866</v>
      </c>
      <c r="P226">
        <v>224</v>
      </c>
      <c r="Q226" t="s">
        <v>283</v>
      </c>
      <c r="R226" t="s">
        <v>241</v>
      </c>
      <c r="S226">
        <v>296.69900000000001</v>
      </c>
      <c r="T226">
        <v>51.866999999999997</v>
      </c>
      <c r="U226">
        <v>56.710999999999999</v>
      </c>
      <c r="V226" s="8">
        <v>80.552000000000007</v>
      </c>
      <c r="Y226">
        <v>224</v>
      </c>
      <c r="Z226" t="s">
        <v>297</v>
      </c>
      <c r="AA226" t="s">
        <v>231</v>
      </c>
      <c r="AB226">
        <v>341.46300000000002</v>
      </c>
      <c r="AC226">
        <v>54.686999999999998</v>
      </c>
      <c r="AD226">
        <v>9.9369999999999994</v>
      </c>
      <c r="AE226" s="8">
        <v>28.308</v>
      </c>
    </row>
    <row r="227" spans="1:31" x14ac:dyDescent="0.2">
      <c r="A227">
        <v>225</v>
      </c>
      <c r="B227" t="s">
        <v>263</v>
      </c>
      <c r="C227" t="s">
        <v>247</v>
      </c>
      <c r="D227">
        <v>437.91199999999998</v>
      </c>
      <c r="E227">
        <v>91.876000000000005</v>
      </c>
      <c r="F227" s="8">
        <v>40.795000000000002</v>
      </c>
      <c r="H227">
        <v>225</v>
      </c>
      <c r="I227" t="s">
        <v>273</v>
      </c>
      <c r="J227" t="s">
        <v>243</v>
      </c>
      <c r="K227">
        <v>237.66200000000001</v>
      </c>
      <c r="L227">
        <v>43.095999999999997</v>
      </c>
      <c r="M227" s="8">
        <v>62.113</v>
      </c>
      <c r="P227">
        <v>225</v>
      </c>
      <c r="Q227" t="s">
        <v>283</v>
      </c>
      <c r="R227" t="s">
        <v>242</v>
      </c>
      <c r="S227">
        <v>423.20600000000002</v>
      </c>
      <c r="T227">
        <v>68.417000000000002</v>
      </c>
      <c r="U227">
        <v>32.655000000000001</v>
      </c>
      <c r="V227" s="8">
        <v>52.866</v>
      </c>
      <c r="Y227">
        <v>225</v>
      </c>
      <c r="Z227" t="s">
        <v>297</v>
      </c>
      <c r="AA227" t="s">
        <v>232</v>
      </c>
      <c r="AB227">
        <v>759.26300000000003</v>
      </c>
      <c r="AC227">
        <v>51.741</v>
      </c>
      <c r="AD227">
        <v>5.4749999999999996</v>
      </c>
      <c r="AE227" s="8">
        <v>21.66</v>
      </c>
    </row>
    <row r="228" spans="1:31" x14ac:dyDescent="0.2">
      <c r="A228">
        <v>226</v>
      </c>
      <c r="B228" t="s">
        <v>263</v>
      </c>
      <c r="C228" t="s">
        <v>248</v>
      </c>
      <c r="D228">
        <v>292.58999999999997</v>
      </c>
      <c r="E228">
        <v>70.311000000000007</v>
      </c>
      <c r="F228" s="8">
        <v>63.892000000000003</v>
      </c>
      <c r="H228">
        <v>226</v>
      </c>
      <c r="I228" t="s">
        <v>273</v>
      </c>
      <c r="J228" t="s">
        <v>244</v>
      </c>
      <c r="K228">
        <v>337.57</v>
      </c>
      <c r="L228">
        <v>40.860999999999997</v>
      </c>
      <c r="M228" s="8">
        <v>47.05</v>
      </c>
      <c r="P228">
        <v>226</v>
      </c>
      <c r="Q228" t="s">
        <v>283</v>
      </c>
      <c r="R228" t="s">
        <v>243</v>
      </c>
      <c r="S228">
        <v>657.40800000000002</v>
      </c>
      <c r="T228">
        <v>66.382999999999996</v>
      </c>
      <c r="U228">
        <v>35.530999999999999</v>
      </c>
      <c r="V228" s="8">
        <v>43.1</v>
      </c>
      <c r="Y228">
        <v>226</v>
      </c>
      <c r="Z228" t="s">
        <v>297</v>
      </c>
      <c r="AA228" t="s">
        <v>233</v>
      </c>
      <c r="AB228">
        <v>406.77100000000002</v>
      </c>
      <c r="AC228">
        <v>61.472999999999999</v>
      </c>
      <c r="AD228">
        <v>13.704000000000001</v>
      </c>
      <c r="AE228" s="8">
        <v>31.376000000000001</v>
      </c>
    </row>
    <row r="229" spans="1:31" x14ac:dyDescent="0.2">
      <c r="A229">
        <v>227</v>
      </c>
      <c r="B229" t="s">
        <v>264</v>
      </c>
      <c r="C229" t="s">
        <v>215</v>
      </c>
      <c r="D229">
        <v>5088.2089999999998</v>
      </c>
      <c r="E229">
        <v>84.503</v>
      </c>
      <c r="F229" s="8">
        <v>54.131999999999998</v>
      </c>
      <c r="H229">
        <v>227</v>
      </c>
      <c r="I229" t="s">
        <v>273</v>
      </c>
      <c r="J229" t="s">
        <v>245</v>
      </c>
      <c r="K229">
        <v>357.24900000000002</v>
      </c>
      <c r="L229">
        <v>54.503999999999998</v>
      </c>
      <c r="M229" s="8">
        <v>45.55</v>
      </c>
      <c r="P229">
        <v>227</v>
      </c>
      <c r="Q229" t="s">
        <v>283</v>
      </c>
      <c r="R229" t="s">
        <v>244</v>
      </c>
      <c r="S229">
        <v>796.24199999999996</v>
      </c>
      <c r="T229">
        <v>66.59</v>
      </c>
      <c r="U229">
        <v>35.371000000000002</v>
      </c>
      <c r="V229" s="8">
        <v>39.404000000000003</v>
      </c>
      <c r="Y229">
        <v>227</v>
      </c>
      <c r="Z229" t="s">
        <v>297</v>
      </c>
      <c r="AA229" t="s">
        <v>234</v>
      </c>
      <c r="AB229">
        <v>751.47799999999995</v>
      </c>
      <c r="AC229">
        <v>63.25</v>
      </c>
      <c r="AD229">
        <v>13.397</v>
      </c>
      <c r="AE229" s="8">
        <v>28.222000000000001</v>
      </c>
    </row>
    <row r="230" spans="1:31" x14ac:dyDescent="0.2">
      <c r="A230">
        <v>228</v>
      </c>
      <c r="B230" t="s">
        <v>264</v>
      </c>
      <c r="C230" t="s">
        <v>216</v>
      </c>
      <c r="D230">
        <v>6207.1009999999997</v>
      </c>
      <c r="E230">
        <v>88.004999999999995</v>
      </c>
      <c r="F230" s="8">
        <v>41.781999999999996</v>
      </c>
      <c r="H230">
        <v>228</v>
      </c>
      <c r="I230" t="s">
        <v>273</v>
      </c>
      <c r="J230" t="s">
        <v>246</v>
      </c>
      <c r="K230">
        <v>324.81200000000001</v>
      </c>
      <c r="L230">
        <v>50.383000000000003</v>
      </c>
      <c r="M230" s="8">
        <v>42.247999999999998</v>
      </c>
      <c r="P230">
        <v>228</v>
      </c>
      <c r="Q230" t="s">
        <v>283</v>
      </c>
      <c r="R230" t="s">
        <v>245</v>
      </c>
      <c r="S230">
        <v>1059.854</v>
      </c>
      <c r="T230">
        <v>65.210999999999999</v>
      </c>
      <c r="U230">
        <v>38.387999999999998</v>
      </c>
      <c r="V230" s="8">
        <v>37.654000000000003</v>
      </c>
      <c r="Y230">
        <v>228</v>
      </c>
      <c r="Z230" t="s">
        <v>297</v>
      </c>
      <c r="AA230" t="s">
        <v>235</v>
      </c>
      <c r="AB230">
        <v>287.61599999999999</v>
      </c>
      <c r="AC230">
        <v>52.33</v>
      </c>
      <c r="AD230">
        <v>70.078000000000003</v>
      </c>
      <c r="AE230" s="8">
        <v>39.893999999999998</v>
      </c>
    </row>
    <row r="231" spans="1:31" x14ac:dyDescent="0.2">
      <c r="A231">
        <v>229</v>
      </c>
      <c r="B231" t="s">
        <v>265</v>
      </c>
      <c r="C231" t="s">
        <v>215</v>
      </c>
      <c r="D231">
        <v>6774.7640000000001</v>
      </c>
      <c r="E231">
        <v>100.575</v>
      </c>
      <c r="F231" s="8">
        <v>37.145000000000003</v>
      </c>
      <c r="H231">
        <v>229</v>
      </c>
      <c r="I231" t="s">
        <v>273</v>
      </c>
      <c r="J231" t="s">
        <v>247</v>
      </c>
      <c r="K231">
        <v>419.09800000000001</v>
      </c>
      <c r="L231">
        <v>61.19</v>
      </c>
      <c r="M231" s="8">
        <v>35.162999999999997</v>
      </c>
      <c r="P231">
        <v>229</v>
      </c>
      <c r="Q231" t="s">
        <v>283</v>
      </c>
      <c r="R231" t="s">
        <v>246</v>
      </c>
      <c r="S231">
        <v>339.084</v>
      </c>
      <c r="T231">
        <v>49.395000000000003</v>
      </c>
      <c r="U231">
        <v>46.037999999999997</v>
      </c>
      <c r="V231" s="8">
        <v>108.488</v>
      </c>
      <c r="Y231">
        <v>229</v>
      </c>
      <c r="Z231" t="s">
        <v>297</v>
      </c>
      <c r="AA231" t="s">
        <v>236</v>
      </c>
      <c r="AB231">
        <v>332.38</v>
      </c>
      <c r="AC231">
        <v>54.061999999999998</v>
      </c>
      <c r="AD231">
        <v>82.378</v>
      </c>
      <c r="AE231" s="8">
        <v>33.31</v>
      </c>
    </row>
    <row r="232" spans="1:31" x14ac:dyDescent="0.2">
      <c r="A232">
        <v>230</v>
      </c>
      <c r="B232" t="s">
        <v>265</v>
      </c>
      <c r="C232" t="s">
        <v>216</v>
      </c>
      <c r="D232">
        <v>5307.9219999999996</v>
      </c>
      <c r="E232">
        <v>86.381</v>
      </c>
      <c r="F232" s="8">
        <v>48.320999999999998</v>
      </c>
      <c r="H232">
        <v>230</v>
      </c>
      <c r="I232" t="s">
        <v>273</v>
      </c>
      <c r="J232" t="s">
        <v>248</v>
      </c>
      <c r="K232">
        <v>296.91500000000002</v>
      </c>
      <c r="L232">
        <v>49.411999999999999</v>
      </c>
      <c r="M232" s="8">
        <v>78.798000000000002</v>
      </c>
      <c r="P232">
        <v>230</v>
      </c>
      <c r="Q232" t="s">
        <v>283</v>
      </c>
      <c r="R232" t="s">
        <v>247</v>
      </c>
      <c r="S232">
        <v>341.67899999999997</v>
      </c>
      <c r="T232">
        <v>54.497999999999998</v>
      </c>
      <c r="U232">
        <v>85.186999999999998</v>
      </c>
      <c r="V232" s="8">
        <v>63.48</v>
      </c>
      <c r="Y232">
        <v>230</v>
      </c>
      <c r="Z232" t="s">
        <v>297</v>
      </c>
      <c r="AA232" t="s">
        <v>237</v>
      </c>
      <c r="AB232">
        <v>334.54300000000001</v>
      </c>
      <c r="AC232">
        <v>54.643000000000001</v>
      </c>
      <c r="AD232">
        <v>53.167000000000002</v>
      </c>
      <c r="AE232" s="8">
        <v>34.683</v>
      </c>
    </row>
    <row r="233" spans="1:31" x14ac:dyDescent="0.2">
      <c r="H233">
        <v>231</v>
      </c>
      <c r="I233" t="s">
        <v>273</v>
      </c>
      <c r="J233" t="s">
        <v>249</v>
      </c>
      <c r="K233">
        <v>262.96300000000002</v>
      </c>
      <c r="L233">
        <v>50.252000000000002</v>
      </c>
      <c r="M233" s="8">
        <v>77.563999999999993</v>
      </c>
      <c r="P233">
        <v>231</v>
      </c>
      <c r="Q233" t="s">
        <v>283</v>
      </c>
      <c r="R233" t="s">
        <v>248</v>
      </c>
      <c r="S233">
        <v>350.54599999999999</v>
      </c>
      <c r="T233">
        <v>63.860999999999997</v>
      </c>
      <c r="U233">
        <v>83.343999999999994</v>
      </c>
      <c r="V233" s="8">
        <v>80.406999999999996</v>
      </c>
      <c r="Y233">
        <v>231</v>
      </c>
      <c r="Z233" t="s">
        <v>297</v>
      </c>
      <c r="AA233" t="s">
        <v>238</v>
      </c>
      <c r="AB233">
        <v>318.54000000000002</v>
      </c>
      <c r="AC233">
        <v>57.219000000000001</v>
      </c>
      <c r="AD233">
        <v>31.41</v>
      </c>
      <c r="AE233" s="8">
        <v>30.158000000000001</v>
      </c>
    </row>
    <row r="234" spans="1:31" x14ac:dyDescent="0.2">
      <c r="H234">
        <v>232</v>
      </c>
      <c r="I234" t="s">
        <v>274</v>
      </c>
      <c r="J234" t="s">
        <v>215</v>
      </c>
      <c r="K234">
        <v>2207.94</v>
      </c>
      <c r="L234">
        <v>31.68</v>
      </c>
      <c r="M234" s="8">
        <v>25.492000000000001</v>
      </c>
      <c r="P234">
        <v>232</v>
      </c>
      <c r="Q234" t="s">
        <v>283</v>
      </c>
      <c r="R234" t="s">
        <v>249</v>
      </c>
      <c r="S234">
        <v>312.26900000000001</v>
      </c>
      <c r="T234">
        <v>53.841999999999999</v>
      </c>
      <c r="U234">
        <v>107.193</v>
      </c>
      <c r="V234" s="8">
        <v>63.978999999999999</v>
      </c>
      <c r="Y234">
        <v>232</v>
      </c>
      <c r="Z234" t="s">
        <v>297</v>
      </c>
      <c r="AA234" t="s">
        <v>239</v>
      </c>
      <c r="AB234">
        <v>469.26799999999997</v>
      </c>
      <c r="AC234">
        <v>57.728000000000002</v>
      </c>
      <c r="AD234">
        <v>25.762</v>
      </c>
      <c r="AE234" s="8">
        <v>25.693000000000001</v>
      </c>
    </row>
    <row r="235" spans="1:31" x14ac:dyDescent="0.2">
      <c r="H235">
        <v>233</v>
      </c>
      <c r="I235" t="s">
        <v>274</v>
      </c>
      <c r="J235" t="s">
        <v>216</v>
      </c>
      <c r="K235">
        <v>5376.2579999999998</v>
      </c>
      <c r="L235">
        <v>35.055</v>
      </c>
      <c r="M235" s="8">
        <v>31.106999999999999</v>
      </c>
      <c r="P235">
        <v>233</v>
      </c>
      <c r="Q235" t="s">
        <v>284</v>
      </c>
      <c r="R235" t="s">
        <v>215</v>
      </c>
      <c r="S235">
        <v>5267.4830000000002</v>
      </c>
      <c r="T235">
        <v>43.488</v>
      </c>
      <c r="U235">
        <v>46.057000000000002</v>
      </c>
      <c r="V235" s="8">
        <v>64.004000000000005</v>
      </c>
      <c r="Y235">
        <v>233</v>
      </c>
      <c r="Z235" t="s">
        <v>297</v>
      </c>
      <c r="AA235" t="s">
        <v>240</v>
      </c>
      <c r="AB235">
        <v>789.755</v>
      </c>
      <c r="AC235">
        <v>59.969000000000001</v>
      </c>
      <c r="AD235">
        <v>22.349</v>
      </c>
      <c r="AE235" s="8">
        <v>22.7</v>
      </c>
    </row>
    <row r="236" spans="1:31" x14ac:dyDescent="0.2">
      <c r="H236">
        <v>234</v>
      </c>
      <c r="I236" t="s">
        <v>274</v>
      </c>
      <c r="J236" t="s">
        <v>217</v>
      </c>
      <c r="K236">
        <v>4560.7690000000002</v>
      </c>
      <c r="L236">
        <v>43.308999999999997</v>
      </c>
      <c r="M236" s="8">
        <v>36.859000000000002</v>
      </c>
      <c r="P236">
        <v>234</v>
      </c>
      <c r="Q236" t="s">
        <v>284</v>
      </c>
      <c r="R236" t="s">
        <v>216</v>
      </c>
      <c r="S236">
        <v>5077.18</v>
      </c>
      <c r="T236">
        <v>50.731000000000002</v>
      </c>
      <c r="U236">
        <v>54.595999999999997</v>
      </c>
      <c r="V236" s="8">
        <v>70.528999999999996</v>
      </c>
      <c r="Y236">
        <v>234</v>
      </c>
      <c r="Z236" t="s">
        <v>297</v>
      </c>
      <c r="AA236" t="s">
        <v>241</v>
      </c>
      <c r="AB236">
        <v>354.654</v>
      </c>
      <c r="AC236">
        <v>62.436999999999998</v>
      </c>
      <c r="AD236">
        <v>8.3379999999999992</v>
      </c>
      <c r="AE236" s="8">
        <v>29.887</v>
      </c>
    </row>
    <row r="237" spans="1:31" x14ac:dyDescent="0.2">
      <c r="H237">
        <v>235</v>
      </c>
      <c r="I237" t="s">
        <v>274</v>
      </c>
      <c r="J237" t="s">
        <v>218</v>
      </c>
      <c r="K237">
        <v>1397.857</v>
      </c>
      <c r="L237">
        <v>34.326999999999998</v>
      </c>
      <c r="M237" s="8">
        <v>43.177999999999997</v>
      </c>
      <c r="P237">
        <v>235</v>
      </c>
      <c r="Q237" t="s">
        <v>285</v>
      </c>
      <c r="R237" t="s">
        <v>215</v>
      </c>
      <c r="S237">
        <v>4861.7929999999997</v>
      </c>
      <c r="T237">
        <v>43.555</v>
      </c>
      <c r="U237">
        <v>63.01</v>
      </c>
      <c r="V237" s="8">
        <v>59.5</v>
      </c>
      <c r="Y237">
        <v>235</v>
      </c>
      <c r="Z237" t="s">
        <v>297</v>
      </c>
      <c r="AA237" t="s">
        <v>242</v>
      </c>
      <c r="AB237">
        <v>370.22500000000002</v>
      </c>
      <c r="AC237">
        <v>69.367000000000004</v>
      </c>
      <c r="AD237">
        <v>13.3</v>
      </c>
      <c r="AE237" s="8">
        <v>30.242000000000001</v>
      </c>
    </row>
    <row r="238" spans="1:31" x14ac:dyDescent="0.2">
      <c r="H238">
        <v>236</v>
      </c>
      <c r="I238" t="s">
        <v>274</v>
      </c>
      <c r="J238" t="s">
        <v>219</v>
      </c>
      <c r="K238">
        <v>2432.6260000000002</v>
      </c>
      <c r="L238">
        <v>36.470999999999997</v>
      </c>
      <c r="M238" s="8">
        <v>45.503999999999998</v>
      </c>
      <c r="P238">
        <v>236</v>
      </c>
      <c r="Q238" t="s">
        <v>285</v>
      </c>
      <c r="R238" t="s">
        <v>216</v>
      </c>
      <c r="S238">
        <v>5385.7730000000001</v>
      </c>
      <c r="T238">
        <v>71.195999999999998</v>
      </c>
      <c r="U238">
        <v>52.076000000000001</v>
      </c>
      <c r="V238" s="8">
        <v>43.338000000000001</v>
      </c>
      <c r="Y238">
        <v>236</v>
      </c>
      <c r="Z238" t="s">
        <v>297</v>
      </c>
      <c r="AA238" t="s">
        <v>243</v>
      </c>
      <c r="AB238">
        <v>277.452</v>
      </c>
      <c r="AC238">
        <v>56.637999999999998</v>
      </c>
      <c r="AD238">
        <v>122.76900000000001</v>
      </c>
      <c r="AE238" s="8">
        <v>46.783000000000001</v>
      </c>
    </row>
    <row r="239" spans="1:31" x14ac:dyDescent="0.2">
      <c r="H239">
        <v>237</v>
      </c>
      <c r="I239" t="s">
        <v>274</v>
      </c>
      <c r="J239" t="s">
        <v>220</v>
      </c>
      <c r="K239">
        <v>3075.9780000000001</v>
      </c>
      <c r="L239">
        <v>42.283000000000001</v>
      </c>
      <c r="M239" s="8">
        <v>49.628999999999998</v>
      </c>
      <c r="P239">
        <v>237</v>
      </c>
      <c r="Q239" t="s">
        <v>285</v>
      </c>
      <c r="R239" t="s">
        <v>217</v>
      </c>
      <c r="S239">
        <v>4373.71</v>
      </c>
      <c r="T239">
        <v>49.831000000000003</v>
      </c>
      <c r="U239">
        <v>67.44</v>
      </c>
      <c r="V239" s="8">
        <v>54.930999999999997</v>
      </c>
      <c r="Y239">
        <v>237</v>
      </c>
      <c r="Z239" t="s">
        <v>297</v>
      </c>
      <c r="AA239" t="s">
        <v>244</v>
      </c>
      <c r="AB239">
        <v>379.30700000000002</v>
      </c>
      <c r="AC239">
        <v>63.124000000000002</v>
      </c>
      <c r="AD239">
        <v>10.534000000000001</v>
      </c>
      <c r="AE239" s="8">
        <v>35.030999999999999</v>
      </c>
    </row>
    <row r="240" spans="1:31" x14ac:dyDescent="0.2">
      <c r="H240">
        <v>238</v>
      </c>
      <c r="I240" t="s">
        <v>275</v>
      </c>
      <c r="J240" t="s">
        <v>215</v>
      </c>
      <c r="K240">
        <v>282.42599999999999</v>
      </c>
      <c r="L240">
        <v>22.196999999999999</v>
      </c>
      <c r="M240" s="8">
        <v>130.042</v>
      </c>
      <c r="P240">
        <v>238</v>
      </c>
      <c r="Q240" t="s">
        <v>286</v>
      </c>
      <c r="R240" t="s">
        <v>215</v>
      </c>
      <c r="S240">
        <v>6011.8239999999996</v>
      </c>
      <c r="T240">
        <v>52.091000000000001</v>
      </c>
      <c r="U240">
        <v>74.295000000000002</v>
      </c>
      <c r="V240" s="8">
        <v>40.064999999999998</v>
      </c>
      <c r="Y240">
        <v>238</v>
      </c>
      <c r="Z240" t="s">
        <v>297</v>
      </c>
      <c r="AA240" t="s">
        <v>245</v>
      </c>
      <c r="AB240">
        <v>304.05099999999999</v>
      </c>
      <c r="AC240">
        <v>58.866</v>
      </c>
      <c r="AD240">
        <v>116.67400000000001</v>
      </c>
      <c r="AE240" s="8">
        <v>31.800999999999998</v>
      </c>
    </row>
    <row r="241" spans="8:31" x14ac:dyDescent="0.2">
      <c r="H241">
        <v>239</v>
      </c>
      <c r="I241" t="s">
        <v>275</v>
      </c>
      <c r="J241" t="s">
        <v>216</v>
      </c>
      <c r="K241">
        <v>5275.4840000000004</v>
      </c>
      <c r="L241">
        <v>44.255000000000003</v>
      </c>
      <c r="M241" s="8">
        <v>55.063000000000002</v>
      </c>
      <c r="P241">
        <v>239</v>
      </c>
      <c r="Q241" t="s">
        <v>286</v>
      </c>
      <c r="R241" t="s">
        <v>216</v>
      </c>
      <c r="S241">
        <v>6715.0780000000004</v>
      </c>
      <c r="T241">
        <v>53.881</v>
      </c>
      <c r="U241">
        <v>77.484999999999999</v>
      </c>
      <c r="V241" s="8">
        <v>41.802999999999997</v>
      </c>
      <c r="Y241">
        <v>239</v>
      </c>
      <c r="Z241" t="s">
        <v>297</v>
      </c>
      <c r="AA241" t="s">
        <v>246</v>
      </c>
      <c r="AB241">
        <v>288.91399999999999</v>
      </c>
      <c r="AC241">
        <v>59.052</v>
      </c>
      <c r="AD241">
        <v>125.94199999999999</v>
      </c>
      <c r="AE241" s="8">
        <v>36.020000000000003</v>
      </c>
    </row>
    <row r="242" spans="8:31" x14ac:dyDescent="0.2">
      <c r="H242">
        <v>240</v>
      </c>
      <c r="I242" t="s">
        <v>275</v>
      </c>
      <c r="J242" t="s">
        <v>217</v>
      </c>
      <c r="K242">
        <v>5289.3239999999996</v>
      </c>
      <c r="L242">
        <v>48.465000000000003</v>
      </c>
      <c r="M242" s="8">
        <v>51.22</v>
      </c>
      <c r="P242">
        <v>240</v>
      </c>
      <c r="Q242" t="s">
        <v>287</v>
      </c>
      <c r="R242" t="s">
        <v>215</v>
      </c>
      <c r="S242">
        <v>2596.5459999999998</v>
      </c>
      <c r="T242">
        <v>62.094999999999999</v>
      </c>
      <c r="U242">
        <v>63.93</v>
      </c>
      <c r="V242" s="8">
        <v>47.125999999999998</v>
      </c>
      <c r="Y242">
        <v>240</v>
      </c>
      <c r="Z242" t="s">
        <v>297</v>
      </c>
      <c r="AA242" t="s">
        <v>247</v>
      </c>
      <c r="AB242">
        <v>351.84300000000002</v>
      </c>
      <c r="AC242">
        <v>68.16</v>
      </c>
      <c r="AD242">
        <v>11.475</v>
      </c>
      <c r="AE242" s="8">
        <v>37.948999999999998</v>
      </c>
    </row>
    <row r="243" spans="8:31" x14ac:dyDescent="0.2">
      <c r="H243">
        <v>241</v>
      </c>
      <c r="I243" t="s">
        <v>275</v>
      </c>
      <c r="J243" t="s">
        <v>218</v>
      </c>
      <c r="K243">
        <v>3974.2919999999999</v>
      </c>
      <c r="L243">
        <v>55.570999999999998</v>
      </c>
      <c r="M243" s="8">
        <v>44.884</v>
      </c>
      <c r="P243">
        <v>241</v>
      </c>
      <c r="Q243" t="s">
        <v>287</v>
      </c>
      <c r="R243" t="s">
        <v>216</v>
      </c>
      <c r="S243">
        <v>6864.076</v>
      </c>
      <c r="T243">
        <v>45.314</v>
      </c>
      <c r="U243">
        <v>68.316999999999993</v>
      </c>
      <c r="V243" s="8">
        <v>55.420999999999999</v>
      </c>
      <c r="Y243">
        <v>241</v>
      </c>
      <c r="Z243" t="s">
        <v>297</v>
      </c>
      <c r="AA243" t="s">
        <v>248</v>
      </c>
      <c r="AB243">
        <v>842.08799999999997</v>
      </c>
      <c r="AC243">
        <v>64.923000000000002</v>
      </c>
      <c r="AD243">
        <v>14.958</v>
      </c>
      <c r="AE243" s="8">
        <v>30.454000000000001</v>
      </c>
    </row>
    <row r="244" spans="8:31" x14ac:dyDescent="0.2">
      <c r="H244">
        <v>242</v>
      </c>
      <c r="I244" t="s">
        <v>275</v>
      </c>
      <c r="J244" t="s">
        <v>219</v>
      </c>
      <c r="K244">
        <v>937.45500000000004</v>
      </c>
      <c r="L244">
        <v>46.220999999999997</v>
      </c>
      <c r="M244" s="8">
        <v>70.465999999999994</v>
      </c>
      <c r="P244">
        <v>242</v>
      </c>
      <c r="Q244" t="s">
        <v>287</v>
      </c>
      <c r="R244" t="s">
        <v>217</v>
      </c>
      <c r="S244">
        <v>6994.26</v>
      </c>
      <c r="T244">
        <v>45.35</v>
      </c>
      <c r="U244">
        <v>71.566999999999993</v>
      </c>
      <c r="V244" s="8">
        <v>54.552</v>
      </c>
      <c r="Y244">
        <v>242</v>
      </c>
      <c r="Z244" t="s">
        <v>297</v>
      </c>
      <c r="AA244" t="s">
        <v>249</v>
      </c>
      <c r="AB244">
        <v>1008.602</v>
      </c>
      <c r="AC244">
        <v>63.783999999999999</v>
      </c>
      <c r="AD244">
        <v>13.157999999999999</v>
      </c>
      <c r="AE244" s="8">
        <v>29.25</v>
      </c>
    </row>
    <row r="245" spans="8:31" x14ac:dyDescent="0.2">
      <c r="P245">
        <v>243</v>
      </c>
      <c r="Q245" t="s">
        <v>287</v>
      </c>
      <c r="R245" t="s">
        <v>218</v>
      </c>
      <c r="S245">
        <v>7275.8209999999999</v>
      </c>
      <c r="T245">
        <v>45.673000000000002</v>
      </c>
      <c r="U245">
        <v>62.923999999999999</v>
      </c>
      <c r="V245" s="8">
        <v>45.609000000000002</v>
      </c>
      <c r="Y245">
        <v>243</v>
      </c>
      <c r="Z245" t="s">
        <v>297</v>
      </c>
      <c r="AA245" t="s">
        <v>250</v>
      </c>
      <c r="AB245">
        <v>1397.6410000000001</v>
      </c>
      <c r="AC245">
        <v>65.244</v>
      </c>
      <c r="AD245">
        <v>24.861999999999998</v>
      </c>
      <c r="AE245" s="8">
        <v>27.898</v>
      </c>
    </row>
    <row r="246" spans="8:31" x14ac:dyDescent="0.2">
      <c r="Y246">
        <v>244</v>
      </c>
      <c r="Z246" t="s">
        <v>297</v>
      </c>
      <c r="AA246" t="s">
        <v>251</v>
      </c>
      <c r="AB246">
        <v>316.59399999999999</v>
      </c>
      <c r="AC246">
        <v>60.494999999999997</v>
      </c>
      <c r="AD246">
        <v>4.3049999999999997</v>
      </c>
      <c r="AE246" s="8">
        <v>31.332999999999998</v>
      </c>
    </row>
    <row r="247" spans="8:31" x14ac:dyDescent="0.2">
      <c r="Y247">
        <v>245</v>
      </c>
      <c r="Z247" t="s">
        <v>297</v>
      </c>
      <c r="AA247" t="s">
        <v>254</v>
      </c>
      <c r="AB247">
        <v>190.51900000000001</v>
      </c>
      <c r="AC247">
        <v>58.411000000000001</v>
      </c>
      <c r="AD247">
        <v>4.125</v>
      </c>
      <c r="AE247" s="8">
        <v>23.783000000000001</v>
      </c>
    </row>
    <row r="248" spans="8:31" x14ac:dyDescent="0.2">
      <c r="Y248">
        <v>246</v>
      </c>
      <c r="Z248" t="s">
        <v>298</v>
      </c>
      <c r="AA248" t="s">
        <v>215</v>
      </c>
      <c r="AB248">
        <v>171.70500000000001</v>
      </c>
      <c r="AC248">
        <v>48.673999999999999</v>
      </c>
      <c r="AD248">
        <v>108.164</v>
      </c>
      <c r="AE248" s="8">
        <v>37.286000000000001</v>
      </c>
    </row>
    <row r="249" spans="8:31" x14ac:dyDescent="0.2">
      <c r="Y249">
        <v>247</v>
      </c>
      <c r="Z249" t="s">
        <v>298</v>
      </c>
      <c r="AA249" t="s">
        <v>216</v>
      </c>
      <c r="AB249">
        <v>2375.5360000000001</v>
      </c>
      <c r="AC249">
        <v>68.305999999999997</v>
      </c>
      <c r="AD249">
        <v>3.1930000000000001</v>
      </c>
      <c r="AE249" s="8">
        <v>18.206</v>
      </c>
    </row>
    <row r="250" spans="8:31" x14ac:dyDescent="0.2">
      <c r="Y250">
        <v>248</v>
      </c>
      <c r="Z250" t="s">
        <v>298</v>
      </c>
      <c r="AA250" t="s">
        <v>217</v>
      </c>
      <c r="AB250">
        <v>5773.9470000000001</v>
      </c>
      <c r="AC250">
        <v>81.885000000000005</v>
      </c>
      <c r="AD250">
        <v>45.844000000000001</v>
      </c>
      <c r="AE250" s="8">
        <v>18.920999999999999</v>
      </c>
    </row>
    <row r="251" spans="8:31" x14ac:dyDescent="0.2">
      <c r="Y251">
        <v>249</v>
      </c>
      <c r="Z251" t="s">
        <v>298</v>
      </c>
      <c r="AA251" t="s">
        <v>218</v>
      </c>
      <c r="AB251">
        <v>3676.2959999999998</v>
      </c>
      <c r="AC251">
        <v>61.78</v>
      </c>
      <c r="AD251">
        <v>3.15</v>
      </c>
      <c r="AE251" s="8">
        <v>21.326000000000001</v>
      </c>
    </row>
    <row r="252" spans="8:31" x14ac:dyDescent="0.2">
      <c r="Y252">
        <v>250</v>
      </c>
      <c r="Z252" t="s">
        <v>298</v>
      </c>
      <c r="AA252" t="s">
        <v>219</v>
      </c>
      <c r="AB252">
        <v>2647.7979999999998</v>
      </c>
      <c r="AC252">
        <v>73.718999999999994</v>
      </c>
      <c r="AD252">
        <v>3.5790000000000002</v>
      </c>
      <c r="AE252" s="8">
        <v>19.366</v>
      </c>
    </row>
    <row r="253" spans="8:31" x14ac:dyDescent="0.2">
      <c r="Y253">
        <v>251</v>
      </c>
      <c r="Z253" t="s">
        <v>298</v>
      </c>
      <c r="AA253" t="s">
        <v>220</v>
      </c>
      <c r="AB253">
        <v>1648.9269999999999</v>
      </c>
      <c r="AC253">
        <v>70.106999999999999</v>
      </c>
      <c r="AD253">
        <v>3.95</v>
      </c>
      <c r="AE253" s="8">
        <v>31.853000000000002</v>
      </c>
    </row>
    <row r="254" spans="8:31" x14ac:dyDescent="0.2">
      <c r="Y254">
        <v>252</v>
      </c>
      <c r="Z254" t="s">
        <v>299</v>
      </c>
      <c r="AA254" t="s">
        <v>215</v>
      </c>
      <c r="AB254">
        <v>2361.6959999999999</v>
      </c>
      <c r="AC254">
        <v>68.090999999999994</v>
      </c>
      <c r="AD254">
        <v>3.1709999999999998</v>
      </c>
      <c r="AE254" s="8">
        <v>17.959</v>
      </c>
    </row>
    <row r="255" spans="8:31" x14ac:dyDescent="0.2">
      <c r="Y255">
        <v>253</v>
      </c>
      <c r="Z255" t="s">
        <v>299</v>
      </c>
      <c r="AA255" t="s">
        <v>216</v>
      </c>
      <c r="AB255">
        <v>5712.7470000000003</v>
      </c>
      <c r="AC255">
        <v>81.78</v>
      </c>
      <c r="AD255">
        <v>46.594999999999999</v>
      </c>
      <c r="AE255" s="8">
        <v>18.574000000000002</v>
      </c>
    </row>
    <row r="256" spans="8:31" x14ac:dyDescent="0.2">
      <c r="Y256">
        <v>254</v>
      </c>
      <c r="Z256" t="s">
        <v>299</v>
      </c>
      <c r="AA256" t="s">
        <v>217</v>
      </c>
      <c r="AB256">
        <v>3635.2080000000001</v>
      </c>
      <c r="AC256">
        <v>62.585000000000001</v>
      </c>
      <c r="AD256">
        <v>3.1219999999999999</v>
      </c>
      <c r="AE256" s="8">
        <v>20.271999999999998</v>
      </c>
    </row>
    <row r="257" spans="25:31" x14ac:dyDescent="0.2">
      <c r="Y257">
        <v>255</v>
      </c>
      <c r="Z257" t="s">
        <v>299</v>
      </c>
      <c r="AA257" t="s">
        <v>218</v>
      </c>
      <c r="AB257">
        <v>2630.7139999999999</v>
      </c>
      <c r="AC257">
        <v>73.783000000000001</v>
      </c>
      <c r="AD257">
        <v>3.5539999999999998</v>
      </c>
      <c r="AE257" s="8">
        <v>18.626000000000001</v>
      </c>
    </row>
    <row r="258" spans="25:31" x14ac:dyDescent="0.2">
      <c r="Y258">
        <v>256</v>
      </c>
      <c r="Z258" t="s">
        <v>299</v>
      </c>
      <c r="AA258" t="s">
        <v>219</v>
      </c>
      <c r="AB258">
        <v>1783.652</v>
      </c>
      <c r="AC258">
        <v>67.977000000000004</v>
      </c>
      <c r="AD258">
        <v>4.0010000000000003</v>
      </c>
      <c r="AE258" s="8">
        <v>32.247999999999998</v>
      </c>
    </row>
    <row r="259" spans="25:31" x14ac:dyDescent="0.2">
      <c r="Y259">
        <v>257</v>
      </c>
      <c r="Z259" t="s">
        <v>300</v>
      </c>
      <c r="AA259" t="s">
        <v>215</v>
      </c>
      <c r="AB259">
        <v>3210.4870000000001</v>
      </c>
      <c r="AC259">
        <v>37.244</v>
      </c>
      <c r="AD259">
        <v>2.657</v>
      </c>
      <c r="AE259" s="8">
        <v>16.626999999999999</v>
      </c>
    </row>
    <row r="260" spans="25:31" x14ac:dyDescent="0.2">
      <c r="Y260">
        <v>258</v>
      </c>
      <c r="Z260" t="s">
        <v>300</v>
      </c>
      <c r="AA260" t="s">
        <v>216</v>
      </c>
      <c r="AB260">
        <v>2245.7840000000001</v>
      </c>
      <c r="AC260">
        <v>39.281999999999996</v>
      </c>
      <c r="AD260">
        <v>4.0540000000000003</v>
      </c>
      <c r="AE260" s="8">
        <v>11.458</v>
      </c>
    </row>
    <row r="261" spans="25:31" x14ac:dyDescent="0.2">
      <c r="Y261">
        <v>259</v>
      </c>
      <c r="Z261" t="s">
        <v>300</v>
      </c>
      <c r="AA261" t="s">
        <v>217</v>
      </c>
      <c r="AB261">
        <v>3400.357</v>
      </c>
      <c r="AC261">
        <v>58.357999999999997</v>
      </c>
      <c r="AD261">
        <v>2.4119999999999999</v>
      </c>
      <c r="AE261" s="8">
        <v>11.148999999999999</v>
      </c>
    </row>
    <row r="262" spans="25:31" x14ac:dyDescent="0.2">
      <c r="Y262">
        <v>260</v>
      </c>
      <c r="Z262" t="s">
        <v>300</v>
      </c>
      <c r="AA262" t="s">
        <v>218</v>
      </c>
      <c r="AB262">
        <v>1703.2059999999999</v>
      </c>
      <c r="AC262">
        <v>41.363999999999997</v>
      </c>
      <c r="AD262">
        <v>4.1719999999999997</v>
      </c>
      <c r="AE262" s="8">
        <v>14.404999999999999</v>
      </c>
    </row>
    <row r="263" spans="25:31" x14ac:dyDescent="0.2">
      <c r="Y263">
        <v>261</v>
      </c>
      <c r="Z263" t="s">
        <v>300</v>
      </c>
      <c r="AA263" t="s">
        <v>219</v>
      </c>
      <c r="AB263">
        <v>4293.6970000000001</v>
      </c>
      <c r="AC263">
        <v>40.103999999999999</v>
      </c>
      <c r="AD263">
        <v>2.7320000000000002</v>
      </c>
      <c r="AE263" s="8">
        <v>16.146000000000001</v>
      </c>
    </row>
    <row r="264" spans="25:31" x14ac:dyDescent="0.2">
      <c r="Y264">
        <v>262</v>
      </c>
      <c r="Z264" t="s">
        <v>300</v>
      </c>
      <c r="AA264" t="s">
        <v>220</v>
      </c>
      <c r="AB264">
        <v>1578.8610000000001</v>
      </c>
      <c r="AC264">
        <v>59.524000000000001</v>
      </c>
      <c r="AD264">
        <v>2.093</v>
      </c>
      <c r="AE264" s="8">
        <v>11.837999999999999</v>
      </c>
    </row>
    <row r="265" spans="25:31" x14ac:dyDescent="0.2">
      <c r="Y265">
        <v>263</v>
      </c>
      <c r="Z265" t="s">
        <v>301</v>
      </c>
      <c r="AA265" t="s">
        <v>215</v>
      </c>
      <c r="AB265">
        <v>4921.2619999999997</v>
      </c>
      <c r="AC265">
        <v>40.838000000000001</v>
      </c>
      <c r="AD265">
        <v>11.22</v>
      </c>
      <c r="AE265" s="8">
        <v>25.204999999999998</v>
      </c>
    </row>
    <row r="266" spans="25:31" x14ac:dyDescent="0.2">
      <c r="Y266">
        <v>264</v>
      </c>
      <c r="Z266" t="s">
        <v>301</v>
      </c>
      <c r="AA266" t="s">
        <v>216</v>
      </c>
      <c r="AB266">
        <v>5837.3090000000002</v>
      </c>
      <c r="AC266">
        <v>41.347999999999999</v>
      </c>
      <c r="AD266">
        <v>15.638999999999999</v>
      </c>
      <c r="AE266" s="8">
        <v>21.448</v>
      </c>
    </row>
    <row r="267" spans="25:31" x14ac:dyDescent="0.2">
      <c r="Y267">
        <v>265</v>
      </c>
      <c r="Z267" t="s">
        <v>301</v>
      </c>
      <c r="AA267" t="s">
        <v>217</v>
      </c>
      <c r="AB267">
        <v>954.32299999999998</v>
      </c>
      <c r="AC267">
        <v>35.960999999999999</v>
      </c>
      <c r="AD267">
        <v>45.47</v>
      </c>
      <c r="AE267" s="8">
        <v>23.231000000000002</v>
      </c>
    </row>
    <row r="268" spans="25:31" x14ac:dyDescent="0.2">
      <c r="Y268">
        <v>266</v>
      </c>
      <c r="Z268" t="s">
        <v>301</v>
      </c>
      <c r="AA268" t="s">
        <v>218</v>
      </c>
      <c r="AB268">
        <v>3937.3130000000001</v>
      </c>
      <c r="AC268">
        <v>40.414999999999999</v>
      </c>
      <c r="AD268">
        <v>84.956999999999994</v>
      </c>
      <c r="AE268" s="8">
        <v>21.219000000000001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3B411-BC28-B247-A655-B69040E503C5}">
  <dimension ref="A1:C4"/>
  <sheetViews>
    <sheetView workbookViewId="0">
      <selection activeCell="D9" sqref="D9"/>
    </sheetView>
  </sheetViews>
  <sheetFormatPr baseColWidth="10" defaultRowHeight="16" x14ac:dyDescent="0.2"/>
  <sheetData>
    <row r="1" spans="1:3" x14ac:dyDescent="0.2">
      <c r="A1" s="6"/>
      <c r="B1" s="6" t="s">
        <v>1657</v>
      </c>
      <c r="C1" s="6" t="s">
        <v>1658</v>
      </c>
    </row>
    <row r="2" spans="1:3" x14ac:dyDescent="0.2">
      <c r="A2" s="6" t="s">
        <v>276</v>
      </c>
      <c r="B2" s="6">
        <v>13.803173533966261</v>
      </c>
      <c r="C2" s="6">
        <v>0.52192994964273165</v>
      </c>
    </row>
    <row r="3" spans="1:3" x14ac:dyDescent="0.2">
      <c r="A3" s="6" t="s">
        <v>326</v>
      </c>
      <c r="B3" s="6">
        <v>0.607909342132676</v>
      </c>
      <c r="C3" s="6">
        <v>0.607909342132676</v>
      </c>
    </row>
    <row r="4" spans="1:3" x14ac:dyDescent="0.2">
      <c r="A4" s="6" t="s">
        <v>1659</v>
      </c>
      <c r="B4" s="6">
        <v>29.627319273539499</v>
      </c>
      <c r="C4" s="6">
        <v>0.87591099845977227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5B427-CDF5-7944-BB23-CA6DD11112BF}">
  <dimension ref="A1:W126"/>
  <sheetViews>
    <sheetView topLeftCell="I1" workbookViewId="0">
      <selection activeCell="T1" sqref="T1:T1048576"/>
    </sheetView>
  </sheetViews>
  <sheetFormatPr baseColWidth="10" defaultRowHeight="16" x14ac:dyDescent="0.2"/>
  <cols>
    <col min="8" max="8" width="10.83203125" style="6"/>
    <col min="13" max="13" width="36.1640625" bestFit="1" customWidth="1"/>
    <col min="14" max="19" width="8.83203125"/>
    <col min="20" max="20" width="17.1640625" style="6" bestFit="1" customWidth="1"/>
  </cols>
  <sheetData>
    <row r="1" spans="1:23" x14ac:dyDescent="0.2">
      <c r="A1" s="25" t="s">
        <v>11</v>
      </c>
      <c r="B1" s="25" t="s">
        <v>12</v>
      </c>
      <c r="C1" s="25" t="s">
        <v>13</v>
      </c>
      <c r="D1" s="25" t="s">
        <v>14</v>
      </c>
      <c r="E1" s="25" t="s">
        <v>15</v>
      </c>
      <c r="F1" s="25" t="s">
        <v>16</v>
      </c>
      <c r="G1" s="25" t="s">
        <v>17</v>
      </c>
      <c r="H1" s="5" t="s">
        <v>18</v>
      </c>
      <c r="I1" s="25" t="s">
        <v>19</v>
      </c>
      <c r="J1" s="25" t="s">
        <v>20</v>
      </c>
      <c r="K1" s="25" t="s">
        <v>21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s="6" t="s">
        <v>18</v>
      </c>
      <c r="U1" t="s">
        <v>19</v>
      </c>
      <c r="V1" t="s">
        <v>20</v>
      </c>
      <c r="W1" t="s">
        <v>21</v>
      </c>
    </row>
    <row r="2" spans="1:23" x14ac:dyDescent="0.2">
      <c r="A2" s="25" t="s">
        <v>22</v>
      </c>
      <c r="B2" s="25">
        <v>0</v>
      </c>
      <c r="C2" s="35">
        <v>4.2100000000000002E-15</v>
      </c>
      <c r="D2" s="35">
        <v>-4.6299999999999999E-15</v>
      </c>
      <c r="E2" s="35">
        <v>-1.31E-9</v>
      </c>
      <c r="F2" s="35">
        <v>-5.5999999999999997E-6</v>
      </c>
      <c r="G2" s="35">
        <v>8.32E-6</v>
      </c>
      <c r="H2" s="5">
        <v>335.40899999999999</v>
      </c>
      <c r="I2" s="35">
        <v>3.2899999999999997E-8</v>
      </c>
      <c r="J2" s="35">
        <v>-1.66E-12</v>
      </c>
      <c r="K2" s="35">
        <v>7.5100000000000001E-12</v>
      </c>
      <c r="M2" t="s">
        <v>1660</v>
      </c>
      <c r="N2">
        <v>0</v>
      </c>
      <c r="O2" s="4">
        <v>4.2085400000000003E-15</v>
      </c>
      <c r="P2" s="4">
        <v>-4.6269400000000002E-15</v>
      </c>
      <c r="Q2" s="4">
        <v>-1.45311E-10</v>
      </c>
      <c r="R2" s="4">
        <v>3.59672E-9</v>
      </c>
      <c r="S2" s="4">
        <v>9.5499699999999996E-6</v>
      </c>
      <c r="T2" s="6">
        <v>566.5</v>
      </c>
      <c r="U2" s="4">
        <v>-8.9510499999999999E-8</v>
      </c>
      <c r="V2" s="4">
        <v>3.0769100000000001E-12</v>
      </c>
      <c r="W2" s="4">
        <v>8.8875700000000007E-12</v>
      </c>
    </row>
    <row r="3" spans="1:23" x14ac:dyDescent="0.2">
      <c r="A3" s="25" t="s">
        <v>23</v>
      </c>
      <c r="B3" s="25">
        <v>0</v>
      </c>
      <c r="C3" s="35">
        <v>4.2100000000000002E-15</v>
      </c>
      <c r="D3" s="35">
        <v>-4.6299999999999999E-15</v>
      </c>
      <c r="E3" s="35">
        <v>-1.5799999999999999E-9</v>
      </c>
      <c r="F3" s="35">
        <v>2.16E-5</v>
      </c>
      <c r="G3" s="35">
        <v>8.3999999999999992E-6</v>
      </c>
      <c r="H3" s="5">
        <v>317.56599999999997</v>
      </c>
      <c r="I3" s="35">
        <v>-4.5100000000000003E-9</v>
      </c>
      <c r="J3" s="35">
        <v>4.1300000000000004E-12</v>
      </c>
      <c r="K3" s="35">
        <v>8.7999999999999997E-12</v>
      </c>
      <c r="M3" t="s">
        <v>1661</v>
      </c>
      <c r="N3">
        <v>0</v>
      </c>
      <c r="O3" s="4">
        <v>4.2085400000000003E-15</v>
      </c>
      <c r="P3" s="4">
        <v>-4.6269400000000002E-15</v>
      </c>
      <c r="Q3" s="4">
        <v>-2.2055400000000001E-10</v>
      </c>
      <c r="R3" s="4">
        <v>7.6536599999999998E-6</v>
      </c>
      <c r="S3" s="4">
        <v>9.4977599999999997E-6</v>
      </c>
      <c r="T3" s="6">
        <v>637.16999999999996</v>
      </c>
      <c r="U3" s="4">
        <v>-5.7412499999999999E-8</v>
      </c>
      <c r="V3" s="4">
        <v>1.8634299999999999E-12</v>
      </c>
      <c r="W3" s="4">
        <v>9.6025299999999995E-12</v>
      </c>
    </row>
    <row r="4" spans="1:23" x14ac:dyDescent="0.2">
      <c r="A4" s="25" t="s">
        <v>24</v>
      </c>
      <c r="B4" s="25">
        <v>0</v>
      </c>
      <c r="C4" s="35">
        <v>4.2100000000000002E-15</v>
      </c>
      <c r="D4" s="35">
        <v>-4.6299999999999999E-15</v>
      </c>
      <c r="E4" s="35">
        <v>-1.4800000000000001E-9</v>
      </c>
      <c r="F4" s="35">
        <v>9.3200000000000006E-6</v>
      </c>
      <c r="G4" s="35">
        <v>8.3699999999999995E-6</v>
      </c>
      <c r="H4" s="5">
        <v>321.87900000000002</v>
      </c>
      <c r="I4" s="35">
        <v>3.8099999999999997E-8</v>
      </c>
      <c r="J4" s="35">
        <v>-1.1700000000000001E-12</v>
      </c>
      <c r="K4" s="35">
        <v>7.0100000000000002E-12</v>
      </c>
      <c r="M4" t="s">
        <v>1662</v>
      </c>
      <c r="N4">
        <v>0</v>
      </c>
      <c r="O4" s="4">
        <v>4.2085400000000003E-15</v>
      </c>
      <c r="P4" s="4">
        <v>-4.6269400000000002E-15</v>
      </c>
      <c r="Q4" s="4">
        <v>-1.4240599999999999E-10</v>
      </c>
      <c r="R4" s="4">
        <v>6.5856500000000002E-7</v>
      </c>
      <c r="S4" s="4">
        <v>9.4303500000000003E-6</v>
      </c>
      <c r="T4" s="6">
        <v>668.66099999999994</v>
      </c>
      <c r="U4" s="4">
        <v>-1.26193E-8</v>
      </c>
      <c r="V4" s="4">
        <v>1.5566099999999999E-14</v>
      </c>
      <c r="W4" s="4">
        <v>7.5089900000000003E-12</v>
      </c>
    </row>
    <row r="5" spans="1:23" x14ac:dyDescent="0.2">
      <c r="A5" s="25" t="s">
        <v>25</v>
      </c>
      <c r="B5" s="25">
        <v>0</v>
      </c>
      <c r="C5" s="35">
        <v>4.2100000000000002E-15</v>
      </c>
      <c r="D5" s="35">
        <v>-4.6299999999999999E-15</v>
      </c>
      <c r="E5" s="35">
        <v>-1.3600000000000001E-9</v>
      </c>
      <c r="F5" s="35">
        <v>-5.93E-6</v>
      </c>
      <c r="G5" s="35">
        <v>8.3699999999999995E-6</v>
      </c>
      <c r="H5" s="5">
        <v>300.61500000000001</v>
      </c>
      <c r="I5" s="35">
        <v>4.7699999999999997E-8</v>
      </c>
      <c r="J5" s="35">
        <v>-1.7699999999999999E-12</v>
      </c>
      <c r="K5" s="35">
        <v>6.9200000000000004E-12</v>
      </c>
      <c r="M5" t="s">
        <v>1663</v>
      </c>
      <c r="N5">
        <v>0</v>
      </c>
      <c r="O5" s="4">
        <v>4.2085400000000003E-15</v>
      </c>
      <c r="P5" s="4">
        <v>-4.6269400000000002E-15</v>
      </c>
      <c r="Q5" s="4">
        <v>-1.2919E-10</v>
      </c>
      <c r="R5" s="4">
        <v>-1.5551900000000001E-6</v>
      </c>
      <c r="S5" s="4">
        <v>9.4316199999999993E-6</v>
      </c>
      <c r="T5" s="6">
        <v>682.48599999999999</v>
      </c>
      <c r="U5" s="4">
        <v>-3.2365099999999998E-8</v>
      </c>
      <c r="V5" s="4">
        <v>2.1306600000000001E-13</v>
      </c>
      <c r="W5" s="4">
        <v>8.9237700000000001E-12</v>
      </c>
    </row>
    <row r="6" spans="1:23" x14ac:dyDescent="0.2">
      <c r="A6" s="25" t="s">
        <v>26</v>
      </c>
      <c r="B6" s="25">
        <v>0</v>
      </c>
      <c r="C6" s="35">
        <v>4.2100000000000002E-15</v>
      </c>
      <c r="D6" s="35">
        <v>-4.6299999999999999E-15</v>
      </c>
      <c r="E6" s="35">
        <v>-7.5799999999999997E-10</v>
      </c>
      <c r="F6" s="35">
        <v>1.63E-5</v>
      </c>
      <c r="G6" s="35">
        <v>8.2700000000000004E-6</v>
      </c>
      <c r="H6" s="5">
        <v>1441.65</v>
      </c>
      <c r="I6" s="35">
        <v>-8.1899999999999999E-8</v>
      </c>
      <c r="J6" s="35">
        <v>7.8999999999999999E-12</v>
      </c>
      <c r="K6" s="35">
        <v>7.6699999999999994E-12</v>
      </c>
      <c r="M6" t="s">
        <v>1664</v>
      </c>
      <c r="N6">
        <v>0</v>
      </c>
      <c r="O6" s="4">
        <v>4.2085400000000003E-15</v>
      </c>
      <c r="P6" s="4">
        <v>-4.6269400000000002E-15</v>
      </c>
      <c r="Q6" s="4">
        <v>-3.14603E-10</v>
      </c>
      <c r="R6" s="4">
        <v>1.6682400000000001E-5</v>
      </c>
      <c r="S6" s="4">
        <v>9.6015999999999997E-6</v>
      </c>
      <c r="T6" s="6">
        <v>568.71199999999999</v>
      </c>
      <c r="U6" s="4">
        <v>-1.66017E-7</v>
      </c>
      <c r="V6" s="4">
        <v>2.3283000000000001E-12</v>
      </c>
      <c r="W6" s="4">
        <v>1.08388E-11</v>
      </c>
    </row>
    <row r="7" spans="1:23" x14ac:dyDescent="0.2">
      <c r="A7" s="25" t="s">
        <v>27</v>
      </c>
      <c r="B7" s="25">
        <v>0</v>
      </c>
      <c r="C7" s="35">
        <v>4.2100000000000002E-15</v>
      </c>
      <c r="D7" s="35">
        <v>-4.6299999999999999E-15</v>
      </c>
      <c r="E7" s="35">
        <v>-6.6099999999999999E-10</v>
      </c>
      <c r="F7" s="35">
        <v>3.5899999999999999E-6</v>
      </c>
      <c r="G7" s="35">
        <v>8.1499999999999999E-6</v>
      </c>
      <c r="H7" s="5">
        <v>1713.19</v>
      </c>
      <c r="I7" s="35">
        <v>1.46E-8</v>
      </c>
      <c r="J7" s="35">
        <v>2.0400000000000002E-12</v>
      </c>
      <c r="K7" s="35">
        <v>9.3400000000000002E-12</v>
      </c>
      <c r="M7" t="s">
        <v>1665</v>
      </c>
      <c r="N7">
        <v>0</v>
      </c>
      <c r="O7" s="4">
        <v>4.2085400000000003E-15</v>
      </c>
      <c r="P7" s="4">
        <v>-4.6269400000000002E-15</v>
      </c>
      <c r="Q7" s="4">
        <v>-2.5697399999999998E-10</v>
      </c>
      <c r="R7" s="4">
        <v>4.0002000000000003E-6</v>
      </c>
      <c r="S7" s="4">
        <v>9.3837100000000003E-6</v>
      </c>
      <c r="T7" s="6">
        <v>851.43899999999996</v>
      </c>
      <c r="U7" s="4">
        <v>1.46544E-8</v>
      </c>
      <c r="V7" s="4">
        <v>-6.6567499999999999E-13</v>
      </c>
      <c r="W7" s="4">
        <v>6.7240900000000003E-12</v>
      </c>
    </row>
    <row r="8" spans="1:23" x14ac:dyDescent="0.2">
      <c r="A8" s="25" t="s">
        <v>28</v>
      </c>
      <c r="B8" s="25">
        <v>0</v>
      </c>
      <c r="C8" s="35">
        <v>4.2100000000000002E-15</v>
      </c>
      <c r="D8" s="35">
        <v>-4.6299999999999999E-15</v>
      </c>
      <c r="E8" s="35">
        <v>-8.6200000000000002E-10</v>
      </c>
      <c r="F8" s="35">
        <v>2.0800000000000001E-5</v>
      </c>
      <c r="G8" s="35">
        <v>8.3899999999999993E-6</v>
      </c>
      <c r="H8" s="5">
        <v>1231.1600000000001</v>
      </c>
      <c r="I8" s="35">
        <v>-2.2700000000000001E-7</v>
      </c>
      <c r="J8" s="35">
        <v>1.6E-11</v>
      </c>
      <c r="K8" s="35">
        <v>6.7899999999999999E-12</v>
      </c>
      <c r="M8" t="s">
        <v>1666</v>
      </c>
      <c r="N8">
        <v>0</v>
      </c>
      <c r="O8" s="4">
        <v>4.2085400000000003E-15</v>
      </c>
      <c r="P8" s="4">
        <v>-4.6269400000000002E-15</v>
      </c>
      <c r="Q8" s="4">
        <v>-2.5935400000000002E-10</v>
      </c>
      <c r="R8" s="4">
        <v>5.1363299999999998E-6</v>
      </c>
      <c r="S8" s="4">
        <v>9.3773299999999995E-6</v>
      </c>
      <c r="T8" s="6">
        <v>830.75599999999997</v>
      </c>
      <c r="U8" s="4">
        <v>-3.6566600000000001E-9</v>
      </c>
      <c r="V8" s="4">
        <v>-2.1919899999999998E-12</v>
      </c>
      <c r="W8" s="4">
        <v>6.74322E-12</v>
      </c>
    </row>
    <row r="9" spans="1:23" x14ac:dyDescent="0.2">
      <c r="A9" s="25" t="s">
        <v>29</v>
      </c>
      <c r="B9" s="25">
        <v>0</v>
      </c>
      <c r="C9" s="35">
        <v>4.2100000000000002E-15</v>
      </c>
      <c r="D9" s="35">
        <v>-4.6299999999999999E-15</v>
      </c>
      <c r="E9" s="35">
        <v>-8.0200000000000002E-10</v>
      </c>
      <c r="F9" s="35">
        <v>-1.5999999999999999E-5</v>
      </c>
      <c r="G9" s="35">
        <v>8.2900000000000002E-6</v>
      </c>
      <c r="H9" s="5">
        <v>1682.37</v>
      </c>
      <c r="I9" s="35">
        <v>9.0900000000000007E-9</v>
      </c>
      <c r="J9" s="35">
        <v>-1.33E-11</v>
      </c>
      <c r="K9" s="35">
        <v>8.2200000000000001E-12</v>
      </c>
      <c r="M9" t="s">
        <v>1667</v>
      </c>
      <c r="N9">
        <v>0</v>
      </c>
      <c r="O9" s="4">
        <v>4.2085400000000003E-15</v>
      </c>
      <c r="P9" s="4">
        <v>-4.6269400000000002E-15</v>
      </c>
      <c r="Q9" s="4">
        <v>-1.8808699999999999E-10</v>
      </c>
      <c r="R9" s="4">
        <v>-3.5377500000000001E-6</v>
      </c>
      <c r="S9" s="4">
        <v>9.3507800000000006E-6</v>
      </c>
      <c r="T9" s="6">
        <v>779.89499999999998</v>
      </c>
      <c r="U9" s="4">
        <v>1.7099400000000002E-8</v>
      </c>
      <c r="V9" s="4">
        <v>-4.2662400000000002E-12</v>
      </c>
      <c r="W9" s="4">
        <v>7.0870599999999999E-12</v>
      </c>
    </row>
    <row r="10" spans="1:23" x14ac:dyDescent="0.2">
      <c r="A10" s="25" t="s">
        <v>30</v>
      </c>
      <c r="B10" s="25">
        <v>0</v>
      </c>
      <c r="C10" s="35">
        <v>4.2100000000000002E-15</v>
      </c>
      <c r="D10" s="35">
        <v>-4.6299999999999999E-15</v>
      </c>
      <c r="E10" s="35">
        <v>-5.8600000000000004E-10</v>
      </c>
      <c r="F10" s="35">
        <v>-3.8300000000000003E-5</v>
      </c>
      <c r="G10" s="35">
        <v>8.3000000000000002E-6</v>
      </c>
      <c r="H10" s="5">
        <v>1606.42</v>
      </c>
      <c r="I10" s="35">
        <v>3.0899999999999999E-8</v>
      </c>
      <c r="J10" s="35">
        <v>-2.8299999999999999E-11</v>
      </c>
      <c r="K10" s="35">
        <v>8.4099999999999999E-12</v>
      </c>
      <c r="M10" t="s">
        <v>1668</v>
      </c>
      <c r="N10">
        <v>0</v>
      </c>
      <c r="O10" s="4">
        <v>4.2085400000000003E-15</v>
      </c>
      <c r="P10" s="4">
        <v>-4.6269400000000002E-15</v>
      </c>
      <c r="Q10" s="4">
        <v>-1.35645E-10</v>
      </c>
      <c r="R10" s="4">
        <v>-1.19758E-5</v>
      </c>
      <c r="S10" s="4">
        <v>9.4021299999999997E-6</v>
      </c>
      <c r="T10" s="6">
        <v>670.53499999999997</v>
      </c>
      <c r="U10" s="4">
        <v>-1.5302699999999998E-8</v>
      </c>
      <c r="V10" s="4">
        <v>-1.58401E-12</v>
      </c>
      <c r="W10" s="4">
        <v>8.3548700000000007E-12</v>
      </c>
    </row>
    <row r="11" spans="1:23" x14ac:dyDescent="0.2">
      <c r="A11" s="25" t="s">
        <v>31</v>
      </c>
      <c r="B11" s="25">
        <v>0</v>
      </c>
      <c r="C11" s="35">
        <v>4.2100000000000002E-15</v>
      </c>
      <c r="D11" s="35">
        <v>-4.6299999999999999E-15</v>
      </c>
      <c r="E11" s="35">
        <v>-6.3499999999999998E-10</v>
      </c>
      <c r="F11" s="35">
        <v>-2.4300000000000001E-5</v>
      </c>
      <c r="G11" s="35">
        <v>8.3100000000000001E-6</v>
      </c>
      <c r="H11" s="5">
        <v>1595.38</v>
      </c>
      <c r="I11" s="35">
        <v>1.8699999999999999E-8</v>
      </c>
      <c r="J11" s="35">
        <v>-1.6900000000000001E-11</v>
      </c>
      <c r="K11" s="35">
        <v>1.0699999999999999E-11</v>
      </c>
      <c r="M11" t="s">
        <v>1669</v>
      </c>
      <c r="N11">
        <v>0</v>
      </c>
      <c r="O11" s="4">
        <v>4.2085400000000003E-15</v>
      </c>
      <c r="P11" s="4">
        <v>-4.6269400000000002E-15</v>
      </c>
      <c r="Q11" s="4">
        <v>-3.5020900000000002E-11</v>
      </c>
      <c r="R11" s="4">
        <v>-1.9709400000000001E-5</v>
      </c>
      <c r="S11" s="4">
        <v>9.3352300000000004E-6</v>
      </c>
      <c r="T11" s="6">
        <v>793.81700000000001</v>
      </c>
      <c r="U11" s="4">
        <v>1.8389500000000001E-8</v>
      </c>
      <c r="V11" s="4">
        <v>-6.6478800000000001E-12</v>
      </c>
      <c r="W11" s="4">
        <v>6.6486300000000001E-12</v>
      </c>
    </row>
    <row r="12" spans="1:23" x14ac:dyDescent="0.2">
      <c r="A12" s="25" t="s">
        <v>32</v>
      </c>
      <c r="B12" s="25">
        <v>0</v>
      </c>
      <c r="C12" s="35">
        <v>4.2100000000000002E-15</v>
      </c>
      <c r="D12" s="35">
        <v>-4.6299999999999999E-15</v>
      </c>
      <c r="E12" s="35">
        <v>-1.07E-9</v>
      </c>
      <c r="F12" s="35">
        <v>1.95E-5</v>
      </c>
      <c r="G12" s="35">
        <v>8.3699999999999995E-6</v>
      </c>
      <c r="H12" s="5">
        <v>1751.79</v>
      </c>
      <c r="I12" s="35">
        <v>-7.1499999999999998E-8</v>
      </c>
      <c r="J12" s="35">
        <v>8.4999999999999997E-12</v>
      </c>
      <c r="K12" s="35">
        <v>8.3200000000000001E-12</v>
      </c>
      <c r="M12" t="s">
        <v>1670</v>
      </c>
      <c r="N12">
        <v>0</v>
      </c>
      <c r="O12" s="4">
        <v>4.2085400000000003E-15</v>
      </c>
      <c r="P12" s="4">
        <v>-4.6269400000000002E-15</v>
      </c>
      <c r="Q12" s="4">
        <v>5.5174400000000003E-10</v>
      </c>
      <c r="R12">
        <v>-1.38997E-4</v>
      </c>
      <c r="S12" s="4">
        <v>9.2535399999999998E-6</v>
      </c>
      <c r="T12" s="6">
        <v>69.0351</v>
      </c>
      <c r="U12" s="4">
        <v>1.3739199999999999E-7</v>
      </c>
      <c r="V12" s="4">
        <v>1.1047499999999999E-12</v>
      </c>
      <c r="W12" s="4">
        <v>6.1905600000000002E-12</v>
      </c>
    </row>
    <row r="13" spans="1:23" x14ac:dyDescent="0.2">
      <c r="A13" s="25" t="s">
        <v>33</v>
      </c>
      <c r="B13" s="25">
        <v>0</v>
      </c>
      <c r="C13" s="35">
        <v>4.2100000000000002E-15</v>
      </c>
      <c r="D13" s="35">
        <v>-4.6299999999999999E-15</v>
      </c>
      <c r="E13" s="35">
        <v>-1.0600000000000001E-9</v>
      </c>
      <c r="F13" s="35">
        <v>1.2099999999999999E-5</v>
      </c>
      <c r="G13" s="35">
        <v>8.3100000000000001E-6</v>
      </c>
      <c r="H13" s="5">
        <v>1673.03</v>
      </c>
      <c r="I13" s="35">
        <v>-1.92E-8</v>
      </c>
      <c r="J13" s="35">
        <v>5.4699999999999999E-12</v>
      </c>
      <c r="K13" s="35">
        <v>8.1799999999999995E-12</v>
      </c>
      <c r="M13" t="s">
        <v>1671</v>
      </c>
      <c r="N13">
        <v>0</v>
      </c>
      <c r="O13" s="4">
        <v>4.2085400000000003E-15</v>
      </c>
      <c r="P13" s="4">
        <v>-4.6269400000000002E-15</v>
      </c>
      <c r="Q13" s="4">
        <v>8.8321500000000004E-10</v>
      </c>
      <c r="R13">
        <v>-1.7532999999999999E-4</v>
      </c>
      <c r="S13" s="4">
        <v>9.2339300000000002E-6</v>
      </c>
      <c r="T13" s="6">
        <v>61.332799999999999</v>
      </c>
      <c r="U13" s="4">
        <v>1.5778700000000001E-7</v>
      </c>
      <c r="V13" s="4">
        <v>1.0888799999999999E-12</v>
      </c>
      <c r="W13" s="4">
        <v>6.6917300000000002E-12</v>
      </c>
    </row>
    <row r="14" spans="1:23" x14ac:dyDescent="0.2">
      <c r="A14" s="25" t="s">
        <v>34</v>
      </c>
      <c r="B14" s="25">
        <v>0</v>
      </c>
      <c r="C14" s="35">
        <v>4.2100000000000002E-15</v>
      </c>
      <c r="D14" s="35">
        <v>-4.6299999999999999E-15</v>
      </c>
      <c r="E14" s="35">
        <v>-1.26E-9</v>
      </c>
      <c r="F14" s="35">
        <v>6.8000000000000001E-6</v>
      </c>
      <c r="G14" s="35">
        <v>8.6500000000000002E-6</v>
      </c>
      <c r="H14" s="5">
        <v>651.13800000000003</v>
      </c>
      <c r="I14" s="35">
        <v>1.4300000000000001E-8</v>
      </c>
      <c r="J14" s="35">
        <v>-4.4700000000000001E-13</v>
      </c>
      <c r="K14" s="35">
        <v>6.6100000000000003E-12</v>
      </c>
      <c r="M14" t="s">
        <v>1672</v>
      </c>
      <c r="N14">
        <v>0</v>
      </c>
      <c r="O14" s="4">
        <v>4.2085400000000003E-15</v>
      </c>
      <c r="P14" s="4">
        <v>-4.6269400000000002E-15</v>
      </c>
      <c r="Q14" s="4">
        <v>8.37397E-10</v>
      </c>
      <c r="R14">
        <v>-1.72891E-4</v>
      </c>
      <c r="S14" s="4">
        <v>9.2643000000000004E-6</v>
      </c>
      <c r="T14" s="6">
        <v>62.091700000000003</v>
      </c>
      <c r="U14" s="4">
        <v>1.4646800000000001E-7</v>
      </c>
      <c r="V14" s="4">
        <v>5.7564800000000003E-13</v>
      </c>
      <c r="W14" s="4">
        <v>6.2871699999999998E-12</v>
      </c>
    </row>
    <row r="15" spans="1:23" x14ac:dyDescent="0.2">
      <c r="A15" s="25" t="s">
        <v>35</v>
      </c>
      <c r="B15" s="25">
        <v>0</v>
      </c>
      <c r="C15" s="35">
        <v>4.2100000000000002E-15</v>
      </c>
      <c r="D15" s="35">
        <v>-4.6299999999999999E-15</v>
      </c>
      <c r="E15" s="35">
        <v>-1.26E-9</v>
      </c>
      <c r="F15" s="35">
        <v>5.2399999999999998E-6</v>
      </c>
      <c r="G15" s="35">
        <v>8.6600000000000001E-6</v>
      </c>
      <c r="H15" s="5">
        <v>645.48099999999999</v>
      </c>
      <c r="I15" s="35">
        <v>4.2999999999999996E-9</v>
      </c>
      <c r="J15" s="35">
        <v>-2.38E-14</v>
      </c>
      <c r="K15" s="35">
        <v>6.6799999999999998E-12</v>
      </c>
      <c r="M15" t="s">
        <v>1673</v>
      </c>
      <c r="N15">
        <v>0</v>
      </c>
      <c r="O15" s="4">
        <v>4.2085400000000003E-15</v>
      </c>
      <c r="P15" s="4">
        <v>-4.6269400000000002E-15</v>
      </c>
      <c r="Q15" s="4">
        <v>-1.5432400000000001E-11</v>
      </c>
      <c r="R15" s="4">
        <v>-8.8734199999999995E-5</v>
      </c>
      <c r="S15" s="4">
        <v>9.3927599999999998E-6</v>
      </c>
      <c r="T15" s="6">
        <v>81.1327</v>
      </c>
      <c r="U15" s="4">
        <v>7.2854399999999994E-8</v>
      </c>
      <c r="V15" s="4">
        <v>5.03308E-14</v>
      </c>
      <c r="W15" s="4">
        <v>6.2855899999999997E-12</v>
      </c>
    </row>
    <row r="16" spans="1:23" x14ac:dyDescent="0.2">
      <c r="A16" s="25" t="s">
        <v>36</v>
      </c>
      <c r="B16" s="25">
        <v>0</v>
      </c>
      <c r="C16" s="35">
        <v>4.2100000000000002E-15</v>
      </c>
      <c r="D16" s="35">
        <v>-4.6299999999999999E-15</v>
      </c>
      <c r="E16" s="35">
        <v>-1.1200000000000001E-9</v>
      </c>
      <c r="F16" s="35">
        <v>-1.31E-5</v>
      </c>
      <c r="G16" s="35">
        <v>8.6600000000000001E-6</v>
      </c>
      <c r="H16" s="5">
        <v>650.58100000000002</v>
      </c>
      <c r="I16" s="35">
        <v>1.4500000000000001E-8</v>
      </c>
      <c r="J16" s="35">
        <v>-4.8800000000000002E-12</v>
      </c>
      <c r="K16" s="35">
        <v>7.4899999999999998E-12</v>
      </c>
      <c r="M16" t="s">
        <v>1674</v>
      </c>
      <c r="N16">
        <v>0</v>
      </c>
      <c r="O16" s="4">
        <v>4.2085400000000003E-15</v>
      </c>
      <c r="P16" s="4">
        <v>-4.6269400000000002E-15</v>
      </c>
      <c r="Q16" s="4">
        <v>3.5318500000000001E-10</v>
      </c>
      <c r="R16">
        <v>-1.3427799999999999E-4</v>
      </c>
      <c r="S16" s="4">
        <v>9.2362300000000002E-6</v>
      </c>
      <c r="T16" s="6">
        <v>77.040700000000001</v>
      </c>
      <c r="U16" s="4">
        <v>1.7294299999999999E-7</v>
      </c>
      <c r="V16" s="4">
        <v>-3.6282299999999998E-13</v>
      </c>
      <c r="W16" s="4">
        <v>6.59445E-12</v>
      </c>
    </row>
    <row r="17" spans="1:23" x14ac:dyDescent="0.2">
      <c r="A17" s="25" t="s">
        <v>37</v>
      </c>
      <c r="B17" s="25">
        <v>0</v>
      </c>
      <c r="C17" s="35">
        <v>4.2100000000000002E-15</v>
      </c>
      <c r="D17" s="35">
        <v>-4.6299999999999999E-15</v>
      </c>
      <c r="E17" s="35">
        <v>-7.5E-10</v>
      </c>
      <c r="F17" s="35">
        <v>-5.0399999999999999E-5</v>
      </c>
      <c r="G17" s="35">
        <v>8.6600000000000001E-6</v>
      </c>
      <c r="H17" s="5">
        <v>625.71</v>
      </c>
      <c r="I17" s="35">
        <v>1.92E-8</v>
      </c>
      <c r="J17" s="35">
        <v>-4.6499999999999998E-12</v>
      </c>
      <c r="K17" s="35">
        <v>7.1100000000000002E-12</v>
      </c>
      <c r="M17" t="s">
        <v>1675</v>
      </c>
      <c r="N17">
        <v>0</v>
      </c>
      <c r="O17" s="4">
        <v>4.2085400000000003E-15</v>
      </c>
      <c r="P17" s="4">
        <v>-4.6269400000000002E-15</v>
      </c>
      <c r="Q17" s="4">
        <v>1.97561E-10</v>
      </c>
      <c r="R17">
        <v>-1.31633E-4</v>
      </c>
      <c r="S17" s="4">
        <v>9.3835900000000004E-6</v>
      </c>
      <c r="T17" s="6">
        <v>111.15900000000001</v>
      </c>
      <c r="U17" s="4">
        <v>7.1171199999999993E-8</v>
      </c>
      <c r="V17" s="4">
        <v>3.0106400000000002E-13</v>
      </c>
      <c r="W17" s="4">
        <v>6.7263500000000003E-12</v>
      </c>
    </row>
    <row r="18" spans="1:23" x14ac:dyDescent="0.2">
      <c r="A18" s="25" t="s">
        <v>38</v>
      </c>
      <c r="B18" s="25">
        <v>0</v>
      </c>
      <c r="C18" s="35">
        <v>4.2100000000000002E-15</v>
      </c>
      <c r="D18" s="35">
        <v>-4.6299999999999999E-15</v>
      </c>
      <c r="E18" s="35">
        <v>-1.19E-9</v>
      </c>
      <c r="F18" s="35">
        <v>-1.37E-7</v>
      </c>
      <c r="G18" s="35">
        <v>8.67E-6</v>
      </c>
      <c r="H18" s="5">
        <v>633.03</v>
      </c>
      <c r="I18" s="35">
        <v>2.9000000000000002E-8</v>
      </c>
      <c r="J18" s="35">
        <v>-8.5400000000000004E-12</v>
      </c>
      <c r="K18" s="35">
        <v>6.5000000000000002E-12</v>
      </c>
      <c r="M18" t="s">
        <v>1676</v>
      </c>
      <c r="N18">
        <v>0</v>
      </c>
      <c r="O18" s="4">
        <v>4.2085400000000003E-15</v>
      </c>
      <c r="P18" s="4">
        <v>-4.6269400000000002E-15</v>
      </c>
      <c r="Q18" s="4">
        <v>8.6039199999999998E-10</v>
      </c>
      <c r="R18">
        <v>-2.14768E-4</v>
      </c>
      <c r="S18" s="4">
        <v>9.1898999999999999E-6</v>
      </c>
      <c r="T18" s="6">
        <v>92.7774</v>
      </c>
      <c r="U18" s="4">
        <v>1.09225E-7</v>
      </c>
      <c r="V18" s="4">
        <v>5.0081700000000001E-12</v>
      </c>
      <c r="W18" s="4">
        <v>1.0030499999999999E-11</v>
      </c>
    </row>
    <row r="19" spans="1:23" x14ac:dyDescent="0.2">
      <c r="A19" s="25" t="s">
        <v>39</v>
      </c>
      <c r="B19" s="25">
        <v>0</v>
      </c>
      <c r="C19" s="35">
        <v>4.2100000000000002E-15</v>
      </c>
      <c r="D19" s="35">
        <v>-4.6299999999999999E-15</v>
      </c>
      <c r="E19" s="35">
        <v>-1.67E-9</v>
      </c>
      <c r="F19" s="35">
        <v>2.1100000000000001E-5</v>
      </c>
      <c r="G19" s="35">
        <v>8.3799999999999994E-6</v>
      </c>
      <c r="H19" s="5">
        <v>438.16899999999998</v>
      </c>
      <c r="I19" s="35">
        <v>-1.1600000000000001E-7</v>
      </c>
      <c r="J19" s="35">
        <v>1.1600000000000001E-11</v>
      </c>
      <c r="K19" s="35">
        <v>8.7999999999999997E-12</v>
      </c>
      <c r="M19" t="s">
        <v>1677</v>
      </c>
      <c r="N19">
        <v>0</v>
      </c>
      <c r="O19" s="4">
        <v>4.2085400000000003E-15</v>
      </c>
      <c r="P19" s="4">
        <v>-4.6269400000000002E-15</v>
      </c>
      <c r="Q19" s="4">
        <v>4.1793099999999998E-11</v>
      </c>
      <c r="R19">
        <v>-1.2636599999999999E-4</v>
      </c>
      <c r="S19" s="4">
        <v>9.1905900000000007E-6</v>
      </c>
      <c r="T19" s="6">
        <v>126.048</v>
      </c>
      <c r="U19" s="4">
        <v>8.2565800000000002E-8</v>
      </c>
      <c r="V19" s="4">
        <v>1.6309E-12</v>
      </c>
      <c r="W19" s="4">
        <v>7.4810299999999997E-12</v>
      </c>
    </row>
    <row r="20" spans="1:23" x14ac:dyDescent="0.2">
      <c r="A20" s="25" t="s">
        <v>40</v>
      </c>
      <c r="B20" s="25">
        <v>0</v>
      </c>
      <c r="C20" s="35">
        <v>4.2100000000000002E-15</v>
      </c>
      <c r="D20" s="35">
        <v>-4.6299999999999999E-15</v>
      </c>
      <c r="E20" s="35">
        <v>-6.3999999999999996E-10</v>
      </c>
      <c r="F20" s="35">
        <v>-9.5600000000000006E-5</v>
      </c>
      <c r="G20" s="35">
        <v>8.1200000000000002E-6</v>
      </c>
      <c r="H20" s="5">
        <v>450.72500000000002</v>
      </c>
      <c r="I20" s="35">
        <v>7.4999999999999997E-8</v>
      </c>
      <c r="J20" s="35">
        <v>-2.7E-11</v>
      </c>
      <c r="K20" s="35">
        <v>9.4999999999999995E-12</v>
      </c>
      <c r="M20" t="s">
        <v>1678</v>
      </c>
      <c r="N20">
        <v>0</v>
      </c>
      <c r="O20" s="4">
        <v>4.2085400000000003E-15</v>
      </c>
      <c r="P20" s="4">
        <v>-4.6269400000000002E-15</v>
      </c>
      <c r="Q20" s="4">
        <v>4.7488699999999998E-10</v>
      </c>
      <c r="R20">
        <v>-1.75988E-4</v>
      </c>
      <c r="S20" s="4">
        <v>9.1644600000000007E-6</v>
      </c>
      <c r="T20" s="6">
        <v>107.155</v>
      </c>
      <c r="U20" s="4">
        <v>7.8613399999999999E-8</v>
      </c>
      <c r="V20" s="4">
        <v>2.7202700000000001E-12</v>
      </c>
      <c r="W20" s="4">
        <v>7.8231999999999992E-12</v>
      </c>
    </row>
    <row r="21" spans="1:23" x14ac:dyDescent="0.2">
      <c r="A21" s="25" t="s">
        <v>41</v>
      </c>
      <c r="B21" s="25">
        <v>0</v>
      </c>
      <c r="C21" s="35">
        <v>4.2100000000000002E-15</v>
      </c>
      <c r="D21" s="35">
        <v>-4.6299999999999999E-15</v>
      </c>
      <c r="E21" s="35">
        <v>-1.4800000000000001E-9</v>
      </c>
      <c r="F21" s="35">
        <v>-6.3E-7</v>
      </c>
      <c r="G21" s="35">
        <v>8.1899999999999995E-6</v>
      </c>
      <c r="H21" s="5">
        <v>444.697</v>
      </c>
      <c r="I21" s="35">
        <v>4.3800000000000002E-8</v>
      </c>
      <c r="J21" s="35">
        <v>-3.27E-12</v>
      </c>
      <c r="K21" s="35">
        <v>7.5200000000000003E-12</v>
      </c>
      <c r="M21" t="s">
        <v>1679</v>
      </c>
      <c r="N21">
        <v>0</v>
      </c>
      <c r="O21" s="4">
        <v>4.2085400000000003E-15</v>
      </c>
      <c r="P21" s="4">
        <v>-4.6269400000000002E-15</v>
      </c>
      <c r="Q21" s="4">
        <v>-7.0162700000000001E-11</v>
      </c>
      <c r="R21">
        <v>-1.1879699999999999E-4</v>
      </c>
      <c r="S21" s="4">
        <v>9.1461399999999998E-6</v>
      </c>
      <c r="T21" s="6">
        <v>121.955</v>
      </c>
      <c r="U21" s="4">
        <v>7.0566699999999996E-8</v>
      </c>
      <c r="V21" s="4">
        <v>2.0970400000000001E-12</v>
      </c>
      <c r="W21" s="4">
        <v>7.8579799999999996E-12</v>
      </c>
    </row>
    <row r="22" spans="1:23" x14ac:dyDescent="0.2">
      <c r="A22" s="25" t="s">
        <v>42</v>
      </c>
      <c r="B22" s="25">
        <v>0</v>
      </c>
      <c r="C22" s="35">
        <v>4.2100000000000002E-15</v>
      </c>
      <c r="D22" s="35">
        <v>-4.6299999999999999E-15</v>
      </c>
      <c r="E22" s="35">
        <v>-1.49E-9</v>
      </c>
      <c r="F22" s="35">
        <v>-3.1499999999999999E-6</v>
      </c>
      <c r="G22" s="35">
        <v>8.4100000000000008E-6</v>
      </c>
      <c r="H22" s="5">
        <v>450.94900000000001</v>
      </c>
      <c r="I22" s="35">
        <v>-1.6400000000000001E-7</v>
      </c>
      <c r="J22" s="35">
        <v>1.29E-11</v>
      </c>
      <c r="K22" s="35">
        <v>9.9700000000000005E-12</v>
      </c>
      <c r="M22" t="s">
        <v>1680</v>
      </c>
      <c r="N22">
        <v>0</v>
      </c>
      <c r="O22" s="4">
        <v>4.2085400000000003E-15</v>
      </c>
      <c r="P22" s="4">
        <v>-4.6269400000000002E-15</v>
      </c>
      <c r="Q22" s="4">
        <v>-1.7401599999999999E-9</v>
      </c>
      <c r="R22" s="4">
        <v>5.5076100000000003E-6</v>
      </c>
      <c r="S22" s="4">
        <v>9.3895299999999992E-6</v>
      </c>
      <c r="T22" s="6">
        <v>359.13900000000001</v>
      </c>
      <c r="U22" s="4">
        <v>-1.1786799999999999E-7</v>
      </c>
      <c r="V22" s="4">
        <v>5.57425E-12</v>
      </c>
      <c r="W22" s="4">
        <v>1.0494799999999999E-11</v>
      </c>
    </row>
    <row r="23" spans="1:23" x14ac:dyDescent="0.2">
      <c r="A23" s="25" t="s">
        <v>43</v>
      </c>
      <c r="B23" s="25">
        <v>0</v>
      </c>
      <c r="C23" s="35">
        <v>4.2100000000000002E-15</v>
      </c>
      <c r="D23" s="35">
        <v>-4.6299999999999999E-15</v>
      </c>
      <c r="E23" s="35">
        <v>-1.56E-9</v>
      </c>
      <c r="F23" s="35">
        <v>5.1800000000000004E-6</v>
      </c>
      <c r="G23" s="35">
        <v>8.2300000000000008E-6</v>
      </c>
      <c r="H23" s="5">
        <v>408.88600000000002</v>
      </c>
      <c r="I23" s="35">
        <v>2.37E-8</v>
      </c>
      <c r="J23" s="35">
        <v>-1.81E-12</v>
      </c>
      <c r="K23" s="35">
        <v>7.4500000000000008E-12</v>
      </c>
      <c r="M23" t="s">
        <v>1681</v>
      </c>
      <c r="N23">
        <v>0</v>
      </c>
      <c r="O23" s="4">
        <v>4.2085400000000003E-15</v>
      </c>
      <c r="P23" s="4">
        <v>-4.6269400000000002E-15</v>
      </c>
      <c r="Q23" s="4">
        <v>-1.6946400000000001E-9</v>
      </c>
      <c r="R23" s="4">
        <v>-1.14417E-6</v>
      </c>
      <c r="S23" s="4">
        <v>9.3830399999999992E-6</v>
      </c>
      <c r="T23" s="6">
        <v>366.31700000000001</v>
      </c>
      <c r="U23" s="4">
        <v>-1.22223E-7</v>
      </c>
      <c r="V23" s="4">
        <v>3.64097E-12</v>
      </c>
      <c r="W23" s="4">
        <v>1.2109E-11</v>
      </c>
    </row>
    <row r="24" spans="1:23" x14ac:dyDescent="0.2">
      <c r="A24" s="25" t="s">
        <v>44</v>
      </c>
      <c r="B24" s="25">
        <v>0</v>
      </c>
      <c r="C24" s="35">
        <v>4.2100000000000002E-15</v>
      </c>
      <c r="D24" s="35">
        <v>-4.6299999999999999E-15</v>
      </c>
      <c r="E24" s="35">
        <v>-4.8400000000000002E-11</v>
      </c>
      <c r="F24" s="35">
        <v>-1.46E-6</v>
      </c>
      <c r="G24" s="35">
        <v>8.7099999999999996E-6</v>
      </c>
      <c r="H24" s="5">
        <v>582.02300000000002</v>
      </c>
      <c r="I24" s="35">
        <v>-2.03E-7</v>
      </c>
      <c r="J24" s="35">
        <v>1.0499999999999999E-11</v>
      </c>
      <c r="K24" s="35">
        <v>1.1800000000000001E-11</v>
      </c>
      <c r="M24" t="s">
        <v>1682</v>
      </c>
      <c r="N24">
        <v>0</v>
      </c>
      <c r="O24" s="4">
        <v>4.2085400000000003E-15</v>
      </c>
      <c r="P24" s="4">
        <v>-4.6269400000000002E-15</v>
      </c>
      <c r="Q24" s="4">
        <v>1.5689299999999999E-10</v>
      </c>
      <c r="R24" s="4">
        <v>-5.5340300000000003E-5</v>
      </c>
      <c r="S24" s="4">
        <v>8.6638300000000004E-6</v>
      </c>
      <c r="T24" s="6">
        <v>253.041</v>
      </c>
      <c r="U24" s="4">
        <v>3.7996099999999997E-8</v>
      </c>
      <c r="V24" s="4">
        <v>-9.7376500000000006E-12</v>
      </c>
      <c r="W24" s="4">
        <v>1.18771E-11</v>
      </c>
    </row>
    <row r="25" spans="1:23" x14ac:dyDescent="0.2">
      <c r="A25" s="25" t="s">
        <v>45</v>
      </c>
      <c r="B25" s="25">
        <v>0</v>
      </c>
      <c r="C25" s="35">
        <v>4.2100000000000002E-15</v>
      </c>
      <c r="D25" s="35">
        <v>-4.6299999999999999E-15</v>
      </c>
      <c r="E25" s="35">
        <v>-2.8699999999999998E-11</v>
      </c>
      <c r="F25" s="35">
        <v>-6.3300000000000004E-6</v>
      </c>
      <c r="G25" s="35">
        <v>8.5799999999999992E-6</v>
      </c>
      <c r="H25" s="5">
        <v>748.11099999999999</v>
      </c>
      <c r="I25" s="35">
        <v>-7.2699999999999996E-8</v>
      </c>
      <c r="J25" s="35">
        <v>1.1500000000000001E-11</v>
      </c>
      <c r="K25" s="35">
        <v>1.0199999999999999E-11</v>
      </c>
      <c r="M25" t="s">
        <v>1683</v>
      </c>
      <c r="N25">
        <v>0</v>
      </c>
      <c r="O25" s="4">
        <v>4.2085400000000003E-15</v>
      </c>
      <c r="P25" s="4">
        <v>-4.6269400000000002E-15</v>
      </c>
      <c r="Q25" s="4">
        <v>1.51022E-10</v>
      </c>
      <c r="R25" s="4">
        <v>-5.9487999999999997E-5</v>
      </c>
      <c r="S25" s="4">
        <v>8.5201899999999995E-6</v>
      </c>
      <c r="T25" s="6">
        <v>360.58499999999998</v>
      </c>
      <c r="U25" s="4">
        <v>6.1915200000000006E-8</v>
      </c>
      <c r="V25" s="4">
        <v>-1.8394300000000001E-11</v>
      </c>
      <c r="W25" s="4">
        <v>8.89791E-12</v>
      </c>
    </row>
    <row r="26" spans="1:23" x14ac:dyDescent="0.2">
      <c r="A26" s="25" t="s">
        <v>46</v>
      </c>
      <c r="B26" s="25">
        <v>0</v>
      </c>
      <c r="C26" s="35">
        <v>4.2100000000000002E-15</v>
      </c>
      <c r="D26" s="35">
        <v>-4.6299999999999999E-15</v>
      </c>
      <c r="E26" s="35">
        <v>8.6100000000000005E-11</v>
      </c>
      <c r="F26" s="35">
        <v>-2.0299999999999999E-5</v>
      </c>
      <c r="G26" s="35">
        <v>8.49E-6</v>
      </c>
      <c r="H26" s="5">
        <v>776.94500000000005</v>
      </c>
      <c r="I26" s="35">
        <v>-4.5199999999999999E-10</v>
      </c>
      <c r="J26" s="35">
        <v>6.4799999999999999E-12</v>
      </c>
      <c r="K26" s="35">
        <v>8.3600000000000007E-12</v>
      </c>
      <c r="M26" t="s">
        <v>1684</v>
      </c>
      <c r="N26">
        <v>0</v>
      </c>
      <c r="O26" s="4">
        <v>4.2085400000000003E-15</v>
      </c>
      <c r="P26" s="4">
        <v>-4.6269400000000002E-15</v>
      </c>
      <c r="Q26" s="4">
        <v>-1.8159800000000001E-10</v>
      </c>
      <c r="R26" s="4">
        <v>-2.65832E-5</v>
      </c>
      <c r="S26" s="4">
        <v>8.5367499999999992E-6</v>
      </c>
      <c r="T26" s="6">
        <v>430.964</v>
      </c>
      <c r="U26" s="4">
        <v>1.5746199999999998E-8</v>
      </c>
      <c r="V26" s="4">
        <v>-1.2075200000000001E-12</v>
      </c>
      <c r="W26" s="4">
        <v>7.9803499999999996E-12</v>
      </c>
    </row>
    <row r="27" spans="1:23" x14ac:dyDescent="0.2">
      <c r="A27" s="25" t="s">
        <v>47</v>
      </c>
      <c r="B27" s="25">
        <v>0</v>
      </c>
      <c r="C27" s="35">
        <v>4.2100000000000002E-15</v>
      </c>
      <c r="D27" s="35">
        <v>-4.6299999999999999E-15</v>
      </c>
      <c r="E27" s="35">
        <v>-1.9799999999999999E-10</v>
      </c>
      <c r="F27" s="35">
        <v>1.19E-5</v>
      </c>
      <c r="G27" s="35">
        <v>8.4500000000000004E-6</v>
      </c>
      <c r="H27" s="5">
        <v>827.61699999999996</v>
      </c>
      <c r="I27" s="35">
        <v>2.07E-8</v>
      </c>
      <c r="J27" s="35">
        <v>5.4400000000000002E-12</v>
      </c>
      <c r="K27" s="35">
        <v>7.6699999999999994E-12</v>
      </c>
      <c r="M27" t="s">
        <v>1685</v>
      </c>
      <c r="N27">
        <v>0</v>
      </c>
      <c r="O27" s="4">
        <v>4.2085400000000003E-15</v>
      </c>
      <c r="P27" s="4">
        <v>-4.6269400000000002E-15</v>
      </c>
      <c r="Q27" s="4">
        <v>8.48612E-11</v>
      </c>
      <c r="R27" s="4">
        <v>-5.6903700000000002E-5</v>
      </c>
      <c r="S27" s="4">
        <v>8.4936900000000007E-6</v>
      </c>
      <c r="T27" s="6">
        <v>403.24599999999998</v>
      </c>
      <c r="U27" s="4">
        <v>6.5135999999999995E-8</v>
      </c>
      <c r="V27" s="4">
        <v>-2.0964899999999999E-11</v>
      </c>
      <c r="W27" s="4">
        <v>7.9872200000000008E-12</v>
      </c>
    </row>
    <row r="28" spans="1:23" x14ac:dyDescent="0.2">
      <c r="A28" s="25" t="s">
        <v>48</v>
      </c>
      <c r="B28" s="25">
        <v>0</v>
      </c>
      <c r="C28" s="35">
        <v>4.2100000000000002E-15</v>
      </c>
      <c r="D28" s="35">
        <v>-4.6299999999999999E-15</v>
      </c>
      <c r="E28" s="35">
        <v>-3.1799999999999999E-10</v>
      </c>
      <c r="F28" s="35">
        <v>2.3099999999999999E-5</v>
      </c>
      <c r="G28" s="35">
        <v>8.6400000000000003E-6</v>
      </c>
      <c r="H28" s="5">
        <v>829.71199999999999</v>
      </c>
      <c r="I28" s="35">
        <v>-1.8E-7</v>
      </c>
      <c r="J28" s="35">
        <v>1.32E-11</v>
      </c>
      <c r="K28" s="35">
        <v>7.0899999999999999E-12</v>
      </c>
      <c r="M28" t="s">
        <v>1686</v>
      </c>
      <c r="N28">
        <v>0</v>
      </c>
      <c r="O28" s="4">
        <v>4.2085400000000003E-15</v>
      </c>
      <c r="P28" s="4">
        <v>-4.6269400000000002E-15</v>
      </c>
      <c r="Q28" s="4">
        <v>9.7021500000000005E-11</v>
      </c>
      <c r="R28" s="4">
        <v>-6.0560200000000003E-5</v>
      </c>
      <c r="S28" s="4">
        <v>8.5058700000000006E-6</v>
      </c>
      <c r="T28" s="6">
        <v>415.91300000000001</v>
      </c>
      <c r="U28" s="4">
        <v>3.7541200000000003E-8</v>
      </c>
      <c r="V28" s="4">
        <v>-2.3594699999999998E-11</v>
      </c>
      <c r="W28" s="4">
        <v>1.01631E-11</v>
      </c>
    </row>
    <row r="29" spans="1:23" x14ac:dyDescent="0.2">
      <c r="A29" s="25" t="s">
        <v>49</v>
      </c>
      <c r="B29" s="25">
        <v>0</v>
      </c>
      <c r="C29" s="35">
        <v>4.2100000000000002E-15</v>
      </c>
      <c r="D29" s="35">
        <v>-4.6299999999999999E-15</v>
      </c>
      <c r="E29" s="35">
        <v>-2.54E-10</v>
      </c>
      <c r="F29" s="35">
        <v>-1.2500000000000001E-5</v>
      </c>
      <c r="G29" s="35">
        <v>8.8599999999999999E-6</v>
      </c>
      <c r="H29" s="5">
        <v>115.703</v>
      </c>
      <c r="I29" s="35">
        <v>9.2200000000000005E-8</v>
      </c>
      <c r="J29" s="35">
        <v>5.8500000000000003E-13</v>
      </c>
      <c r="K29" s="35">
        <v>5.4199999999999999E-12</v>
      </c>
      <c r="M29" t="s">
        <v>1687</v>
      </c>
      <c r="N29">
        <v>0</v>
      </c>
      <c r="O29" s="4">
        <v>4.2085400000000003E-15</v>
      </c>
      <c r="P29" s="4">
        <v>-4.6269400000000002E-15</v>
      </c>
      <c r="Q29" s="4">
        <v>-1.26516E-9</v>
      </c>
      <c r="R29" s="4">
        <v>1.9380100000000001E-5</v>
      </c>
      <c r="S29" s="4">
        <v>9.5826599999999995E-6</v>
      </c>
      <c r="T29" s="6">
        <v>208.417</v>
      </c>
      <c r="U29" s="4">
        <v>-8.1505800000000004E-8</v>
      </c>
      <c r="V29" s="4">
        <v>6.2029799999999999E-12</v>
      </c>
      <c r="W29" s="4">
        <v>7.9207200000000006E-12</v>
      </c>
    </row>
    <row r="30" spans="1:23" x14ac:dyDescent="0.2">
      <c r="A30" s="25" t="s">
        <v>50</v>
      </c>
      <c r="B30" s="25">
        <v>0</v>
      </c>
      <c r="C30" s="35">
        <v>4.2100000000000002E-15</v>
      </c>
      <c r="D30" s="35">
        <v>-4.6299999999999999E-15</v>
      </c>
      <c r="E30" s="35">
        <v>-1.8899999999999999E-10</v>
      </c>
      <c r="F30" s="35">
        <v>-2.2099999999999998E-5</v>
      </c>
      <c r="G30" s="35">
        <v>8.7900000000000005E-6</v>
      </c>
      <c r="H30" s="5">
        <v>115.739</v>
      </c>
      <c r="I30" s="35">
        <v>5.7200000000000003E-8</v>
      </c>
      <c r="J30" s="35">
        <v>5.21E-13</v>
      </c>
      <c r="K30" s="35">
        <v>5.4599999999999998E-12</v>
      </c>
      <c r="M30" t="s">
        <v>1688</v>
      </c>
      <c r="N30">
        <v>0</v>
      </c>
      <c r="O30" s="4">
        <v>4.2085400000000003E-15</v>
      </c>
      <c r="P30" s="4">
        <v>-4.6269400000000002E-15</v>
      </c>
      <c r="Q30" s="4">
        <v>-9.7700600000000009E-10</v>
      </c>
      <c r="R30" s="4">
        <v>-1.05465E-5</v>
      </c>
      <c r="S30" s="4">
        <v>9.2712500000000004E-6</v>
      </c>
      <c r="T30" s="6">
        <v>321.416</v>
      </c>
      <c r="U30" s="4">
        <v>2.0961499999999999E-8</v>
      </c>
      <c r="V30" s="4">
        <v>6.1550999999999997E-13</v>
      </c>
      <c r="W30" s="4">
        <v>6.7251800000000002E-12</v>
      </c>
    </row>
    <row r="31" spans="1:23" x14ac:dyDescent="0.2">
      <c r="A31" s="25" t="s">
        <v>51</v>
      </c>
      <c r="B31" s="25">
        <v>0</v>
      </c>
      <c r="C31" s="35">
        <v>4.2100000000000002E-15</v>
      </c>
      <c r="D31" s="35">
        <v>-4.6299999999999999E-15</v>
      </c>
      <c r="E31" s="35">
        <v>-2.7E-10</v>
      </c>
      <c r="F31" s="35">
        <v>-1.8300000000000001E-5</v>
      </c>
      <c r="G31" s="35">
        <v>8.7299999999999994E-6</v>
      </c>
      <c r="H31" s="5">
        <v>136.00399999999999</v>
      </c>
      <c r="I31" s="35">
        <v>3.25E-8</v>
      </c>
      <c r="J31" s="35">
        <v>1.7E-12</v>
      </c>
      <c r="K31" s="35">
        <v>6.6299999999999998E-12</v>
      </c>
      <c r="M31" t="s">
        <v>1689</v>
      </c>
      <c r="N31">
        <v>0</v>
      </c>
      <c r="O31" s="4">
        <v>4.2085400000000003E-15</v>
      </c>
      <c r="P31" s="4">
        <v>-4.6269400000000002E-15</v>
      </c>
      <c r="Q31" s="4">
        <v>-1.0993200000000001E-9</v>
      </c>
      <c r="R31" s="4">
        <v>-6.5210300000000005E-7</v>
      </c>
      <c r="S31" s="4">
        <v>9.23785E-6</v>
      </c>
      <c r="T31" s="6">
        <v>305.28199999999998</v>
      </c>
      <c r="U31" s="4">
        <v>3.5298000000000003E-8</v>
      </c>
      <c r="V31" s="4">
        <v>-1.3936900000000001E-12</v>
      </c>
      <c r="W31" s="4">
        <v>6.8779599999999999E-12</v>
      </c>
    </row>
    <row r="32" spans="1:23" x14ac:dyDescent="0.2">
      <c r="A32" s="25" t="s">
        <v>52</v>
      </c>
      <c r="B32" s="25">
        <v>0</v>
      </c>
      <c r="C32" s="35">
        <v>4.2100000000000002E-15</v>
      </c>
      <c r="D32" s="35">
        <v>-4.6299999999999999E-15</v>
      </c>
      <c r="E32" s="35">
        <v>-1.8999999999999999E-10</v>
      </c>
      <c r="F32" s="35">
        <v>-2.7500000000000001E-5</v>
      </c>
      <c r="G32" s="35">
        <v>8.7099999999999996E-6</v>
      </c>
      <c r="H32" s="5">
        <v>132.239</v>
      </c>
      <c r="I32" s="35">
        <v>2.55E-8</v>
      </c>
      <c r="J32" s="35">
        <v>1.7300000000000001E-12</v>
      </c>
      <c r="K32" s="35">
        <v>6.4600000000000003E-12</v>
      </c>
      <c r="M32" t="s">
        <v>1690</v>
      </c>
      <c r="N32">
        <v>0</v>
      </c>
      <c r="O32" s="4">
        <v>4.2085400000000003E-15</v>
      </c>
      <c r="P32" s="4">
        <v>-4.6269400000000002E-15</v>
      </c>
      <c r="Q32" s="4">
        <v>-1.0492000000000001E-9</v>
      </c>
      <c r="R32" s="4">
        <v>-7.6166400000000003E-6</v>
      </c>
      <c r="S32" s="4">
        <v>9.2058099999999999E-6</v>
      </c>
      <c r="T32" s="6">
        <v>305.8</v>
      </c>
      <c r="U32" s="4">
        <v>4.2002899999999997E-8</v>
      </c>
      <c r="V32" s="4">
        <v>-1.4233900000000001E-12</v>
      </c>
      <c r="W32" s="4">
        <v>6.4632899999999996E-12</v>
      </c>
    </row>
    <row r="33" spans="1:23" x14ac:dyDescent="0.2">
      <c r="A33" s="25" t="s">
        <v>53</v>
      </c>
      <c r="B33" s="25">
        <v>0</v>
      </c>
      <c r="C33" s="35">
        <v>4.2100000000000002E-15</v>
      </c>
      <c r="D33" s="35">
        <v>-4.6299999999999999E-15</v>
      </c>
      <c r="E33" s="35">
        <v>-5.5900000000000003E-10</v>
      </c>
      <c r="F33" s="35">
        <v>1.5500000000000001E-5</v>
      </c>
      <c r="G33" s="35">
        <v>8.7399999999999993E-6</v>
      </c>
      <c r="H33" s="5">
        <v>138.935</v>
      </c>
      <c r="I33" s="35">
        <v>1.5300000000000001E-8</v>
      </c>
      <c r="J33" s="35">
        <v>1.13E-12</v>
      </c>
      <c r="K33" s="35">
        <v>6.5299999999999998E-12</v>
      </c>
      <c r="M33" t="s">
        <v>1691</v>
      </c>
      <c r="N33">
        <v>0</v>
      </c>
      <c r="O33" s="4">
        <v>4.2085400000000003E-15</v>
      </c>
      <c r="P33" s="4">
        <v>-4.6269400000000002E-15</v>
      </c>
      <c r="Q33" s="4">
        <v>-9.21467E-10</v>
      </c>
      <c r="R33" s="4">
        <v>-2.1201900000000001E-5</v>
      </c>
      <c r="S33" s="4">
        <v>9.1708500000000005E-6</v>
      </c>
      <c r="T33" s="6">
        <v>317.90600000000001</v>
      </c>
      <c r="U33" s="4">
        <v>4.4202699999999999E-8</v>
      </c>
      <c r="V33" s="4">
        <v>-1.5939199999999999E-12</v>
      </c>
      <c r="W33" s="4">
        <v>6.54137E-12</v>
      </c>
    </row>
    <row r="34" spans="1:23" x14ac:dyDescent="0.2">
      <c r="A34" s="25" t="s">
        <v>54</v>
      </c>
      <c r="B34" s="25">
        <v>0</v>
      </c>
      <c r="C34" s="35">
        <v>4.2100000000000002E-15</v>
      </c>
      <c r="D34" s="35">
        <v>-4.6299999999999999E-15</v>
      </c>
      <c r="E34" s="35">
        <v>-1.03E-9</v>
      </c>
      <c r="F34" s="35">
        <v>5.5400000000000003E-6</v>
      </c>
      <c r="G34" s="35">
        <v>8.9299999999999992E-6</v>
      </c>
      <c r="H34" s="5">
        <v>288.03500000000003</v>
      </c>
      <c r="I34" s="35">
        <v>-4.1500000000000001E-8</v>
      </c>
      <c r="J34" s="35">
        <v>3.2399999999999999E-12</v>
      </c>
      <c r="K34" s="35">
        <v>7.91E-12</v>
      </c>
      <c r="M34" t="s">
        <v>1692</v>
      </c>
      <c r="N34">
        <v>0</v>
      </c>
      <c r="O34" s="4">
        <v>4.2085400000000003E-15</v>
      </c>
      <c r="P34" s="4">
        <v>-4.6269400000000002E-15</v>
      </c>
      <c r="Q34" s="4">
        <v>2.5557100000000001E-9</v>
      </c>
      <c r="R34">
        <v>-3.9691500000000002E-4</v>
      </c>
      <c r="S34" s="4">
        <v>8.7916099999999997E-6</v>
      </c>
      <c r="T34" s="6">
        <v>50.703699999999998</v>
      </c>
      <c r="U34" s="4">
        <v>1.2282599999999999E-7</v>
      </c>
      <c r="V34" s="4">
        <v>1.65838E-12</v>
      </c>
      <c r="W34" s="4">
        <v>6.0668300000000003E-12</v>
      </c>
    </row>
    <row r="35" spans="1:23" x14ac:dyDescent="0.2">
      <c r="A35" s="25" t="s">
        <v>55</v>
      </c>
      <c r="B35" s="25">
        <v>0</v>
      </c>
      <c r="C35" s="35">
        <v>4.2100000000000002E-15</v>
      </c>
      <c r="D35" s="35">
        <v>-4.6299999999999999E-15</v>
      </c>
      <c r="E35" s="35">
        <v>-9.1500000000000005E-10</v>
      </c>
      <c r="F35" s="35">
        <v>-7.9699999999999999E-6</v>
      </c>
      <c r="G35" s="35">
        <v>8.7900000000000005E-6</v>
      </c>
      <c r="H35" s="5">
        <v>312.81599999999997</v>
      </c>
      <c r="I35" s="35">
        <v>1.7E-8</v>
      </c>
      <c r="J35" s="35">
        <v>1.53E-13</v>
      </c>
      <c r="K35" s="35">
        <v>7.7999999999999999E-12</v>
      </c>
      <c r="M35" t="s">
        <v>1693</v>
      </c>
      <c r="N35">
        <v>0</v>
      </c>
      <c r="O35" s="4">
        <v>4.2085400000000003E-15</v>
      </c>
      <c r="P35" s="4">
        <v>-4.6269400000000002E-15</v>
      </c>
      <c r="Q35" s="4">
        <v>-6.1321600000000005E-10</v>
      </c>
      <c r="R35" s="4">
        <v>-7.6695100000000004E-5</v>
      </c>
      <c r="S35" s="4">
        <v>8.93931E-6</v>
      </c>
      <c r="T35" s="6">
        <v>120.60599999999999</v>
      </c>
      <c r="U35" s="4">
        <v>8.33436E-8</v>
      </c>
      <c r="V35" s="4">
        <v>1.0637599999999999E-12</v>
      </c>
      <c r="W35" s="4">
        <v>6.6124799999999997E-12</v>
      </c>
    </row>
    <row r="36" spans="1:23" x14ac:dyDescent="0.2">
      <c r="A36" s="25" t="s">
        <v>56</v>
      </c>
      <c r="B36" s="25">
        <v>0</v>
      </c>
      <c r="C36" s="35">
        <v>4.2100000000000002E-15</v>
      </c>
      <c r="D36" s="35">
        <v>-4.6299999999999999E-15</v>
      </c>
      <c r="E36" s="35">
        <v>-5.8700000000000004E-10</v>
      </c>
      <c r="F36" s="35">
        <v>-4.7800000000000003E-5</v>
      </c>
      <c r="G36" s="35">
        <v>8.7299999999999994E-6</v>
      </c>
      <c r="H36" s="5">
        <v>308.32499999999999</v>
      </c>
      <c r="I36" s="35">
        <v>3.9799999999999999E-8</v>
      </c>
      <c r="J36" s="35">
        <v>3.09E-12</v>
      </c>
      <c r="K36" s="35">
        <v>7.7400000000000005E-12</v>
      </c>
      <c r="M36" t="s">
        <v>1694</v>
      </c>
      <c r="N36">
        <v>0</v>
      </c>
      <c r="O36" s="4">
        <v>4.2085400000000003E-15</v>
      </c>
      <c r="P36" s="4">
        <v>-4.6269400000000002E-15</v>
      </c>
      <c r="Q36" s="4">
        <v>-9.6298300000000004E-10</v>
      </c>
      <c r="R36" s="4">
        <v>-4.2392099999999997E-5</v>
      </c>
      <c r="S36" s="4">
        <v>8.7951699999999997E-6</v>
      </c>
      <c r="T36" s="6">
        <v>186.60499999999999</v>
      </c>
      <c r="U36" s="4">
        <v>8.0887599999999997E-10</v>
      </c>
      <c r="V36" s="4">
        <v>2.67714E-12</v>
      </c>
      <c r="W36" s="4">
        <v>6.8663199999999998E-12</v>
      </c>
    </row>
    <row r="37" spans="1:23" x14ac:dyDescent="0.2">
      <c r="A37" s="25" t="s">
        <v>57</v>
      </c>
      <c r="B37" s="25">
        <v>0</v>
      </c>
      <c r="C37" s="35">
        <v>4.2100000000000002E-15</v>
      </c>
      <c r="D37" s="35">
        <v>-4.6299999999999999E-15</v>
      </c>
      <c r="E37" s="35">
        <v>-1.13E-9</v>
      </c>
      <c r="F37" s="35">
        <v>1.2799999999999999E-5</v>
      </c>
      <c r="G37" s="35">
        <v>8.7199999999999995E-6</v>
      </c>
      <c r="H37" s="5">
        <v>324.20499999999998</v>
      </c>
      <c r="I37" s="35">
        <v>4.8300000000000002E-8</v>
      </c>
      <c r="J37" s="35">
        <v>1.29E-12</v>
      </c>
      <c r="K37" s="35">
        <v>6.5500000000000002E-12</v>
      </c>
      <c r="M37" t="s">
        <v>1695</v>
      </c>
      <c r="N37">
        <v>0</v>
      </c>
      <c r="O37" s="4">
        <v>4.2085400000000003E-15</v>
      </c>
      <c r="P37" s="4">
        <v>-4.6269400000000002E-15</v>
      </c>
      <c r="Q37" s="4">
        <v>-1.1213599999999999E-9</v>
      </c>
      <c r="R37" s="4">
        <v>-3.3763600000000003E-5</v>
      </c>
      <c r="S37" s="4">
        <v>9.2931400000000003E-6</v>
      </c>
      <c r="T37" s="6">
        <v>209.64</v>
      </c>
      <c r="U37" s="4">
        <v>-1.05405E-7</v>
      </c>
      <c r="V37" s="4">
        <v>6.9730799999999996E-12</v>
      </c>
      <c r="W37" s="4">
        <v>1.12151E-11</v>
      </c>
    </row>
    <row r="38" spans="1:23" x14ac:dyDescent="0.2">
      <c r="A38" s="25" t="s">
        <v>58</v>
      </c>
      <c r="B38" s="25">
        <v>0</v>
      </c>
      <c r="C38" s="35">
        <v>4.2100000000000002E-15</v>
      </c>
      <c r="D38" s="35">
        <v>-4.6299999999999999E-15</v>
      </c>
      <c r="E38" s="35">
        <v>-1.09E-9</v>
      </c>
      <c r="F38" s="35">
        <v>8.7499999999999992E-6</v>
      </c>
      <c r="G38" s="35">
        <v>8.6799999999999999E-6</v>
      </c>
      <c r="H38" s="5">
        <v>334.37599999999998</v>
      </c>
      <c r="I38" s="35">
        <v>6.7000000000000004E-8</v>
      </c>
      <c r="J38" s="35">
        <v>1.5500000000000001E-12</v>
      </c>
      <c r="K38" s="35">
        <v>9.3500000000000003E-12</v>
      </c>
      <c r="M38" t="s">
        <v>1696</v>
      </c>
      <c r="N38">
        <v>0</v>
      </c>
      <c r="O38" s="4">
        <v>4.2085400000000003E-15</v>
      </c>
      <c r="P38" s="4">
        <v>-4.6269400000000002E-15</v>
      </c>
      <c r="Q38" s="4">
        <v>-9.9323000000000009E-10</v>
      </c>
      <c r="R38" s="4">
        <v>-4.8217599999999997E-5</v>
      </c>
      <c r="S38" s="4">
        <v>9.2059900000000006E-6</v>
      </c>
      <c r="T38" s="6">
        <v>266.47199999999998</v>
      </c>
      <c r="U38" s="4">
        <v>-8.0003700000000003E-8</v>
      </c>
      <c r="V38" s="4">
        <v>4.7618200000000004E-12</v>
      </c>
      <c r="W38" s="4">
        <v>9.8898400000000006E-12</v>
      </c>
    </row>
    <row r="39" spans="1:23" x14ac:dyDescent="0.2">
      <c r="A39" s="25" t="s">
        <v>59</v>
      </c>
      <c r="B39" s="25">
        <v>0</v>
      </c>
      <c r="C39" s="35">
        <v>4.2100000000000002E-15</v>
      </c>
      <c r="D39" s="35">
        <v>-4.6299999999999999E-15</v>
      </c>
      <c r="E39" s="35">
        <v>-1.43E-9</v>
      </c>
      <c r="F39" s="35">
        <v>1.1399999999999999E-5</v>
      </c>
      <c r="G39" s="35">
        <v>8.0299999999999994E-6</v>
      </c>
      <c r="H39" s="5">
        <v>1367.1</v>
      </c>
      <c r="I39" s="35">
        <v>-5.3699999999999998E-8</v>
      </c>
      <c r="J39" s="35">
        <v>3.45E-12</v>
      </c>
      <c r="K39" s="35">
        <v>1.3E-11</v>
      </c>
      <c r="M39" t="s">
        <v>1697</v>
      </c>
      <c r="N39">
        <v>0</v>
      </c>
      <c r="O39" s="4">
        <v>4.2085400000000003E-15</v>
      </c>
      <c r="P39" s="4">
        <v>-4.6269400000000002E-15</v>
      </c>
      <c r="Q39" s="4">
        <v>-1.16739E-9</v>
      </c>
      <c r="R39" s="4">
        <v>-3.13331E-5</v>
      </c>
      <c r="S39" s="4">
        <v>9.1864200000000004E-6</v>
      </c>
      <c r="T39" s="6">
        <v>287.22899999999998</v>
      </c>
      <c r="U39" s="4">
        <v>-7.6286300000000002E-8</v>
      </c>
      <c r="V39" s="4">
        <v>6.2931700000000003E-12</v>
      </c>
      <c r="W39" s="4">
        <v>9.7265099999999999E-12</v>
      </c>
    </row>
    <row r="40" spans="1:23" x14ac:dyDescent="0.2">
      <c r="A40" s="25" t="s">
        <v>60</v>
      </c>
      <c r="B40" s="25">
        <v>0</v>
      </c>
      <c r="C40" s="35">
        <v>4.2100000000000002E-15</v>
      </c>
      <c r="D40" s="35">
        <v>-4.6299999999999999E-15</v>
      </c>
      <c r="E40" s="35">
        <v>-1.5299999999999999E-10</v>
      </c>
      <c r="F40" s="35">
        <v>1.0699999999999999E-5</v>
      </c>
      <c r="G40" s="35">
        <v>8.8300000000000002E-6</v>
      </c>
      <c r="H40" s="5">
        <v>665.36800000000005</v>
      </c>
      <c r="I40" s="35">
        <v>-8.6799999999999996E-8</v>
      </c>
      <c r="J40" s="35">
        <v>1.5900000000000001E-11</v>
      </c>
      <c r="K40" s="35">
        <v>8.5500000000000005E-12</v>
      </c>
      <c r="M40" t="s">
        <v>1698</v>
      </c>
      <c r="N40">
        <v>0</v>
      </c>
      <c r="O40" s="4">
        <v>4.2085400000000003E-15</v>
      </c>
      <c r="P40" s="4">
        <v>-4.6269400000000002E-15</v>
      </c>
      <c r="Q40" s="4">
        <v>-1.10488E-9</v>
      </c>
      <c r="R40" s="4">
        <v>-3.81041E-5</v>
      </c>
      <c r="S40" s="4">
        <v>9.0693899999999992E-6</v>
      </c>
      <c r="T40" s="6">
        <v>364.48099999999999</v>
      </c>
      <c r="U40" s="4">
        <v>-2.99768E-8</v>
      </c>
      <c r="V40" s="4">
        <v>6.0180899999999999E-12</v>
      </c>
      <c r="W40" s="4">
        <v>9.9621199999999996E-12</v>
      </c>
    </row>
    <row r="41" spans="1:23" x14ac:dyDescent="0.2">
      <c r="A41" s="25" t="s">
        <v>61</v>
      </c>
      <c r="B41" s="25">
        <v>0</v>
      </c>
      <c r="C41" s="35">
        <v>4.2100000000000002E-15</v>
      </c>
      <c r="D41" s="35">
        <v>-4.6299999999999999E-15</v>
      </c>
      <c r="E41" s="35">
        <v>1.8299999999999999E-10</v>
      </c>
      <c r="F41" s="35">
        <v>-2.5599999999999999E-5</v>
      </c>
      <c r="G41" s="35">
        <v>8.6899999999999998E-6</v>
      </c>
      <c r="H41" s="5">
        <v>678.46699999999998</v>
      </c>
      <c r="I41" s="35">
        <v>3.1400000000000003E-8</v>
      </c>
      <c r="J41" s="35">
        <v>-3.7700000000000003E-12</v>
      </c>
      <c r="K41" s="35">
        <v>8.9300000000000001E-12</v>
      </c>
      <c r="M41" t="s">
        <v>1699</v>
      </c>
      <c r="N41">
        <v>0</v>
      </c>
      <c r="O41" s="4">
        <v>4.2085400000000003E-15</v>
      </c>
      <c r="P41" s="4">
        <v>-4.6269400000000002E-15</v>
      </c>
      <c r="Q41" s="4">
        <v>-1.0233600000000001E-9</v>
      </c>
      <c r="R41" s="4">
        <v>-4.69022E-5</v>
      </c>
      <c r="S41" s="4">
        <v>9.1379999999999996E-6</v>
      </c>
      <c r="T41" s="6">
        <v>364.48200000000003</v>
      </c>
      <c r="U41" s="4">
        <v>-1.07555E-7</v>
      </c>
      <c r="V41" s="4">
        <v>4.6553600000000001E-12</v>
      </c>
      <c r="W41" s="4">
        <v>9.0327499999999995E-12</v>
      </c>
    </row>
    <row r="42" spans="1:23" x14ac:dyDescent="0.2">
      <c r="A42" s="25" t="s">
        <v>62</v>
      </c>
      <c r="B42" s="25">
        <v>0</v>
      </c>
      <c r="C42" s="35">
        <v>4.2100000000000002E-15</v>
      </c>
      <c r="D42" s="35">
        <v>-4.6299999999999999E-15</v>
      </c>
      <c r="E42" s="35">
        <v>-9.8600000000000001E-11</v>
      </c>
      <c r="F42" s="35">
        <v>2.08E-6</v>
      </c>
      <c r="G42" s="35">
        <v>8.8300000000000002E-6</v>
      </c>
      <c r="H42" s="5">
        <v>672.40899999999999</v>
      </c>
      <c r="I42" s="35">
        <v>-9.1100000000000002E-8</v>
      </c>
      <c r="J42" s="35">
        <v>8.4999999999999997E-12</v>
      </c>
      <c r="K42" s="35">
        <v>9.5600000000000005E-12</v>
      </c>
      <c r="M42" t="s">
        <v>1700</v>
      </c>
      <c r="N42">
        <v>0</v>
      </c>
      <c r="O42" s="4">
        <v>4.2085400000000003E-15</v>
      </c>
      <c r="P42" s="4">
        <v>-4.6269400000000002E-15</v>
      </c>
      <c r="Q42" s="4">
        <v>-4.2408800000000001E-10</v>
      </c>
      <c r="R42" s="4">
        <v>2.5708800000000001E-6</v>
      </c>
      <c r="S42" s="4">
        <v>9.6840700000000006E-6</v>
      </c>
      <c r="T42" s="6">
        <v>233.78100000000001</v>
      </c>
      <c r="U42" s="4">
        <v>6.6948600000000004E-8</v>
      </c>
      <c r="V42" s="4">
        <v>3.92991E-13</v>
      </c>
      <c r="W42" s="4">
        <v>6.3213699999999998E-12</v>
      </c>
    </row>
    <row r="43" spans="1:23" x14ac:dyDescent="0.2">
      <c r="A43" s="25" t="s">
        <v>63</v>
      </c>
      <c r="B43" s="25">
        <v>0</v>
      </c>
      <c r="C43" s="35">
        <v>4.2100000000000002E-15</v>
      </c>
      <c r="D43" s="35">
        <v>-4.6299999999999999E-15</v>
      </c>
      <c r="E43" s="35">
        <v>-2.1199999999999999E-10</v>
      </c>
      <c r="F43" s="35">
        <v>8.1899999999999995E-6</v>
      </c>
      <c r="G43" s="35">
        <v>8.7600000000000008E-6</v>
      </c>
      <c r="H43" s="5">
        <v>643.88900000000001</v>
      </c>
      <c r="I43" s="35">
        <v>-8.5400000000000007E-9</v>
      </c>
      <c r="J43" s="35">
        <v>7.0299999999999997E-12</v>
      </c>
      <c r="K43" s="35">
        <v>7.8300000000000004E-12</v>
      </c>
      <c r="M43" t="s">
        <v>1701</v>
      </c>
      <c r="N43">
        <v>0</v>
      </c>
      <c r="O43" s="4">
        <v>4.2085400000000003E-15</v>
      </c>
      <c r="P43" s="4">
        <v>-4.6269400000000002E-15</v>
      </c>
      <c r="Q43" s="4">
        <v>-4.0828899999999998E-10</v>
      </c>
      <c r="R43" s="4">
        <v>1.80933E-6</v>
      </c>
      <c r="S43" s="4">
        <v>9.6863499999999992E-6</v>
      </c>
      <c r="T43" s="6">
        <v>260.64</v>
      </c>
      <c r="U43" s="4">
        <v>1.4750999999999999E-8</v>
      </c>
      <c r="V43" s="4">
        <v>1.51968E-12</v>
      </c>
      <c r="W43" s="4">
        <v>6.30675E-12</v>
      </c>
    </row>
    <row r="44" spans="1:23" x14ac:dyDescent="0.2">
      <c r="A44" s="25" t="s">
        <v>64</v>
      </c>
      <c r="B44" s="25">
        <v>0</v>
      </c>
      <c r="C44" s="35">
        <v>4.2100000000000002E-15</v>
      </c>
      <c r="D44" s="35">
        <v>-4.6299999999999999E-15</v>
      </c>
      <c r="E44" s="35">
        <v>-1.8999999999999999E-10</v>
      </c>
      <c r="F44" s="35">
        <v>2.3999999999999998E-7</v>
      </c>
      <c r="G44" s="35">
        <v>8.32E-6</v>
      </c>
      <c r="H44" s="5">
        <v>544.21600000000001</v>
      </c>
      <c r="I44" s="35">
        <v>-5.8299999999999999E-8</v>
      </c>
      <c r="J44" s="35">
        <v>-2.6700000000000001E-12</v>
      </c>
      <c r="K44" s="35">
        <v>1.6300000000000001E-11</v>
      </c>
      <c r="M44" t="s">
        <v>1702</v>
      </c>
      <c r="N44">
        <v>0</v>
      </c>
      <c r="O44" s="4">
        <v>4.2085400000000003E-15</v>
      </c>
      <c r="P44" s="4">
        <v>-4.6269400000000002E-15</v>
      </c>
      <c r="Q44" s="4">
        <v>-2.6162600000000002E-10</v>
      </c>
      <c r="R44" s="4">
        <v>-1.21086E-5</v>
      </c>
      <c r="S44" s="4">
        <v>9.6669900000000001E-6</v>
      </c>
      <c r="T44" s="6">
        <v>246.803</v>
      </c>
      <c r="U44" s="4">
        <v>3.8867900000000002E-8</v>
      </c>
      <c r="V44" s="4">
        <v>-1.00293E-12</v>
      </c>
      <c r="W44" s="4">
        <v>6.1889900000000003E-12</v>
      </c>
    </row>
    <row r="45" spans="1:23" x14ac:dyDescent="0.2">
      <c r="A45" s="25" t="s">
        <v>65</v>
      </c>
      <c r="B45" s="25">
        <v>0</v>
      </c>
      <c r="C45" s="35">
        <v>4.2100000000000002E-15</v>
      </c>
      <c r="D45" s="35">
        <v>-4.6299999999999999E-15</v>
      </c>
      <c r="E45" s="35">
        <v>-3.6599999999999998E-10</v>
      </c>
      <c r="F45" s="35">
        <v>1.2799999999999999E-5</v>
      </c>
      <c r="G45" s="35">
        <v>8.3399999999999998E-6</v>
      </c>
      <c r="H45" s="5">
        <v>629.69100000000003</v>
      </c>
      <c r="I45" s="35">
        <v>-1.48E-7</v>
      </c>
      <c r="J45" s="35">
        <v>1.1300000000000001E-11</v>
      </c>
      <c r="K45" s="35">
        <v>1.2000000000000001E-11</v>
      </c>
      <c r="M45" t="s">
        <v>1703</v>
      </c>
      <c r="N45">
        <v>0</v>
      </c>
      <c r="O45" s="4">
        <v>4.2085400000000003E-15</v>
      </c>
      <c r="P45" s="4">
        <v>-4.6269400000000002E-15</v>
      </c>
      <c r="Q45" s="4">
        <v>-4.8972199999999996E-10</v>
      </c>
      <c r="R45" s="4">
        <v>9.4256100000000007E-6</v>
      </c>
      <c r="S45" s="4">
        <v>9.6745099999999993E-6</v>
      </c>
      <c r="T45" s="6">
        <v>257.2</v>
      </c>
      <c r="U45" s="4">
        <v>3.4613300000000003E-8</v>
      </c>
      <c r="V45" s="4">
        <v>1.79809E-13</v>
      </c>
      <c r="W45" s="4">
        <v>6.3751700000000002E-12</v>
      </c>
    </row>
    <row r="46" spans="1:23" x14ac:dyDescent="0.2">
      <c r="A46" s="25" t="s">
        <v>66</v>
      </c>
      <c r="B46" s="25">
        <v>0</v>
      </c>
      <c r="C46" s="35">
        <v>4.2100000000000002E-15</v>
      </c>
      <c r="D46" s="35">
        <v>-4.6299999999999999E-15</v>
      </c>
      <c r="E46" s="35">
        <v>-4.5099999999999998E-11</v>
      </c>
      <c r="F46" s="35">
        <v>-2.1699999999999999E-5</v>
      </c>
      <c r="G46" s="35">
        <v>8.0900000000000005E-6</v>
      </c>
      <c r="H46" s="5">
        <v>927.30799999999999</v>
      </c>
      <c r="I46" s="35">
        <v>-2.04E-9</v>
      </c>
      <c r="J46" s="35">
        <v>-8.9899999999999995E-12</v>
      </c>
      <c r="K46" s="35">
        <v>1.1800000000000001E-11</v>
      </c>
      <c r="M46" t="s">
        <v>1704</v>
      </c>
      <c r="N46">
        <v>0</v>
      </c>
      <c r="O46" s="4">
        <v>4.2085400000000003E-15</v>
      </c>
      <c r="P46" s="4">
        <v>-4.6269400000000002E-15</v>
      </c>
      <c r="Q46" s="4">
        <v>-4.69828E-10</v>
      </c>
      <c r="R46" s="4">
        <v>5.4905000000000002E-6</v>
      </c>
      <c r="S46" s="4">
        <v>9.6537000000000004E-6</v>
      </c>
      <c r="T46" s="6">
        <v>260.82100000000003</v>
      </c>
      <c r="U46" s="4">
        <v>4.3364800000000001E-8</v>
      </c>
      <c r="V46" s="4">
        <v>8.63525E-13</v>
      </c>
      <c r="W46" s="4">
        <v>6.2108100000000003E-12</v>
      </c>
    </row>
    <row r="47" spans="1:23" x14ac:dyDescent="0.2">
      <c r="A47" s="25" t="s">
        <v>67</v>
      </c>
      <c r="B47" s="25">
        <v>0</v>
      </c>
      <c r="C47" s="35">
        <v>4.2100000000000002E-15</v>
      </c>
      <c r="D47" s="35">
        <v>-4.6299999999999999E-15</v>
      </c>
      <c r="E47" s="35">
        <v>-1.4000000000000001E-10</v>
      </c>
      <c r="F47" s="35">
        <v>-8.9800000000000004E-6</v>
      </c>
      <c r="G47" s="35">
        <v>8.0700000000000007E-6</v>
      </c>
      <c r="H47" s="5">
        <v>962.30799999999999</v>
      </c>
      <c r="I47" s="35">
        <v>-1.2300000000000001E-9</v>
      </c>
      <c r="J47" s="35">
        <v>-6.54E-12</v>
      </c>
      <c r="K47" s="35">
        <v>1.1300000000000001E-11</v>
      </c>
      <c r="M47" t="s">
        <v>1705</v>
      </c>
      <c r="N47">
        <v>0</v>
      </c>
      <c r="O47" s="4">
        <v>4.2085400000000003E-15</v>
      </c>
      <c r="P47" s="4">
        <v>-4.6269400000000002E-15</v>
      </c>
      <c r="Q47" s="4">
        <v>-6.7987800000000002E-10</v>
      </c>
      <c r="R47" s="4">
        <v>9.8501599999999999E-6</v>
      </c>
      <c r="S47" s="4">
        <v>9.5385000000000002E-6</v>
      </c>
      <c r="T47" s="6">
        <v>309.95999999999998</v>
      </c>
      <c r="U47" s="4">
        <v>-1.3661099999999999E-8</v>
      </c>
      <c r="V47" s="4">
        <v>1.05222E-11</v>
      </c>
      <c r="W47" s="4">
        <v>7.2043300000000003E-12</v>
      </c>
    </row>
    <row r="48" spans="1:23" x14ac:dyDescent="0.2">
      <c r="A48" s="25" t="s">
        <v>68</v>
      </c>
      <c r="B48" s="25">
        <v>0</v>
      </c>
      <c r="C48" s="35">
        <v>4.2100000000000002E-15</v>
      </c>
      <c r="D48" s="35">
        <v>-4.6299999999999999E-15</v>
      </c>
      <c r="E48" s="35">
        <v>-3.9900000000000002E-10</v>
      </c>
      <c r="F48" s="35">
        <v>5.1599999999999997E-6</v>
      </c>
      <c r="G48" s="35">
        <v>8.4300000000000006E-6</v>
      </c>
      <c r="H48" s="5">
        <v>522.24900000000002</v>
      </c>
      <c r="I48" s="35">
        <v>-6.7000000000000004E-8</v>
      </c>
      <c r="J48" s="35">
        <v>4.87E-12</v>
      </c>
      <c r="K48" s="35">
        <v>8.5799999999999994E-12</v>
      </c>
      <c r="M48" t="s">
        <v>1706</v>
      </c>
      <c r="N48">
        <v>0</v>
      </c>
      <c r="O48" s="4">
        <v>4.2085400000000003E-15</v>
      </c>
      <c r="P48" s="4">
        <v>-4.6269400000000002E-15</v>
      </c>
      <c r="Q48" s="4">
        <v>-4.8957999999999998E-10</v>
      </c>
      <c r="R48" s="4">
        <v>-7.6302800000000007E-6</v>
      </c>
      <c r="S48" s="4">
        <v>9.4456600000000006E-6</v>
      </c>
      <c r="T48" s="6">
        <v>360.26499999999999</v>
      </c>
      <c r="U48" s="4">
        <v>1.61953E-8</v>
      </c>
      <c r="V48" s="4">
        <v>5.1956500000000002E-13</v>
      </c>
      <c r="W48" s="4">
        <v>7.2532400000000003E-12</v>
      </c>
    </row>
    <row r="49" spans="1:23" x14ac:dyDescent="0.2">
      <c r="A49" s="25" t="s">
        <v>69</v>
      </c>
      <c r="B49" s="25">
        <v>0</v>
      </c>
      <c r="C49" s="35">
        <v>4.2100000000000002E-15</v>
      </c>
      <c r="D49" s="35">
        <v>-4.6299999999999999E-15</v>
      </c>
      <c r="E49" s="35">
        <v>-3.2200000000000003E-10</v>
      </c>
      <c r="F49" s="35">
        <v>-3.4800000000000001E-6</v>
      </c>
      <c r="G49" s="35">
        <v>8.3399999999999998E-6</v>
      </c>
      <c r="H49" s="5">
        <v>624.76599999999996</v>
      </c>
      <c r="I49" s="35">
        <v>1.6499999999999999E-8</v>
      </c>
      <c r="J49" s="35">
        <v>6.9500000000000001E-12</v>
      </c>
      <c r="K49" s="35">
        <v>6.9600000000000002E-12</v>
      </c>
      <c r="M49" t="s">
        <v>1707</v>
      </c>
      <c r="N49">
        <v>0</v>
      </c>
      <c r="O49" s="4">
        <v>4.2085400000000003E-15</v>
      </c>
      <c r="P49" s="4">
        <v>-4.6269400000000002E-15</v>
      </c>
      <c r="Q49" s="4">
        <v>-4.3938099999999999E-10</v>
      </c>
      <c r="R49" s="4">
        <v>-1.0975899999999999E-5</v>
      </c>
      <c r="S49" s="4">
        <v>9.4270800000000002E-6</v>
      </c>
      <c r="T49" s="6">
        <v>354.47</v>
      </c>
      <c r="U49" s="4">
        <v>2.3488900000000001E-8</v>
      </c>
      <c r="V49" s="4">
        <v>-1.32663E-12</v>
      </c>
      <c r="W49" s="4">
        <v>6.9204299999999998E-12</v>
      </c>
    </row>
    <row r="50" spans="1:23" x14ac:dyDescent="0.2">
      <c r="A50" s="25" t="s">
        <v>70</v>
      </c>
      <c r="B50" s="25">
        <v>0</v>
      </c>
      <c r="C50" s="35">
        <v>4.2100000000000002E-15</v>
      </c>
      <c r="D50" s="35">
        <v>-4.6299999999999999E-15</v>
      </c>
      <c r="E50" s="35">
        <v>-3.29E-10</v>
      </c>
      <c r="F50" s="35">
        <v>-8.3900000000000004E-7</v>
      </c>
      <c r="G50" s="35">
        <v>8.3100000000000001E-6</v>
      </c>
      <c r="H50" s="5">
        <v>779.58900000000006</v>
      </c>
      <c r="I50" s="35">
        <v>2.96E-8</v>
      </c>
      <c r="J50" s="35">
        <v>-1.23E-11</v>
      </c>
      <c r="K50" s="35">
        <v>7.5200000000000003E-12</v>
      </c>
      <c r="M50" t="s">
        <v>1708</v>
      </c>
      <c r="N50">
        <v>0</v>
      </c>
      <c r="O50" s="4">
        <v>4.2085400000000003E-15</v>
      </c>
      <c r="P50" s="4">
        <v>-4.6269400000000002E-15</v>
      </c>
      <c r="Q50" s="4">
        <v>-5.4757500000000005E-10</v>
      </c>
      <c r="R50" s="4">
        <v>1.5581599999999999E-6</v>
      </c>
      <c r="S50" s="4">
        <v>9.4462600000000003E-6</v>
      </c>
      <c r="T50" s="6">
        <v>341.78100000000001</v>
      </c>
      <c r="U50" s="4">
        <v>-3.673E-9</v>
      </c>
      <c r="V50" s="4">
        <v>6.4525599999999997E-12</v>
      </c>
      <c r="W50" s="4">
        <v>7.7926499999999995E-12</v>
      </c>
    </row>
    <row r="51" spans="1:23" x14ac:dyDescent="0.2">
      <c r="A51" s="25" t="s">
        <v>71</v>
      </c>
      <c r="B51" s="25">
        <v>0</v>
      </c>
      <c r="C51" s="35">
        <v>4.2100000000000002E-15</v>
      </c>
      <c r="D51" s="35">
        <v>-4.6299999999999999E-15</v>
      </c>
      <c r="E51" s="35">
        <v>-3.6800000000000002E-10</v>
      </c>
      <c r="F51" s="35">
        <v>2.7700000000000002E-6</v>
      </c>
      <c r="G51" s="35">
        <v>8.3000000000000002E-6</v>
      </c>
      <c r="H51" s="5">
        <v>841.46</v>
      </c>
      <c r="I51" s="35">
        <v>2.6799999999999998E-8</v>
      </c>
      <c r="J51" s="35">
        <v>-6.9500000000000001E-12</v>
      </c>
      <c r="K51" s="35">
        <v>8.72E-12</v>
      </c>
      <c r="M51" t="s">
        <v>1709</v>
      </c>
      <c r="N51">
        <v>0</v>
      </c>
      <c r="O51" s="4">
        <v>4.2085400000000003E-15</v>
      </c>
      <c r="P51" s="4">
        <v>-4.6269400000000002E-15</v>
      </c>
      <c r="Q51" s="4">
        <v>-6.3705400000000002E-10</v>
      </c>
      <c r="R51" s="4">
        <v>8.4269700000000004E-6</v>
      </c>
      <c r="S51" s="4">
        <v>9.4341899999999995E-6</v>
      </c>
      <c r="T51" s="6">
        <v>369.31400000000002</v>
      </c>
      <c r="U51" s="4">
        <v>-3.2613999999999997E-8</v>
      </c>
      <c r="V51" s="4">
        <v>1.73218E-12</v>
      </c>
      <c r="W51" s="4">
        <v>8.6397799999999994E-12</v>
      </c>
    </row>
    <row r="52" spans="1:23" x14ac:dyDescent="0.2">
      <c r="A52" s="25" t="s">
        <v>72</v>
      </c>
      <c r="B52" s="25">
        <v>0</v>
      </c>
      <c r="C52" s="35">
        <v>4.2100000000000002E-15</v>
      </c>
      <c r="D52" s="35">
        <v>-4.6299999999999999E-15</v>
      </c>
      <c r="E52" s="35">
        <v>-3.9700000000000002E-10</v>
      </c>
      <c r="F52" s="35">
        <v>4.3599999999999998E-6</v>
      </c>
      <c r="G52" s="35">
        <v>8.3100000000000001E-6</v>
      </c>
      <c r="H52" s="5">
        <v>860.58799999999997</v>
      </c>
      <c r="I52" s="35">
        <v>1.22E-8</v>
      </c>
      <c r="J52" s="35">
        <v>2.84E-12</v>
      </c>
      <c r="K52" s="35">
        <v>6.9100000000000002E-12</v>
      </c>
      <c r="M52" t="s">
        <v>1710</v>
      </c>
      <c r="N52">
        <v>0</v>
      </c>
      <c r="O52" s="4">
        <v>4.2085400000000003E-15</v>
      </c>
      <c r="P52" s="4">
        <v>-4.6269400000000002E-15</v>
      </c>
      <c r="Q52" s="4">
        <v>-6.7124900000000003E-10</v>
      </c>
      <c r="R52" s="4">
        <v>-1.3330599999999999E-6</v>
      </c>
      <c r="S52" s="4">
        <v>9.4681699999999998E-6</v>
      </c>
      <c r="T52" s="6">
        <v>393.15100000000001</v>
      </c>
      <c r="U52" s="4">
        <v>-2.29902E-8</v>
      </c>
      <c r="V52" s="4">
        <v>1.1722400000000001E-12</v>
      </c>
      <c r="W52" s="4">
        <v>8.4254899999999995E-12</v>
      </c>
    </row>
    <row r="53" spans="1:23" x14ac:dyDescent="0.2">
      <c r="A53" s="25" t="s">
        <v>73</v>
      </c>
      <c r="B53" s="25">
        <v>0</v>
      </c>
      <c r="C53" s="35">
        <v>4.2100000000000002E-15</v>
      </c>
      <c r="D53" s="35">
        <v>-4.6299999999999999E-15</v>
      </c>
      <c r="E53" s="35">
        <v>-9.9299999999999998E-10</v>
      </c>
      <c r="F53" s="35">
        <v>1.2799999999999999E-5</v>
      </c>
      <c r="G53" s="35">
        <v>8.6799999999999999E-6</v>
      </c>
      <c r="H53" s="5">
        <v>371.58100000000002</v>
      </c>
      <c r="I53" s="35">
        <v>-1.98E-7</v>
      </c>
      <c r="J53" s="35">
        <v>1.24E-11</v>
      </c>
      <c r="K53" s="35">
        <v>7.6500000000000007E-12</v>
      </c>
      <c r="M53" t="s">
        <v>1711</v>
      </c>
      <c r="N53">
        <v>0</v>
      </c>
      <c r="O53" s="4">
        <v>4.2085400000000003E-15</v>
      </c>
      <c r="P53" s="4">
        <v>-4.6269400000000002E-15</v>
      </c>
      <c r="Q53" s="4">
        <v>-6.9732399999999996E-10</v>
      </c>
      <c r="R53" s="4">
        <v>-1.6417300000000001E-6</v>
      </c>
      <c r="S53" s="4">
        <v>9.6734900000000008E-6</v>
      </c>
      <c r="T53" s="6">
        <v>230.14500000000001</v>
      </c>
      <c r="U53" s="4">
        <v>-1.1345699999999999E-7</v>
      </c>
      <c r="V53" s="4">
        <v>1.21607E-11</v>
      </c>
      <c r="W53" s="4">
        <v>1.00135E-11</v>
      </c>
    </row>
    <row r="54" spans="1:23" x14ac:dyDescent="0.2">
      <c r="A54" s="25" t="s">
        <v>74</v>
      </c>
      <c r="B54" s="25">
        <v>0</v>
      </c>
      <c r="C54" s="35">
        <v>4.2100000000000002E-15</v>
      </c>
      <c r="D54" s="35">
        <v>-4.6299999999999999E-15</v>
      </c>
      <c r="E54" s="35">
        <v>-1.02E-9</v>
      </c>
      <c r="F54" s="35">
        <v>1.6899999999999999E-6</v>
      </c>
      <c r="G54" s="35">
        <v>8.8000000000000004E-6</v>
      </c>
      <c r="H54" s="5">
        <v>426.73200000000003</v>
      </c>
      <c r="I54" s="35">
        <v>5.9499999999999997E-8</v>
      </c>
      <c r="J54" s="35">
        <v>-8.7899999999999995E-12</v>
      </c>
      <c r="K54" s="35">
        <v>7.5E-12</v>
      </c>
      <c r="M54" t="s">
        <v>1712</v>
      </c>
      <c r="N54">
        <v>0</v>
      </c>
      <c r="O54" s="4">
        <v>4.2085400000000003E-15</v>
      </c>
      <c r="P54" s="4">
        <v>-4.6269400000000002E-15</v>
      </c>
      <c r="Q54" s="4">
        <v>-6.26433E-10</v>
      </c>
      <c r="R54" s="4">
        <v>-7.7873099999999998E-6</v>
      </c>
      <c r="S54" s="4">
        <v>9.6657100000000003E-6</v>
      </c>
      <c r="T54" s="6">
        <v>272.88900000000001</v>
      </c>
      <c r="U54" s="4">
        <v>-1.3976400000000001E-7</v>
      </c>
      <c r="V54" s="4">
        <v>1.4429E-11</v>
      </c>
      <c r="W54" s="4">
        <v>9.7450100000000003E-12</v>
      </c>
    </row>
    <row r="55" spans="1:23" x14ac:dyDescent="0.2">
      <c r="A55" s="25" t="s">
        <v>75</v>
      </c>
      <c r="B55" s="25">
        <v>0</v>
      </c>
      <c r="C55" s="35">
        <v>4.2100000000000002E-15</v>
      </c>
      <c r="D55" s="35">
        <v>-4.6299999999999999E-15</v>
      </c>
      <c r="E55" s="35">
        <v>-8.99E-10</v>
      </c>
      <c r="F55" s="35">
        <v>-1.08E-5</v>
      </c>
      <c r="G55" s="35">
        <v>8.7700000000000007E-6</v>
      </c>
      <c r="H55" s="5">
        <v>445.91500000000002</v>
      </c>
      <c r="I55" s="35">
        <v>5.6500000000000003E-8</v>
      </c>
      <c r="J55" s="35">
        <v>-6.2400000000000001E-12</v>
      </c>
      <c r="K55" s="35">
        <v>9.0600000000000006E-12</v>
      </c>
      <c r="M55" t="s">
        <v>1713</v>
      </c>
      <c r="N55">
        <v>0</v>
      </c>
      <c r="O55" s="4">
        <v>4.2085400000000003E-15</v>
      </c>
      <c r="P55" s="4">
        <v>-4.6269400000000002E-15</v>
      </c>
      <c r="Q55" s="4">
        <v>-7.0482399999999998E-10</v>
      </c>
      <c r="R55" s="4">
        <v>8.9513500000000003E-7</v>
      </c>
      <c r="S55" s="4">
        <v>9.5231500000000005E-6</v>
      </c>
      <c r="T55" s="6">
        <v>369.37200000000001</v>
      </c>
      <c r="U55" s="4">
        <v>-3.6508599999999998E-8</v>
      </c>
      <c r="V55" s="4">
        <v>1.02319E-12</v>
      </c>
      <c r="W55" s="4">
        <v>8.5626899999999993E-12</v>
      </c>
    </row>
    <row r="56" spans="1:23" x14ac:dyDescent="0.2">
      <c r="A56" s="25" t="s">
        <v>76</v>
      </c>
      <c r="B56" s="25">
        <v>0</v>
      </c>
      <c r="C56" s="35">
        <v>4.2100000000000002E-15</v>
      </c>
      <c r="D56" s="35">
        <v>-4.6299999999999999E-15</v>
      </c>
      <c r="E56" s="35">
        <v>-8.37E-10</v>
      </c>
      <c r="F56" s="35">
        <v>-2.1399999999999998E-5</v>
      </c>
      <c r="G56" s="35">
        <v>8.8000000000000004E-6</v>
      </c>
      <c r="H56" s="5">
        <v>430.74200000000002</v>
      </c>
      <c r="I56" s="35">
        <v>3.3099999999999999E-8</v>
      </c>
      <c r="J56" s="35">
        <v>-2.0499999999999999E-12</v>
      </c>
      <c r="K56" s="35">
        <v>7.7300000000000004E-12</v>
      </c>
      <c r="M56" t="s">
        <v>1714</v>
      </c>
      <c r="N56">
        <v>0</v>
      </c>
      <c r="O56" s="4">
        <v>4.2085400000000003E-15</v>
      </c>
      <c r="P56" s="4">
        <v>-4.6269400000000002E-15</v>
      </c>
      <c r="Q56" s="4">
        <v>-7.3496100000000002E-10</v>
      </c>
      <c r="R56" s="4">
        <v>2.3287299999999998E-6</v>
      </c>
      <c r="S56" s="4">
        <v>9.5562300000000005E-6</v>
      </c>
      <c r="T56" s="6">
        <v>354.34800000000001</v>
      </c>
      <c r="U56" s="4">
        <v>-5.61273E-8</v>
      </c>
      <c r="V56" s="4">
        <v>5.9301899999999998E-12</v>
      </c>
      <c r="W56" s="4">
        <v>9.8325799999999997E-12</v>
      </c>
    </row>
    <row r="57" spans="1:23" x14ac:dyDescent="0.2">
      <c r="A57" s="25" t="s">
        <v>77</v>
      </c>
      <c r="B57" s="25">
        <v>0</v>
      </c>
      <c r="C57" s="35">
        <v>4.2100000000000002E-15</v>
      </c>
      <c r="D57" s="35">
        <v>-4.6299999999999999E-15</v>
      </c>
      <c r="E57" s="35">
        <v>-6.5400000000000002E-10</v>
      </c>
      <c r="F57" s="35">
        <v>-4.3600000000000003E-5</v>
      </c>
      <c r="G57" s="35">
        <v>8.7600000000000008E-6</v>
      </c>
      <c r="H57" s="5">
        <v>438.65800000000002</v>
      </c>
      <c r="I57" s="35">
        <v>4.43E-8</v>
      </c>
      <c r="J57" s="35">
        <v>-5.78E-12</v>
      </c>
      <c r="K57" s="35">
        <v>7.1600000000000002E-12</v>
      </c>
      <c r="M57" t="s">
        <v>1715</v>
      </c>
      <c r="N57">
        <v>0</v>
      </c>
      <c r="O57" s="4">
        <v>4.2085400000000003E-15</v>
      </c>
      <c r="P57" s="4">
        <v>-4.6269400000000002E-15</v>
      </c>
      <c r="Q57" s="4">
        <v>-6.6566399999999999E-10</v>
      </c>
      <c r="R57" s="4">
        <v>-9.9449800000000008E-6</v>
      </c>
      <c r="S57" s="4">
        <v>9.2867399999999998E-6</v>
      </c>
      <c r="T57" s="6">
        <v>383.86799999999999</v>
      </c>
      <c r="U57" s="4">
        <v>5.4562700000000001E-8</v>
      </c>
      <c r="V57" s="4">
        <v>-7.5738899999999993E-12</v>
      </c>
      <c r="W57" s="4">
        <v>6.4221799999999996E-12</v>
      </c>
    </row>
    <row r="58" spans="1:23" x14ac:dyDescent="0.2">
      <c r="A58" s="25" t="s">
        <v>78</v>
      </c>
      <c r="B58" s="25">
        <v>0</v>
      </c>
      <c r="C58" s="35">
        <v>4.2100000000000002E-15</v>
      </c>
      <c r="D58" s="35">
        <v>-4.6299999999999999E-15</v>
      </c>
      <c r="E58" s="35">
        <v>-8.0000000000000003E-10</v>
      </c>
      <c r="F58" s="35">
        <v>-2.87E-5</v>
      </c>
      <c r="G58" s="35">
        <v>8.7700000000000007E-6</v>
      </c>
      <c r="H58" s="5">
        <v>465.21100000000001</v>
      </c>
      <c r="I58" s="35">
        <v>3.7800000000000001E-8</v>
      </c>
      <c r="J58" s="35">
        <v>-2.2400000000000001E-12</v>
      </c>
      <c r="K58" s="35">
        <v>6.8100000000000003E-12</v>
      </c>
      <c r="M58" t="s">
        <v>1716</v>
      </c>
      <c r="N58">
        <v>0</v>
      </c>
      <c r="O58" s="4">
        <v>4.2085400000000003E-15</v>
      </c>
      <c r="P58" s="4">
        <v>-4.6269400000000002E-15</v>
      </c>
      <c r="Q58" s="4">
        <v>-8.8438200000000002E-10</v>
      </c>
      <c r="R58" s="4">
        <v>8.6948000000000002E-6</v>
      </c>
      <c r="S58" s="4">
        <v>9.3052399999999997E-6</v>
      </c>
      <c r="T58" s="6">
        <v>383.52300000000002</v>
      </c>
      <c r="U58" s="4">
        <v>1.9680199999999999E-8</v>
      </c>
      <c r="V58" s="4">
        <v>6.1775000000000003E-12</v>
      </c>
      <c r="W58" s="4">
        <v>6.1979899999999999E-12</v>
      </c>
    </row>
    <row r="59" spans="1:23" x14ac:dyDescent="0.2">
      <c r="A59" s="25" t="s">
        <v>79</v>
      </c>
      <c r="B59" s="25">
        <v>0</v>
      </c>
      <c r="C59" s="35">
        <v>4.2100000000000002E-15</v>
      </c>
      <c r="D59" s="35">
        <v>-4.6299999999999999E-15</v>
      </c>
      <c r="E59" s="35">
        <v>-2.4800000000000002E-10</v>
      </c>
      <c r="F59" s="35">
        <v>1.5E-5</v>
      </c>
      <c r="G59" s="35">
        <v>8.7099999999999996E-6</v>
      </c>
      <c r="H59" s="5">
        <v>658.47900000000004</v>
      </c>
      <c r="I59" s="35">
        <v>-8.2599999999999998E-8</v>
      </c>
      <c r="J59" s="35">
        <v>4.5899999999999996E-12</v>
      </c>
      <c r="K59" s="35">
        <v>1.38E-11</v>
      </c>
      <c r="M59" t="s">
        <v>1717</v>
      </c>
      <c r="N59">
        <v>0</v>
      </c>
      <c r="O59" s="4">
        <v>4.2085400000000003E-15</v>
      </c>
      <c r="P59" s="4">
        <v>-4.6269400000000002E-15</v>
      </c>
      <c r="Q59" s="4">
        <v>-9.1367599999999996E-10</v>
      </c>
      <c r="R59" s="4">
        <v>8.1441599999999996E-6</v>
      </c>
      <c r="S59" s="4">
        <v>9.4836300000000005E-6</v>
      </c>
      <c r="T59" s="6">
        <v>271.28199999999998</v>
      </c>
      <c r="U59" s="4">
        <v>-7.5232600000000001E-8</v>
      </c>
      <c r="V59" s="4">
        <v>1.40882E-11</v>
      </c>
      <c r="W59" s="4">
        <v>7.3245400000000006E-12</v>
      </c>
    </row>
    <row r="60" spans="1:23" x14ac:dyDescent="0.2">
      <c r="A60" s="25" t="s">
        <v>80</v>
      </c>
      <c r="B60" s="25">
        <v>0</v>
      </c>
      <c r="C60" s="35">
        <v>4.2100000000000002E-15</v>
      </c>
      <c r="D60" s="35">
        <v>-4.6299999999999999E-15</v>
      </c>
      <c r="E60" s="35">
        <v>-1.2899999999999999E-10</v>
      </c>
      <c r="F60" s="35">
        <v>1.9099999999999999E-6</v>
      </c>
      <c r="G60" s="35">
        <v>8.6600000000000001E-6</v>
      </c>
      <c r="H60" s="5">
        <v>701.048</v>
      </c>
      <c r="I60" s="35">
        <v>-5.32E-8</v>
      </c>
      <c r="J60" s="35">
        <v>-1.3600000000000001E-12</v>
      </c>
      <c r="K60" s="35">
        <v>1.4900000000000002E-11</v>
      </c>
      <c r="M60" t="s">
        <v>1718</v>
      </c>
      <c r="N60">
        <v>0</v>
      </c>
      <c r="O60" s="4">
        <v>4.2085400000000003E-15</v>
      </c>
      <c r="P60" s="4">
        <v>-4.6269400000000002E-15</v>
      </c>
      <c r="Q60" s="4">
        <v>-8.6432800000000004E-10</v>
      </c>
      <c r="R60" s="4">
        <v>3.5085500000000001E-6</v>
      </c>
      <c r="S60" s="4">
        <v>9.3451999999999999E-6</v>
      </c>
      <c r="T60" s="6">
        <v>318.87200000000001</v>
      </c>
      <c r="U60" s="4">
        <v>7.04811E-9</v>
      </c>
      <c r="V60" s="4">
        <v>2.7235399999999999E-12</v>
      </c>
      <c r="W60" s="4">
        <v>7.9175299999999993E-12</v>
      </c>
    </row>
    <row r="61" spans="1:23" x14ac:dyDescent="0.2">
      <c r="A61" s="25" t="s">
        <v>81</v>
      </c>
      <c r="B61" s="25">
        <v>0</v>
      </c>
      <c r="C61" s="35">
        <v>4.2100000000000002E-15</v>
      </c>
      <c r="D61" s="35">
        <v>-4.6299999999999999E-15</v>
      </c>
      <c r="E61" s="35">
        <v>-1.7499999999999999E-10</v>
      </c>
      <c r="F61" s="35">
        <v>6.3199999999999996E-6</v>
      </c>
      <c r="G61" s="35">
        <v>8.6500000000000002E-6</v>
      </c>
      <c r="H61" s="5">
        <v>721.08500000000004</v>
      </c>
      <c r="I61" s="35">
        <v>-5.3699999999999998E-8</v>
      </c>
      <c r="J61" s="35">
        <v>5.7500000000000003E-12</v>
      </c>
      <c r="K61" s="35">
        <v>1.6999999999999999E-11</v>
      </c>
      <c r="M61" t="s">
        <v>1719</v>
      </c>
      <c r="N61">
        <v>0</v>
      </c>
      <c r="O61" s="4">
        <v>4.2085400000000003E-15</v>
      </c>
      <c r="P61" s="4">
        <v>-4.6269400000000002E-15</v>
      </c>
      <c r="Q61" s="4">
        <v>-8.0232099999999998E-10</v>
      </c>
      <c r="R61" s="4">
        <v>-7.8948800000000001E-7</v>
      </c>
      <c r="S61" s="4">
        <v>9.2699400000000002E-6</v>
      </c>
      <c r="T61" s="6">
        <v>343.67700000000002</v>
      </c>
      <c r="U61" s="4">
        <v>4.0850099999999997E-8</v>
      </c>
      <c r="V61" s="4">
        <v>-9.1762199999999998E-12</v>
      </c>
      <c r="W61" s="4">
        <v>7.7430700000000004E-12</v>
      </c>
    </row>
    <row r="62" spans="1:23" x14ac:dyDescent="0.2">
      <c r="A62" s="25" t="s">
        <v>82</v>
      </c>
      <c r="B62" s="25">
        <v>0</v>
      </c>
      <c r="C62" s="35">
        <v>4.2100000000000002E-15</v>
      </c>
      <c r="D62" s="35">
        <v>-4.6299999999999999E-15</v>
      </c>
      <c r="E62" s="35">
        <v>-1.6100000000000001E-10</v>
      </c>
      <c r="F62" s="35">
        <v>3.8199999999999998E-6</v>
      </c>
      <c r="G62" s="35">
        <v>8.67E-6</v>
      </c>
      <c r="H62" s="5">
        <v>674.00400000000002</v>
      </c>
      <c r="I62" s="35">
        <v>-5.8899999999999998E-8</v>
      </c>
      <c r="J62" s="35">
        <v>3.4899999999999999E-12</v>
      </c>
      <c r="K62" s="35">
        <v>1.36E-11</v>
      </c>
      <c r="M62" t="s">
        <v>1720</v>
      </c>
      <c r="N62">
        <v>0</v>
      </c>
      <c r="O62" s="4">
        <v>4.2085400000000003E-15</v>
      </c>
      <c r="P62" s="4">
        <v>-4.6269400000000002E-15</v>
      </c>
      <c r="Q62" s="4">
        <v>-4.0972999999999999E-10</v>
      </c>
      <c r="R62" s="4">
        <v>-5.9522899999999999E-5</v>
      </c>
      <c r="S62" s="4">
        <v>8.7406099999999997E-6</v>
      </c>
      <c r="T62" s="6">
        <v>648.53899999999999</v>
      </c>
      <c r="U62" s="4">
        <v>1.01007E-7</v>
      </c>
      <c r="V62" s="4">
        <v>-6.2892800000000003E-11</v>
      </c>
      <c r="W62" s="4">
        <v>8.6550299999999993E-12</v>
      </c>
    </row>
    <row r="63" spans="1:23" x14ac:dyDescent="0.2">
      <c r="A63" s="25" t="s">
        <v>83</v>
      </c>
      <c r="B63" s="25">
        <v>0</v>
      </c>
      <c r="C63" s="35">
        <v>4.2100000000000002E-15</v>
      </c>
      <c r="D63" s="35">
        <v>-4.6299999999999999E-15</v>
      </c>
      <c r="E63" s="35">
        <v>-2.1199999999999999E-10</v>
      </c>
      <c r="F63" s="35">
        <v>7.4599999999999997E-6</v>
      </c>
      <c r="G63" s="35">
        <v>8.67E-6</v>
      </c>
      <c r="H63" s="5">
        <v>691.029</v>
      </c>
      <c r="I63" s="35">
        <v>-6.3399999999999999E-8</v>
      </c>
      <c r="J63" s="35">
        <v>6.8100000000000003E-12</v>
      </c>
      <c r="K63" s="35">
        <v>1.6300000000000001E-11</v>
      </c>
      <c r="M63" t="s">
        <v>1721</v>
      </c>
      <c r="N63">
        <v>0</v>
      </c>
      <c r="O63" s="4">
        <v>4.2085400000000003E-15</v>
      </c>
      <c r="P63" s="4">
        <v>-4.6269400000000002E-15</v>
      </c>
      <c r="Q63" s="4">
        <v>-9.2560200000000001E-10</v>
      </c>
      <c r="R63" s="4">
        <v>-1.08442E-5</v>
      </c>
      <c r="S63" s="4">
        <v>8.8398999999999998E-6</v>
      </c>
      <c r="T63" s="6">
        <v>647.11</v>
      </c>
      <c r="U63" s="4">
        <v>4.4146800000000001E-8</v>
      </c>
      <c r="V63" s="4">
        <v>-7.60787E-12</v>
      </c>
      <c r="W63" s="4">
        <v>7.8469800000000006E-12</v>
      </c>
    </row>
    <row r="64" spans="1:23" x14ac:dyDescent="0.2">
      <c r="A64" s="25" t="s">
        <v>84</v>
      </c>
      <c r="B64" s="25">
        <v>0</v>
      </c>
      <c r="C64" s="35">
        <v>4.2100000000000002E-15</v>
      </c>
      <c r="D64" s="35">
        <v>-4.6299999999999999E-15</v>
      </c>
      <c r="E64" s="35">
        <v>-3.7599999999999999E-10</v>
      </c>
      <c r="F64" s="35">
        <v>8.3499999999999997E-6</v>
      </c>
      <c r="G64" s="35">
        <v>8.4600000000000003E-6</v>
      </c>
      <c r="H64" s="5">
        <v>773.04700000000003</v>
      </c>
      <c r="I64" s="35">
        <v>-3.46E-9</v>
      </c>
      <c r="J64" s="35">
        <v>-3.5400000000000001E-13</v>
      </c>
      <c r="K64" s="35">
        <v>9.0199999999999999E-12</v>
      </c>
      <c r="M64" t="s">
        <v>1722</v>
      </c>
      <c r="N64">
        <v>0</v>
      </c>
      <c r="O64" s="4">
        <v>4.2085400000000003E-15</v>
      </c>
      <c r="P64" s="4">
        <v>-4.6269400000000002E-15</v>
      </c>
      <c r="Q64" s="4">
        <v>-1.1225899999999999E-9</v>
      </c>
      <c r="R64" s="4">
        <v>7.9240500000000008E-6</v>
      </c>
      <c r="S64" s="4">
        <v>8.95045E-6</v>
      </c>
      <c r="T64" s="6">
        <v>670.01900000000001</v>
      </c>
      <c r="U64" s="4">
        <v>-6.2741700000000004E-8</v>
      </c>
      <c r="V64" s="4">
        <v>1.2115600000000001E-11</v>
      </c>
      <c r="W64" s="4">
        <v>7.3830300000000007E-12</v>
      </c>
    </row>
    <row r="65" spans="1:23" x14ac:dyDescent="0.2">
      <c r="A65" s="25" t="s">
        <v>85</v>
      </c>
      <c r="B65" s="25">
        <v>0</v>
      </c>
      <c r="C65" s="35">
        <v>4.2100000000000002E-15</v>
      </c>
      <c r="D65" s="35">
        <v>-4.6299999999999999E-15</v>
      </c>
      <c r="E65" s="35">
        <v>-3.3900000000000002E-10</v>
      </c>
      <c r="F65" s="35">
        <v>2.9100000000000001E-6</v>
      </c>
      <c r="G65" s="35">
        <v>8.4300000000000006E-6</v>
      </c>
      <c r="H65" s="5">
        <v>803.43299999999999</v>
      </c>
      <c r="I65" s="35">
        <v>4.2000000000000004E-9</v>
      </c>
      <c r="J65" s="35">
        <v>1.0300000000000001E-12</v>
      </c>
      <c r="K65" s="35">
        <v>7.1399999999999999E-12</v>
      </c>
      <c r="M65" t="s">
        <v>1723</v>
      </c>
      <c r="N65">
        <v>0</v>
      </c>
      <c r="O65" s="4">
        <v>4.2085400000000003E-15</v>
      </c>
      <c r="P65" s="4">
        <v>-4.6269400000000002E-15</v>
      </c>
      <c r="Q65" s="4">
        <v>-1.1786500000000001E-9</v>
      </c>
      <c r="R65" s="4">
        <v>1.18748E-5</v>
      </c>
      <c r="S65" s="4">
        <v>8.9241699999999996E-6</v>
      </c>
      <c r="T65" s="6">
        <v>663.88099999999997</v>
      </c>
      <c r="U65" s="4">
        <v>-4.0913700000000002E-8</v>
      </c>
      <c r="V65" s="4">
        <v>1.0961000000000001E-11</v>
      </c>
      <c r="W65" s="4">
        <v>7.4305799999999992E-12</v>
      </c>
    </row>
    <row r="66" spans="1:23" x14ac:dyDescent="0.2">
      <c r="A66" s="25" t="s">
        <v>86</v>
      </c>
      <c r="B66" s="25">
        <v>0</v>
      </c>
      <c r="C66" s="35">
        <v>4.2100000000000002E-15</v>
      </c>
      <c r="D66" s="35">
        <v>-4.6299999999999999E-15</v>
      </c>
      <c r="E66" s="35">
        <v>-4.9199999999999996E-10</v>
      </c>
      <c r="F66" s="35">
        <v>1.7900000000000001E-5</v>
      </c>
      <c r="G66" s="35">
        <v>8.4100000000000008E-6</v>
      </c>
      <c r="H66" s="5">
        <v>845.43700000000001</v>
      </c>
      <c r="I66" s="35">
        <v>7.7900000000000006E-9</v>
      </c>
      <c r="J66" s="35">
        <v>3.9999999999999999E-12</v>
      </c>
      <c r="K66" s="35">
        <v>7.25E-12</v>
      </c>
      <c r="M66" t="s">
        <v>1724</v>
      </c>
      <c r="N66">
        <v>0</v>
      </c>
      <c r="O66" s="4">
        <v>4.2085400000000003E-15</v>
      </c>
      <c r="P66" s="4">
        <v>-4.6269400000000002E-15</v>
      </c>
      <c r="Q66" s="4">
        <v>-1.01911E-9</v>
      </c>
      <c r="R66" s="4">
        <v>-4.3161099999999999E-6</v>
      </c>
      <c r="S66" s="4">
        <v>8.8554E-6</v>
      </c>
      <c r="T66" s="6">
        <v>655.88</v>
      </c>
      <c r="U66" s="4">
        <v>4.2613400000000001E-8</v>
      </c>
      <c r="V66" s="4">
        <v>-6.74575E-12</v>
      </c>
      <c r="W66" s="4">
        <v>8.1525399999999999E-12</v>
      </c>
    </row>
    <row r="67" spans="1:23" x14ac:dyDescent="0.2">
      <c r="A67" s="25" t="s">
        <v>87</v>
      </c>
      <c r="B67" s="25">
        <v>0</v>
      </c>
      <c r="C67" s="35">
        <v>4.2100000000000002E-15</v>
      </c>
      <c r="D67" s="35">
        <v>-4.6299999999999999E-15</v>
      </c>
      <c r="E67" s="35">
        <v>-4.7300000000000002E-10</v>
      </c>
      <c r="F67" s="35">
        <v>1.4100000000000001E-5</v>
      </c>
      <c r="G67" s="35">
        <v>8.4700000000000002E-6</v>
      </c>
      <c r="H67" s="5">
        <v>834.00400000000002</v>
      </c>
      <c r="I67" s="35">
        <v>-4.2799999999999999E-8</v>
      </c>
      <c r="J67" s="35">
        <v>8.0500000000000006E-12</v>
      </c>
      <c r="K67" s="35">
        <v>8.2999999999999998E-12</v>
      </c>
      <c r="M67" t="s">
        <v>1725</v>
      </c>
      <c r="N67">
        <v>0</v>
      </c>
      <c r="O67" s="4">
        <v>4.2085400000000003E-15</v>
      </c>
      <c r="P67" s="4">
        <v>-4.6269400000000002E-15</v>
      </c>
      <c r="Q67" s="4">
        <v>-9.9849599999999998E-10</v>
      </c>
      <c r="R67" s="4">
        <v>-1.3942400000000001E-5</v>
      </c>
      <c r="S67" s="4">
        <v>9.0791799999999997E-6</v>
      </c>
      <c r="T67" s="6">
        <v>627.35400000000004</v>
      </c>
      <c r="U67" s="4">
        <v>-6.0086E-8</v>
      </c>
      <c r="V67" s="4">
        <v>-9.4566500000000009E-13</v>
      </c>
      <c r="W67" s="4">
        <v>1.08459E-11</v>
      </c>
    </row>
    <row r="68" spans="1:23" x14ac:dyDescent="0.2">
      <c r="A68" s="25" t="s">
        <v>88</v>
      </c>
      <c r="B68" s="25">
        <v>0</v>
      </c>
      <c r="C68" s="35">
        <v>4.2100000000000002E-15</v>
      </c>
      <c r="D68" s="35">
        <v>-4.6299999999999999E-15</v>
      </c>
      <c r="E68" s="35">
        <v>-2.85E-10</v>
      </c>
      <c r="F68" s="35">
        <v>-6.9800000000000001E-6</v>
      </c>
      <c r="G68" s="35">
        <v>8.4100000000000008E-6</v>
      </c>
      <c r="H68" s="5">
        <v>821.76</v>
      </c>
      <c r="I68" s="35">
        <v>1.8399999999999999E-8</v>
      </c>
      <c r="J68" s="35">
        <v>-3.7600000000000001E-12</v>
      </c>
      <c r="K68" s="35">
        <v>7.3400000000000006E-12</v>
      </c>
      <c r="M68" t="s">
        <v>1726</v>
      </c>
      <c r="N68">
        <v>0</v>
      </c>
      <c r="O68" s="4">
        <v>4.2085400000000003E-15</v>
      </c>
      <c r="P68" s="4">
        <v>-4.6269400000000002E-15</v>
      </c>
      <c r="Q68" s="4">
        <v>-9.9554799999999992E-10</v>
      </c>
      <c r="R68" s="4">
        <v>-1.3238700000000001E-5</v>
      </c>
      <c r="S68" s="4">
        <v>9.10529E-6</v>
      </c>
      <c r="T68" s="6">
        <v>615.81100000000004</v>
      </c>
      <c r="U68" s="4">
        <v>-7.4937700000000003E-8</v>
      </c>
      <c r="V68" s="4">
        <v>6.3961399999999998E-12</v>
      </c>
      <c r="W68" s="4">
        <v>1.2146800000000001E-11</v>
      </c>
    </row>
    <row r="69" spans="1:23" x14ac:dyDescent="0.2">
      <c r="A69" s="25" t="s">
        <v>89</v>
      </c>
      <c r="B69" s="25">
        <v>0</v>
      </c>
      <c r="C69" s="35">
        <v>4.2100000000000002E-15</v>
      </c>
      <c r="D69" s="35">
        <v>-4.6299999999999999E-15</v>
      </c>
      <c r="E69" s="35">
        <v>1.7100000000000001E-9</v>
      </c>
      <c r="F69" s="25">
        <v>-1.9000000000000001E-4</v>
      </c>
      <c r="G69" s="35">
        <v>8.7600000000000008E-6</v>
      </c>
      <c r="H69" s="5">
        <v>234.14099999999999</v>
      </c>
      <c r="I69" s="35">
        <v>7.6899999999999994E-8</v>
      </c>
      <c r="J69" s="35">
        <v>-1.1800000000000001E-11</v>
      </c>
      <c r="K69" s="35">
        <v>9.33E-12</v>
      </c>
      <c r="M69" t="s">
        <v>1727</v>
      </c>
      <c r="N69">
        <v>0</v>
      </c>
      <c r="O69" s="4">
        <v>4.2085400000000003E-15</v>
      </c>
      <c r="P69" s="4">
        <v>-4.6269400000000002E-15</v>
      </c>
      <c r="Q69" s="4">
        <v>-1.0118600000000001E-9</v>
      </c>
      <c r="R69" s="4">
        <v>-1.1781699999999999E-5</v>
      </c>
      <c r="S69" s="4">
        <v>9.0124500000000004E-6</v>
      </c>
      <c r="T69" s="6">
        <v>647.44500000000005</v>
      </c>
      <c r="U69" s="4">
        <v>-1.6950500000000001E-9</v>
      </c>
      <c r="V69" s="4">
        <v>1.7201199999999999E-12</v>
      </c>
      <c r="W69" s="4">
        <v>7.8835599999999996E-12</v>
      </c>
    </row>
    <row r="70" spans="1:23" x14ac:dyDescent="0.2">
      <c r="A70" s="25" t="s">
        <v>90</v>
      </c>
      <c r="B70" s="25">
        <v>0</v>
      </c>
      <c r="C70" s="35">
        <v>4.2100000000000002E-15</v>
      </c>
      <c r="D70" s="35">
        <v>-4.6299999999999999E-15</v>
      </c>
      <c r="E70" s="35">
        <v>1.6500000000000001E-9</v>
      </c>
      <c r="F70" s="25">
        <v>-1.8000000000000001E-4</v>
      </c>
      <c r="G70" s="35">
        <v>9.0100000000000001E-6</v>
      </c>
      <c r="H70" s="5">
        <v>125.218</v>
      </c>
      <c r="I70" s="35">
        <v>2.7899999999999998E-8</v>
      </c>
      <c r="J70" s="35">
        <v>5.45E-13</v>
      </c>
      <c r="K70" s="35">
        <v>5.9199999999999998E-12</v>
      </c>
      <c r="M70" t="s">
        <v>1728</v>
      </c>
      <c r="N70">
        <v>0</v>
      </c>
      <c r="O70" s="4">
        <v>4.2085400000000003E-15</v>
      </c>
      <c r="P70" s="4">
        <v>-4.6269400000000002E-15</v>
      </c>
      <c r="Q70" s="4">
        <v>-1.3508400000000001E-9</v>
      </c>
      <c r="R70" s="4">
        <v>1.9072600000000001E-5</v>
      </c>
      <c r="S70" s="4">
        <v>9.0663600000000007E-6</v>
      </c>
      <c r="T70" s="6">
        <v>616.01400000000001</v>
      </c>
      <c r="U70" s="4">
        <v>-3.5404200000000001E-8</v>
      </c>
      <c r="V70" s="4">
        <v>3.6686800000000001E-12</v>
      </c>
      <c r="W70" s="4">
        <v>9.0521800000000003E-12</v>
      </c>
    </row>
    <row r="71" spans="1:23" x14ac:dyDescent="0.2">
      <c r="A71" s="25" t="s">
        <v>91</v>
      </c>
      <c r="B71" s="25">
        <v>0</v>
      </c>
      <c r="C71" s="35">
        <v>4.2100000000000002E-15</v>
      </c>
      <c r="D71" s="35">
        <v>-4.6299999999999999E-15</v>
      </c>
      <c r="E71" s="35">
        <v>1.4700000000000001E-9</v>
      </c>
      <c r="F71" s="25">
        <v>-1.7000000000000001E-4</v>
      </c>
      <c r="G71" s="35">
        <v>9.1099999999999992E-6</v>
      </c>
      <c r="H71" s="5">
        <v>90.628900000000002</v>
      </c>
      <c r="I71" s="35">
        <v>3.9099999999999999E-8</v>
      </c>
      <c r="J71" s="35">
        <v>3.7400000000000002E-13</v>
      </c>
      <c r="K71" s="35">
        <v>8.4699999999999993E-12</v>
      </c>
      <c r="M71" t="s">
        <v>1729</v>
      </c>
      <c r="N71">
        <v>0</v>
      </c>
      <c r="O71" s="4">
        <v>4.2085400000000003E-15</v>
      </c>
      <c r="P71" s="4">
        <v>-4.6269400000000002E-15</v>
      </c>
      <c r="Q71" s="4">
        <v>-1.0694099999999999E-9</v>
      </c>
      <c r="R71" s="4">
        <v>-1.32787E-5</v>
      </c>
      <c r="S71" s="4">
        <v>9.0431600000000007E-6</v>
      </c>
      <c r="T71" s="6">
        <v>605.67100000000005</v>
      </c>
      <c r="U71" s="4">
        <v>-1.5296E-8</v>
      </c>
      <c r="V71" s="4">
        <v>1.63018E-12</v>
      </c>
      <c r="W71" s="4">
        <v>8.7365600000000001E-12</v>
      </c>
    </row>
    <row r="72" spans="1:23" x14ac:dyDescent="0.2">
      <c r="A72" s="25" t="s">
        <v>92</v>
      </c>
      <c r="B72" s="25">
        <v>0</v>
      </c>
      <c r="C72" s="35">
        <v>4.2100000000000002E-15</v>
      </c>
      <c r="D72" s="35">
        <v>-4.6299999999999999E-15</v>
      </c>
      <c r="E72" s="35">
        <v>1.7200000000000001E-9</v>
      </c>
      <c r="F72" s="25">
        <v>-2.0000000000000001E-4</v>
      </c>
      <c r="G72" s="35">
        <v>8.9900000000000003E-6</v>
      </c>
      <c r="H72" s="5">
        <v>151.626</v>
      </c>
      <c r="I72" s="35">
        <v>3.0699999999999997E-8</v>
      </c>
      <c r="J72" s="35">
        <v>5.0599999999999996E-13</v>
      </c>
      <c r="K72" s="35">
        <v>6.4799999999999999E-12</v>
      </c>
      <c r="M72" t="s">
        <v>1730</v>
      </c>
      <c r="N72">
        <v>0</v>
      </c>
      <c r="O72" s="4">
        <v>4.2085400000000003E-15</v>
      </c>
      <c r="P72" s="4">
        <v>-4.6269400000000002E-15</v>
      </c>
      <c r="Q72" s="4">
        <v>-1.2593199999999999E-9</v>
      </c>
      <c r="R72" s="4">
        <v>-1.2258299999999999E-5</v>
      </c>
      <c r="S72" s="4">
        <v>9.16738E-6</v>
      </c>
      <c r="T72" s="6">
        <v>282.38499999999999</v>
      </c>
      <c r="U72" s="4">
        <v>-2.2493900000000001E-8</v>
      </c>
      <c r="V72" s="4">
        <v>2.60853E-12</v>
      </c>
      <c r="W72" s="4">
        <v>7.5851099999999994E-12</v>
      </c>
    </row>
    <row r="73" spans="1:23" x14ac:dyDescent="0.2">
      <c r="A73" s="25" t="s">
        <v>93</v>
      </c>
      <c r="B73" s="25">
        <v>0</v>
      </c>
      <c r="C73" s="35">
        <v>4.2100000000000002E-15</v>
      </c>
      <c r="D73" s="35">
        <v>-4.6299999999999999E-15</v>
      </c>
      <c r="E73" s="35">
        <v>1.6600000000000001E-9</v>
      </c>
      <c r="F73" s="25">
        <v>-1.9000000000000001E-4</v>
      </c>
      <c r="G73" s="35">
        <v>9.0100000000000001E-6</v>
      </c>
      <c r="H73" s="5">
        <v>160.98699999999999</v>
      </c>
      <c r="I73" s="35">
        <v>2.0400000000000001E-8</v>
      </c>
      <c r="J73" s="35">
        <v>1.42E-12</v>
      </c>
      <c r="K73" s="35">
        <v>6.8100000000000003E-12</v>
      </c>
      <c r="M73" t="s">
        <v>1731</v>
      </c>
      <c r="N73">
        <v>0</v>
      </c>
      <c r="O73" s="4">
        <v>4.2085400000000003E-15</v>
      </c>
      <c r="P73" s="4">
        <v>-4.6269400000000002E-15</v>
      </c>
      <c r="Q73" s="4">
        <v>-1.3531300000000001E-9</v>
      </c>
      <c r="R73" s="4">
        <v>-2.4062599999999999E-6</v>
      </c>
      <c r="S73" s="4">
        <v>9.0881500000000004E-6</v>
      </c>
      <c r="T73" s="6">
        <v>282.94</v>
      </c>
      <c r="U73" s="4">
        <v>3.51681E-8</v>
      </c>
      <c r="V73" s="4">
        <v>7.10046E-13</v>
      </c>
      <c r="W73" s="4">
        <v>7.0502200000000002E-12</v>
      </c>
    </row>
    <row r="74" spans="1:23" x14ac:dyDescent="0.2">
      <c r="A74" s="25" t="s">
        <v>94</v>
      </c>
      <c r="B74" s="25">
        <v>0</v>
      </c>
      <c r="C74" s="35">
        <v>4.2100000000000002E-15</v>
      </c>
      <c r="D74" s="35">
        <v>-4.6299999999999999E-15</v>
      </c>
      <c r="E74" s="35">
        <v>8.3600000000000001E-11</v>
      </c>
      <c r="F74" s="35">
        <v>-2.3900000000000002E-5</v>
      </c>
      <c r="G74" s="35">
        <v>9.2499999999999995E-6</v>
      </c>
      <c r="H74" s="5">
        <v>399.45800000000003</v>
      </c>
      <c r="I74" s="35">
        <v>-4.7500000000000002E-8</v>
      </c>
      <c r="J74" s="35">
        <v>1.0199999999999999E-11</v>
      </c>
      <c r="K74" s="35">
        <v>1.0199999999999999E-11</v>
      </c>
      <c r="M74" t="s">
        <v>1732</v>
      </c>
      <c r="N74">
        <v>0</v>
      </c>
      <c r="O74" s="4">
        <v>4.2085400000000003E-15</v>
      </c>
      <c r="P74" s="4">
        <v>-4.6269400000000002E-15</v>
      </c>
      <c r="Q74" s="4">
        <v>-1.28603E-9</v>
      </c>
      <c r="R74" s="4">
        <v>-1.10814E-5</v>
      </c>
      <c r="S74" s="4">
        <v>9.0146500000000002E-6</v>
      </c>
      <c r="T74" s="6">
        <v>306.709</v>
      </c>
      <c r="U74" s="4">
        <v>2.7874900000000001E-8</v>
      </c>
      <c r="V74" s="4">
        <v>4.20425E-13</v>
      </c>
      <c r="W74" s="4">
        <v>8.2987199999999992E-12</v>
      </c>
    </row>
    <row r="75" spans="1:23" x14ac:dyDescent="0.2">
      <c r="A75" s="25" t="s">
        <v>95</v>
      </c>
      <c r="B75" s="25">
        <v>0</v>
      </c>
      <c r="C75" s="35">
        <v>4.2100000000000002E-15</v>
      </c>
      <c r="D75" s="35">
        <v>-4.6299999999999999E-15</v>
      </c>
      <c r="E75" s="35">
        <v>-2.11E-10</v>
      </c>
      <c r="F75" s="35">
        <v>8.1799999999999996E-6</v>
      </c>
      <c r="G75" s="35">
        <v>9.2299999999999997E-6</v>
      </c>
      <c r="H75" s="5">
        <v>458.577</v>
      </c>
      <c r="I75" s="35">
        <v>-2.8900000000000001E-8</v>
      </c>
      <c r="J75" s="35">
        <v>6.5199999999999997E-12</v>
      </c>
      <c r="K75" s="35">
        <v>1.0299999999999999E-11</v>
      </c>
      <c r="M75" t="s">
        <v>1733</v>
      </c>
      <c r="N75">
        <v>0</v>
      </c>
      <c r="O75" s="4">
        <v>4.2085400000000003E-15</v>
      </c>
      <c r="P75" s="4">
        <v>-4.6269400000000002E-15</v>
      </c>
      <c r="Q75" s="4">
        <v>-1.3658399999999999E-9</v>
      </c>
      <c r="R75" s="4">
        <v>-6.7463299999999997E-6</v>
      </c>
      <c r="S75" s="4">
        <v>8.9491899999999999E-6</v>
      </c>
      <c r="T75" s="6">
        <v>318.73899999999998</v>
      </c>
      <c r="U75" s="4">
        <v>6.6392500000000004E-8</v>
      </c>
      <c r="V75" s="4">
        <v>5.7592499999999999E-13</v>
      </c>
      <c r="W75" s="4">
        <v>8.8863699999999994E-12</v>
      </c>
    </row>
    <row r="76" spans="1:23" x14ac:dyDescent="0.2">
      <c r="A76" s="25" t="s">
        <v>96</v>
      </c>
      <c r="B76" s="25">
        <v>0</v>
      </c>
      <c r="C76" s="35">
        <v>4.2100000000000002E-15</v>
      </c>
      <c r="D76" s="35">
        <v>-4.6299999999999999E-15</v>
      </c>
      <c r="E76" s="35">
        <v>-1.8199999999999999E-10</v>
      </c>
      <c r="F76" s="35">
        <v>5.3299999999999998E-6</v>
      </c>
      <c r="G76" s="35">
        <v>9.2399999999999996E-6</v>
      </c>
      <c r="H76" s="5">
        <v>465.87299999999999</v>
      </c>
      <c r="I76" s="35">
        <v>-3.4E-8</v>
      </c>
      <c r="J76" s="35">
        <v>5.4599999999999998E-12</v>
      </c>
      <c r="K76" s="35">
        <v>1.0599999999999999E-11</v>
      </c>
      <c r="M76" t="s">
        <v>1734</v>
      </c>
      <c r="N76">
        <v>0</v>
      </c>
      <c r="O76" s="4">
        <v>4.2085400000000003E-15</v>
      </c>
      <c r="P76" s="4">
        <v>-4.6269400000000002E-15</v>
      </c>
      <c r="Q76" s="4">
        <v>-1.24252E-9</v>
      </c>
      <c r="R76" s="4">
        <v>-1.96531E-5</v>
      </c>
      <c r="S76" s="4">
        <v>8.9438700000000005E-6</v>
      </c>
      <c r="T76" s="6">
        <v>317.642</v>
      </c>
      <c r="U76" s="4">
        <v>9.8663599999999994E-9</v>
      </c>
      <c r="V76" s="4">
        <v>6.4625300000000001E-13</v>
      </c>
      <c r="W76" s="4">
        <v>8.0390900000000002E-12</v>
      </c>
    </row>
    <row r="77" spans="1:23" x14ac:dyDescent="0.2">
      <c r="A77" s="25" t="s">
        <v>97</v>
      </c>
      <c r="B77" s="25">
        <v>0</v>
      </c>
      <c r="C77" s="35">
        <v>4.2100000000000002E-15</v>
      </c>
      <c r="D77" s="35">
        <v>-4.6299999999999999E-15</v>
      </c>
      <c r="E77" s="35">
        <v>-1.4000000000000001E-10</v>
      </c>
      <c r="F77" s="35">
        <v>2.9500000000000001E-6</v>
      </c>
      <c r="G77" s="35">
        <v>9.2699999999999993E-6</v>
      </c>
      <c r="H77" s="5">
        <v>492.452</v>
      </c>
      <c r="I77" s="35">
        <v>-6.8200000000000002E-8</v>
      </c>
      <c r="J77" s="35">
        <v>7.6300000000000004E-12</v>
      </c>
      <c r="K77" s="35">
        <v>1.1200000000000001E-11</v>
      </c>
      <c r="M77" t="s">
        <v>1735</v>
      </c>
      <c r="N77">
        <v>0</v>
      </c>
      <c r="O77" s="4">
        <v>4.2085400000000003E-15</v>
      </c>
      <c r="P77" s="4">
        <v>-4.6269400000000002E-15</v>
      </c>
      <c r="Q77" s="4">
        <v>-2.1670900000000001E-10</v>
      </c>
      <c r="R77" s="4">
        <v>1.00392E-5</v>
      </c>
      <c r="S77" s="4">
        <v>9.6573699999999997E-6</v>
      </c>
      <c r="T77" s="6">
        <v>108.005</v>
      </c>
      <c r="U77" s="4">
        <v>7.7594100000000005E-8</v>
      </c>
      <c r="V77" s="4">
        <v>3.3026400000000002E-12</v>
      </c>
      <c r="W77" s="4">
        <v>8.4535600000000006E-12</v>
      </c>
    </row>
    <row r="78" spans="1:23" x14ac:dyDescent="0.2">
      <c r="A78" s="25" t="s">
        <v>98</v>
      </c>
      <c r="B78" s="25">
        <v>0</v>
      </c>
      <c r="C78" s="35">
        <v>4.2100000000000002E-15</v>
      </c>
      <c r="D78" s="35">
        <v>-4.6299999999999999E-15</v>
      </c>
      <c r="E78" s="35">
        <v>-1.8299999999999999E-10</v>
      </c>
      <c r="F78" s="35">
        <v>8.4800000000000001E-6</v>
      </c>
      <c r="G78" s="35">
        <v>9.2099999999999999E-6</v>
      </c>
      <c r="H78" s="5">
        <v>477.88299999999998</v>
      </c>
      <c r="I78" s="35">
        <v>4.1299999999999996E-9</v>
      </c>
      <c r="J78" s="35">
        <v>2.2699999999999998E-12</v>
      </c>
      <c r="K78" s="35">
        <v>8.3099999999999999E-12</v>
      </c>
      <c r="M78" t="s">
        <v>1736</v>
      </c>
      <c r="N78">
        <v>0</v>
      </c>
      <c r="O78" s="4">
        <v>4.2085400000000003E-15</v>
      </c>
      <c r="P78" s="4">
        <v>-4.6269400000000002E-15</v>
      </c>
      <c r="Q78" s="4">
        <v>-7.4900800000000004E-11</v>
      </c>
      <c r="R78" s="4">
        <v>-5.9677700000000003E-6</v>
      </c>
      <c r="S78" s="4">
        <v>9.4194600000000008E-6</v>
      </c>
      <c r="T78" s="6">
        <v>276.90100000000001</v>
      </c>
      <c r="U78" s="4">
        <v>2.8824699999999999E-9</v>
      </c>
      <c r="V78" s="4">
        <v>2.5240099999999999E-12</v>
      </c>
      <c r="W78" s="4">
        <v>8.6184500000000003E-12</v>
      </c>
    </row>
    <row r="79" spans="1:23" x14ac:dyDescent="0.2">
      <c r="A79" s="25" t="s">
        <v>99</v>
      </c>
      <c r="B79" s="25">
        <v>0</v>
      </c>
      <c r="C79" s="35">
        <v>4.2100000000000002E-15</v>
      </c>
      <c r="D79" s="35">
        <v>-4.6299999999999999E-15</v>
      </c>
      <c r="E79" s="35">
        <v>3.0700000000000003E-10</v>
      </c>
      <c r="F79" s="35">
        <v>-6.3800000000000006E-5</v>
      </c>
      <c r="G79" s="35">
        <v>8.5399999999999996E-6</v>
      </c>
      <c r="H79" s="5">
        <v>953.92899999999997</v>
      </c>
      <c r="I79" s="35">
        <v>-8.0599999999999994E-8</v>
      </c>
      <c r="J79" s="35">
        <v>4.7300000000000002E-12</v>
      </c>
      <c r="K79" s="35">
        <v>9.9999999999999994E-12</v>
      </c>
      <c r="M79" t="s">
        <v>1737</v>
      </c>
      <c r="N79">
        <v>0</v>
      </c>
      <c r="O79" s="4">
        <v>4.2085400000000003E-15</v>
      </c>
      <c r="P79" s="4">
        <v>-4.6269400000000002E-15</v>
      </c>
      <c r="Q79" s="4">
        <v>-2.6257800000000002E-10</v>
      </c>
      <c r="R79" s="4">
        <v>1.2182500000000001E-5</v>
      </c>
      <c r="S79" s="4">
        <v>9.5265200000000007E-6</v>
      </c>
      <c r="T79" s="6">
        <v>229.92500000000001</v>
      </c>
      <c r="U79" s="4">
        <v>-5.9315699999999997E-8</v>
      </c>
      <c r="V79" s="4">
        <v>7.3317800000000005E-12</v>
      </c>
      <c r="W79" s="4">
        <v>8.8136799999999997E-12</v>
      </c>
    </row>
    <row r="80" spans="1:23" x14ac:dyDescent="0.2">
      <c r="A80" s="25" t="s">
        <v>100</v>
      </c>
      <c r="B80" s="25">
        <v>0</v>
      </c>
      <c r="C80" s="35">
        <v>4.2100000000000002E-15</v>
      </c>
      <c r="D80" s="35">
        <v>-4.6299999999999999E-15</v>
      </c>
      <c r="E80" s="35">
        <v>-1.58E-10</v>
      </c>
      <c r="F80" s="35">
        <v>-9.4099999999999997E-6</v>
      </c>
      <c r="G80" s="35">
        <v>8.6000000000000007E-6</v>
      </c>
      <c r="H80" s="5">
        <v>424.983</v>
      </c>
      <c r="I80" s="35">
        <v>-2.3800000000000001E-8</v>
      </c>
      <c r="J80" s="35">
        <v>5.0999999999999997E-12</v>
      </c>
      <c r="K80" s="35">
        <v>8.9899999999999995E-12</v>
      </c>
      <c r="M80" t="s">
        <v>1738</v>
      </c>
      <c r="N80">
        <v>0</v>
      </c>
      <c r="O80" s="4">
        <v>4.2085400000000003E-15</v>
      </c>
      <c r="P80" s="4">
        <v>-4.6269400000000002E-15</v>
      </c>
      <c r="Q80" s="4">
        <v>-8.8192199999999998E-11</v>
      </c>
      <c r="R80" s="4">
        <v>-6.27489E-6</v>
      </c>
      <c r="S80" s="4">
        <v>9.3899999999999999E-6</v>
      </c>
      <c r="T80" s="6">
        <v>289.84100000000001</v>
      </c>
      <c r="U80" s="4">
        <v>4.06206E-10</v>
      </c>
      <c r="V80" s="4">
        <v>-4.5547500000000004E-13</v>
      </c>
      <c r="W80" s="4">
        <v>9.1751600000000003E-12</v>
      </c>
    </row>
    <row r="81" spans="1:23" x14ac:dyDescent="0.2">
      <c r="A81" s="25" t="s">
        <v>101</v>
      </c>
      <c r="B81" s="25">
        <v>0</v>
      </c>
      <c r="C81" s="35">
        <v>4.2100000000000002E-15</v>
      </c>
      <c r="D81" s="35">
        <v>-4.6299999999999999E-15</v>
      </c>
      <c r="E81" s="35">
        <v>-5.4299999999999999E-10</v>
      </c>
      <c r="F81" s="35">
        <v>4.2199999999999999E-7</v>
      </c>
      <c r="G81" s="35">
        <v>8.8200000000000003E-6</v>
      </c>
      <c r="H81" s="5">
        <v>658.13099999999997</v>
      </c>
      <c r="I81" s="35">
        <v>-6.6600000000000001E-8</v>
      </c>
      <c r="J81" s="35">
        <v>3.7100000000000001E-12</v>
      </c>
      <c r="K81" s="35">
        <v>1.1200000000000001E-11</v>
      </c>
      <c r="M81" t="s">
        <v>1739</v>
      </c>
      <c r="N81">
        <v>0</v>
      </c>
      <c r="O81" s="4">
        <v>4.2085400000000003E-15</v>
      </c>
      <c r="P81" s="4">
        <v>-4.6269400000000002E-15</v>
      </c>
      <c r="Q81" s="4">
        <v>-1.57491E-10</v>
      </c>
      <c r="R81" s="4">
        <v>-8.6186400000000002E-6</v>
      </c>
      <c r="S81" s="4">
        <v>9.5658200000000005E-6</v>
      </c>
      <c r="T81" s="6">
        <v>117.071</v>
      </c>
      <c r="U81" s="4">
        <v>-2.9440700000000002E-9</v>
      </c>
      <c r="V81" s="4">
        <v>2.01618E-12</v>
      </c>
      <c r="W81" s="4">
        <v>7.8207900000000006E-12</v>
      </c>
    </row>
    <row r="82" spans="1:23" x14ac:dyDescent="0.2">
      <c r="M82" t="s">
        <v>1740</v>
      </c>
      <c r="N82">
        <v>0</v>
      </c>
      <c r="O82" s="4">
        <v>4.2085400000000003E-15</v>
      </c>
      <c r="P82" s="4">
        <v>-4.6269400000000002E-15</v>
      </c>
      <c r="Q82" s="4">
        <v>-3.4383800000000001E-10</v>
      </c>
      <c r="R82" s="4">
        <v>1.0774199999999999E-5</v>
      </c>
      <c r="S82" s="4">
        <v>9.4546999999999994E-6</v>
      </c>
      <c r="T82" s="6">
        <v>168.24799999999999</v>
      </c>
      <c r="U82" s="4">
        <v>-2.0698300000000001E-8</v>
      </c>
      <c r="V82" s="4">
        <v>3.9600000000000001E-12</v>
      </c>
      <c r="W82" s="4">
        <v>7.3231699999999998E-12</v>
      </c>
    </row>
    <row r="83" spans="1:23" x14ac:dyDescent="0.2">
      <c r="M83" t="s">
        <v>1741</v>
      </c>
      <c r="N83">
        <v>0</v>
      </c>
      <c r="O83" s="4">
        <v>4.2085400000000003E-15</v>
      </c>
      <c r="P83" s="4">
        <v>-4.6269400000000002E-15</v>
      </c>
      <c r="Q83" s="4">
        <v>-3.4519199999999999E-10</v>
      </c>
      <c r="R83" s="4">
        <v>3.0544899999999999E-6</v>
      </c>
      <c r="S83" s="4">
        <v>9.3792199999999996E-6</v>
      </c>
      <c r="T83" s="6">
        <v>347.048</v>
      </c>
      <c r="U83" s="4">
        <v>1.7861000000000001E-9</v>
      </c>
      <c r="V83" s="4">
        <v>2.9191899999999998E-12</v>
      </c>
      <c r="W83" s="4">
        <v>7.2147599999999998E-12</v>
      </c>
    </row>
    <row r="84" spans="1:23" x14ac:dyDescent="0.2">
      <c r="M84" t="s">
        <v>1742</v>
      </c>
      <c r="N84">
        <v>0</v>
      </c>
      <c r="O84" s="4">
        <v>4.2085400000000003E-15</v>
      </c>
      <c r="P84" s="4">
        <v>-4.6269400000000002E-15</v>
      </c>
      <c r="Q84" s="4">
        <v>1.8387999999999999E-10</v>
      </c>
      <c r="R84" s="4">
        <v>-4.9603900000000001E-5</v>
      </c>
      <c r="S84" s="4">
        <v>9.2621500000000008E-6</v>
      </c>
      <c r="T84" s="6">
        <v>363.13600000000002</v>
      </c>
      <c r="U84" s="4">
        <v>7.6683699999999997E-8</v>
      </c>
      <c r="V84" s="4">
        <v>-2.20004E-11</v>
      </c>
      <c r="W84" s="4">
        <v>7.4458699999999997E-12</v>
      </c>
    </row>
    <row r="85" spans="1:23" x14ac:dyDescent="0.2">
      <c r="M85" t="s">
        <v>1743</v>
      </c>
      <c r="N85">
        <v>0</v>
      </c>
      <c r="O85" s="4">
        <v>4.2085400000000003E-15</v>
      </c>
      <c r="P85" s="4">
        <v>-4.6269400000000002E-15</v>
      </c>
      <c r="Q85" s="4">
        <v>-4.1577700000000001E-10</v>
      </c>
      <c r="R85" s="4">
        <v>6.8581100000000003E-6</v>
      </c>
      <c r="S85" s="4">
        <v>9.3418099999999999E-6</v>
      </c>
      <c r="T85" s="6">
        <v>349.46</v>
      </c>
      <c r="U85" s="4">
        <v>2.1563900000000002E-8</v>
      </c>
      <c r="V85" s="4">
        <v>3.10584E-12</v>
      </c>
      <c r="W85" s="4">
        <v>7.1447199999999999E-12</v>
      </c>
    </row>
    <row r="86" spans="1:23" x14ac:dyDescent="0.2">
      <c r="M86" t="s">
        <v>1744</v>
      </c>
      <c r="N86">
        <v>0</v>
      </c>
      <c r="O86" s="4">
        <v>4.2085400000000003E-15</v>
      </c>
      <c r="P86" s="4">
        <v>-4.6269400000000002E-15</v>
      </c>
      <c r="Q86" s="4">
        <v>-3.32779E-10</v>
      </c>
      <c r="R86" s="4">
        <v>5.8254500000000001E-7</v>
      </c>
      <c r="S86" s="4">
        <v>9.3210499999999995E-6</v>
      </c>
      <c r="T86" s="6">
        <v>359.78800000000001</v>
      </c>
      <c r="U86" s="4">
        <v>3.3975499999999999E-8</v>
      </c>
      <c r="V86" s="4">
        <v>-1.1923399999999999E-12</v>
      </c>
      <c r="W86" s="4">
        <v>7.1039000000000001E-12</v>
      </c>
    </row>
    <row r="87" spans="1:23" x14ac:dyDescent="0.2">
      <c r="M87" t="s">
        <v>1745</v>
      </c>
      <c r="N87">
        <v>0</v>
      </c>
      <c r="O87" s="4">
        <v>4.2085400000000003E-15</v>
      </c>
      <c r="P87" s="4">
        <v>-4.6269400000000002E-15</v>
      </c>
      <c r="Q87" s="4">
        <v>-6.1736100000000004E-10</v>
      </c>
      <c r="R87" s="4">
        <v>2.6839399999999999E-5</v>
      </c>
      <c r="S87" s="4">
        <v>9.4010599999999994E-6</v>
      </c>
      <c r="T87" s="6">
        <v>321.57499999999999</v>
      </c>
      <c r="U87" s="4">
        <v>-1.2916699999999999E-8</v>
      </c>
      <c r="V87" s="4">
        <v>3.4898900000000002E-12</v>
      </c>
      <c r="W87" s="4">
        <v>7.5743599999999992E-12</v>
      </c>
    </row>
    <row r="88" spans="1:23" x14ac:dyDescent="0.2">
      <c r="M88" t="s">
        <v>1746</v>
      </c>
      <c r="N88">
        <v>0</v>
      </c>
      <c r="O88" s="4">
        <v>4.2085400000000003E-15</v>
      </c>
      <c r="P88" s="4">
        <v>-4.6269400000000002E-15</v>
      </c>
      <c r="Q88" s="4">
        <v>-3.8783200000000001E-10</v>
      </c>
      <c r="R88" s="4">
        <v>-2.4221200000000002E-6</v>
      </c>
      <c r="S88" s="4">
        <v>9.2410699999999999E-6</v>
      </c>
      <c r="T88" s="6">
        <v>485.02</v>
      </c>
      <c r="U88" s="4">
        <v>1.5984100000000001E-8</v>
      </c>
      <c r="V88" s="4">
        <v>-2.3404500000000002E-12</v>
      </c>
      <c r="W88" s="4">
        <v>6.98351E-12</v>
      </c>
    </row>
    <row r="89" spans="1:23" x14ac:dyDescent="0.2">
      <c r="M89" t="s">
        <v>1747</v>
      </c>
      <c r="N89">
        <v>0</v>
      </c>
      <c r="O89" s="4">
        <v>4.2085400000000003E-15</v>
      </c>
      <c r="P89" s="4">
        <v>-4.6269400000000002E-15</v>
      </c>
      <c r="Q89" s="4">
        <v>-4.0987800000000002E-10</v>
      </c>
      <c r="R89" s="4">
        <v>-1.02168E-6</v>
      </c>
      <c r="S89" s="4">
        <v>9.1884500000000001E-6</v>
      </c>
      <c r="T89" s="6">
        <v>485.96</v>
      </c>
      <c r="U89" s="4">
        <v>7.1053700000000006E-8</v>
      </c>
      <c r="V89" s="4">
        <v>-1.07243E-11</v>
      </c>
      <c r="W89" s="4">
        <v>8.2037699999999999E-12</v>
      </c>
    </row>
    <row r="90" spans="1:23" x14ac:dyDescent="0.2">
      <c r="M90" t="s">
        <v>1748</v>
      </c>
      <c r="N90">
        <v>0</v>
      </c>
      <c r="O90" s="4">
        <v>4.2085400000000003E-15</v>
      </c>
      <c r="P90" s="4">
        <v>-4.6269400000000002E-15</v>
      </c>
      <c r="Q90" s="4">
        <v>-3.2864799999999998E-10</v>
      </c>
      <c r="R90" s="4">
        <v>-1.07979E-5</v>
      </c>
      <c r="S90" s="4">
        <v>9.2154399999999993E-6</v>
      </c>
      <c r="T90" s="6">
        <v>511.80500000000001</v>
      </c>
      <c r="U90" s="4">
        <v>3.2060700000000002E-8</v>
      </c>
      <c r="V90" s="4">
        <v>-2.82025E-13</v>
      </c>
      <c r="W90" s="4">
        <v>6.76285E-12</v>
      </c>
    </row>
    <row r="91" spans="1:23" x14ac:dyDescent="0.2">
      <c r="M91" t="s">
        <v>1749</v>
      </c>
      <c r="N91">
        <v>0</v>
      </c>
      <c r="O91" s="4">
        <v>4.2085400000000003E-15</v>
      </c>
      <c r="P91" s="4">
        <v>-4.6269400000000002E-15</v>
      </c>
      <c r="Q91" s="4">
        <v>-5.2409100000000001E-10</v>
      </c>
      <c r="R91" s="4">
        <v>1.1056800000000001E-5</v>
      </c>
      <c r="S91" s="4">
        <v>9.3536100000000004E-6</v>
      </c>
      <c r="T91" s="6">
        <v>538.95299999999997</v>
      </c>
      <c r="U91" s="4">
        <v>-1.07513E-7</v>
      </c>
      <c r="V91" s="4">
        <v>8.55591E-12</v>
      </c>
      <c r="W91" s="4">
        <v>7.8767500000000007E-12</v>
      </c>
    </row>
    <row r="92" spans="1:23" x14ac:dyDescent="0.2">
      <c r="M92" t="s">
        <v>1750</v>
      </c>
      <c r="N92">
        <v>0</v>
      </c>
      <c r="O92" s="4">
        <v>4.2085400000000003E-15</v>
      </c>
      <c r="P92" s="4">
        <v>-4.6269400000000002E-15</v>
      </c>
      <c r="Q92" s="4">
        <v>-6.4150300000000003E-10</v>
      </c>
      <c r="R92" s="4">
        <v>1.94057E-5</v>
      </c>
      <c r="S92" s="4">
        <v>9.2496099999999994E-6</v>
      </c>
      <c r="T92" s="6">
        <v>537.97199999999998</v>
      </c>
      <c r="U92" s="4">
        <v>-7.1291199999999999E-9</v>
      </c>
      <c r="V92" s="4">
        <v>4.4083000000000001E-12</v>
      </c>
      <c r="W92" s="4">
        <v>7.6218200000000007E-12</v>
      </c>
    </row>
    <row r="93" spans="1:23" x14ac:dyDescent="0.2">
      <c r="M93" t="s">
        <v>1751</v>
      </c>
      <c r="N93">
        <v>0</v>
      </c>
      <c r="O93" s="4">
        <v>4.2085400000000003E-15</v>
      </c>
      <c r="P93" s="4">
        <v>-4.6269400000000002E-15</v>
      </c>
      <c r="Q93" s="4">
        <v>-7.1995500000000002E-10</v>
      </c>
      <c r="R93" s="4">
        <v>2.2058000000000001E-5</v>
      </c>
      <c r="S93" s="4">
        <v>9.5030300000000007E-6</v>
      </c>
      <c r="T93" s="6">
        <v>324.37900000000002</v>
      </c>
      <c r="U93" s="4">
        <v>2.7421600000000001E-8</v>
      </c>
      <c r="V93" s="4">
        <v>6.4815300000000004E-13</v>
      </c>
      <c r="W93" s="4">
        <v>6.1891100000000001E-12</v>
      </c>
    </row>
    <row r="94" spans="1:23" x14ac:dyDescent="0.2">
      <c r="M94" t="s">
        <v>1752</v>
      </c>
      <c r="N94">
        <v>0</v>
      </c>
      <c r="O94" s="4">
        <v>4.2085400000000003E-15</v>
      </c>
      <c r="P94" s="4">
        <v>-4.6269400000000002E-15</v>
      </c>
      <c r="Q94" s="4">
        <v>-6.7898099999999997E-10</v>
      </c>
      <c r="R94" s="4">
        <v>1.74512E-5</v>
      </c>
      <c r="S94" s="4">
        <v>9.4769200000000004E-6</v>
      </c>
      <c r="T94" s="6">
        <v>307.15800000000002</v>
      </c>
      <c r="U94" s="4">
        <v>6.0126000000000005E-8</v>
      </c>
      <c r="V94" s="4">
        <v>-1.5862599999999999E-12</v>
      </c>
      <c r="W94" s="4">
        <v>7.7487299999999994E-12</v>
      </c>
    </row>
    <row r="95" spans="1:23" x14ac:dyDescent="0.2">
      <c r="M95" t="s">
        <v>1753</v>
      </c>
      <c r="N95">
        <v>0</v>
      </c>
      <c r="O95" s="4">
        <v>4.2085400000000003E-15</v>
      </c>
      <c r="P95" s="4">
        <v>-4.6269400000000002E-15</v>
      </c>
      <c r="Q95" s="4">
        <v>-6.2328599999999999E-10</v>
      </c>
      <c r="R95" s="4">
        <v>8.1490499999999995E-6</v>
      </c>
      <c r="S95" s="4">
        <v>9.5216099999999995E-6</v>
      </c>
      <c r="T95" s="6">
        <v>326.08699999999999</v>
      </c>
      <c r="U95" s="4">
        <v>1.58519E-8</v>
      </c>
      <c r="V95" s="4">
        <v>1.54586E-12</v>
      </c>
      <c r="W95" s="4">
        <v>7.2135700000000003E-12</v>
      </c>
    </row>
    <row r="96" spans="1:23" x14ac:dyDescent="0.2">
      <c r="M96" t="s">
        <v>1754</v>
      </c>
      <c r="N96">
        <v>0</v>
      </c>
      <c r="O96" s="4">
        <v>4.2085400000000003E-15</v>
      </c>
      <c r="P96" s="4">
        <v>-4.6269400000000002E-15</v>
      </c>
      <c r="Q96" s="4">
        <v>-4.8309000000000003E-10</v>
      </c>
      <c r="R96" s="4">
        <v>-8.1226200000000005E-6</v>
      </c>
      <c r="S96" s="4">
        <v>9.4823099999999997E-6</v>
      </c>
      <c r="T96" s="6">
        <v>330.279</v>
      </c>
      <c r="U96" s="4">
        <v>5.0896000000000001E-8</v>
      </c>
      <c r="V96" s="4">
        <v>-4.1742399999999999E-13</v>
      </c>
      <c r="W96" s="4">
        <v>7.3719300000000005E-12</v>
      </c>
    </row>
    <row r="97" spans="13:23" x14ac:dyDescent="0.2">
      <c r="M97" t="s">
        <v>1755</v>
      </c>
      <c r="N97">
        <v>0</v>
      </c>
      <c r="O97" s="4">
        <v>4.2085400000000003E-15</v>
      </c>
      <c r="P97" s="4">
        <v>-4.6269400000000002E-15</v>
      </c>
      <c r="Q97" s="4">
        <v>-5.2811199999999996E-10</v>
      </c>
      <c r="R97" s="4">
        <v>-2.8215800000000001E-6</v>
      </c>
      <c r="S97" s="4">
        <v>9.4559300000000008E-6</v>
      </c>
      <c r="T97" s="6">
        <v>334.24</v>
      </c>
      <c r="U97" s="4">
        <v>5.8523699999999999E-8</v>
      </c>
      <c r="V97" s="4">
        <v>-1.52142E-12</v>
      </c>
      <c r="W97" s="4">
        <v>7.8674600000000001E-12</v>
      </c>
    </row>
    <row r="98" spans="13:23" x14ac:dyDescent="0.2">
      <c r="M98" t="s">
        <v>1756</v>
      </c>
      <c r="N98">
        <v>0</v>
      </c>
      <c r="O98" s="4">
        <v>4.2085400000000003E-15</v>
      </c>
      <c r="P98" s="4">
        <v>-4.6269400000000002E-15</v>
      </c>
      <c r="Q98" s="4">
        <v>-5.9531500000000003E-10</v>
      </c>
      <c r="R98" s="4">
        <v>-3.6963699999999999E-6</v>
      </c>
      <c r="S98" s="4">
        <v>9.0574900000000002E-6</v>
      </c>
      <c r="T98" s="6">
        <v>547.91600000000005</v>
      </c>
      <c r="U98" s="4">
        <v>-6.7905100000000004E-8</v>
      </c>
      <c r="V98" s="4">
        <v>3.6876400000000002E-12</v>
      </c>
      <c r="W98" s="4">
        <v>1.0307500000000001E-11</v>
      </c>
    </row>
    <row r="99" spans="13:23" x14ac:dyDescent="0.2">
      <c r="M99" t="s">
        <v>1757</v>
      </c>
      <c r="N99">
        <v>0</v>
      </c>
      <c r="O99" s="4">
        <v>4.2085400000000003E-15</v>
      </c>
      <c r="P99" s="4">
        <v>-4.6269400000000002E-15</v>
      </c>
      <c r="Q99" s="4">
        <v>-7.1701400000000002E-10</v>
      </c>
      <c r="R99" s="4">
        <v>1.01542E-5</v>
      </c>
      <c r="S99" s="4">
        <v>9.0805000000000006E-6</v>
      </c>
      <c r="T99" s="6">
        <v>577.553</v>
      </c>
      <c r="U99" s="4">
        <v>-9.1734000000000006E-8</v>
      </c>
      <c r="V99" s="4">
        <v>4.6021000000000004E-12</v>
      </c>
      <c r="W99" s="4">
        <v>8.4136099999999997E-12</v>
      </c>
    </row>
    <row r="100" spans="13:23" x14ac:dyDescent="0.2">
      <c r="M100" t="s">
        <v>1758</v>
      </c>
      <c r="N100">
        <v>0</v>
      </c>
      <c r="O100" s="4">
        <v>4.2085400000000003E-15</v>
      </c>
      <c r="P100" s="4">
        <v>-4.6269400000000002E-15</v>
      </c>
      <c r="Q100" s="4">
        <v>-8.5996899999999997E-10</v>
      </c>
      <c r="R100" s="4">
        <v>2.3589499999999998E-5</v>
      </c>
      <c r="S100" s="4">
        <v>9.0980800000000005E-6</v>
      </c>
      <c r="T100" s="6">
        <v>597.79399999999998</v>
      </c>
      <c r="U100" s="4">
        <v>-1.04011E-7</v>
      </c>
      <c r="V100" s="4">
        <v>1.17816E-11</v>
      </c>
      <c r="W100" s="4">
        <v>8.9718399999999999E-12</v>
      </c>
    </row>
    <row r="101" spans="13:23" x14ac:dyDescent="0.2">
      <c r="M101" t="s">
        <v>1759</v>
      </c>
      <c r="N101">
        <v>0</v>
      </c>
      <c r="O101" s="4">
        <v>4.2085400000000003E-15</v>
      </c>
      <c r="P101" s="4">
        <v>-4.6269400000000002E-15</v>
      </c>
      <c r="Q101" s="4">
        <v>-7.7089300000000004E-10</v>
      </c>
      <c r="R101" s="4">
        <v>1.20298E-5</v>
      </c>
      <c r="S101" s="4">
        <v>9.06727E-6</v>
      </c>
      <c r="T101" s="6">
        <v>591.41</v>
      </c>
      <c r="U101" s="4">
        <v>-6.2716500000000004E-8</v>
      </c>
      <c r="V101" s="4">
        <v>2.3540999999999998E-12</v>
      </c>
      <c r="W101" s="4">
        <v>8.0228800000000002E-12</v>
      </c>
    </row>
    <row r="102" spans="13:23" x14ac:dyDescent="0.2">
      <c r="M102" t="s">
        <v>1760</v>
      </c>
      <c r="N102">
        <v>0</v>
      </c>
      <c r="O102" s="4">
        <v>4.2085400000000003E-15</v>
      </c>
      <c r="P102" s="4">
        <v>-4.6269400000000002E-15</v>
      </c>
      <c r="Q102" s="4">
        <v>-6.2520099999999998E-10</v>
      </c>
      <c r="R102" s="4">
        <v>1.59279E-6</v>
      </c>
      <c r="S102" s="4">
        <v>9.0455800000000006E-6</v>
      </c>
      <c r="T102" s="6">
        <v>581.64099999999996</v>
      </c>
      <c r="U102" s="4">
        <v>-3.23977E-8</v>
      </c>
      <c r="V102" s="4">
        <v>9.4225700000000004E-15</v>
      </c>
      <c r="W102" s="4">
        <v>8.4478599999999995E-12</v>
      </c>
    </row>
    <row r="103" spans="13:23" x14ac:dyDescent="0.2">
      <c r="M103" t="s">
        <v>1761</v>
      </c>
      <c r="N103">
        <v>0</v>
      </c>
      <c r="O103" s="4">
        <v>4.2085400000000003E-15</v>
      </c>
      <c r="P103" s="4">
        <v>-4.6269400000000002E-15</v>
      </c>
      <c r="Q103" s="4">
        <v>-7.02355E-10</v>
      </c>
      <c r="R103" s="4">
        <v>-1.09719E-7</v>
      </c>
      <c r="S103" s="4">
        <v>9.4825999999999996E-6</v>
      </c>
      <c r="T103" s="6">
        <v>249.59299999999999</v>
      </c>
      <c r="U103" s="4">
        <v>-1.91357E-10</v>
      </c>
      <c r="V103" s="4">
        <v>5.0738799999999998E-12</v>
      </c>
      <c r="W103" s="4">
        <v>6.8934899999999999E-12</v>
      </c>
    </row>
    <row r="104" spans="13:23" x14ac:dyDescent="0.2">
      <c r="M104" t="s">
        <v>1762</v>
      </c>
      <c r="N104">
        <v>0</v>
      </c>
      <c r="O104" s="4">
        <v>4.2085400000000003E-15</v>
      </c>
      <c r="P104" s="4">
        <v>-4.6269400000000002E-15</v>
      </c>
      <c r="Q104" s="4">
        <v>-7.0647100000000005E-10</v>
      </c>
      <c r="R104" s="4">
        <v>6.5216899999999997E-7</v>
      </c>
      <c r="S104" s="4">
        <v>9.4159400000000002E-6</v>
      </c>
      <c r="T104" s="6">
        <v>268.64999999999998</v>
      </c>
      <c r="U104" s="4">
        <v>1.5299399999999999E-8</v>
      </c>
      <c r="V104" s="4">
        <v>5.4010500000000005E-13</v>
      </c>
      <c r="W104" s="4">
        <v>6.8557999999999999E-12</v>
      </c>
    </row>
    <row r="105" spans="13:23" x14ac:dyDescent="0.2">
      <c r="M105" t="s">
        <v>1763</v>
      </c>
      <c r="N105">
        <v>0</v>
      </c>
      <c r="O105" s="4">
        <v>4.2085400000000003E-15</v>
      </c>
      <c r="P105" s="4">
        <v>-4.6269400000000002E-15</v>
      </c>
      <c r="Q105" s="4">
        <v>-6.3345200000000004E-10</v>
      </c>
      <c r="R105" s="4">
        <v>-1.0589499999999999E-5</v>
      </c>
      <c r="S105" s="4">
        <v>9.5825099999999992E-6</v>
      </c>
      <c r="T105" s="6">
        <v>186.76900000000001</v>
      </c>
      <c r="U105" s="4">
        <v>-6.0490400000000003E-8</v>
      </c>
      <c r="V105" s="4">
        <v>3.5992900000000001E-12</v>
      </c>
      <c r="W105" s="4">
        <v>8.0036799999999997E-12</v>
      </c>
    </row>
    <row r="106" spans="13:23" x14ac:dyDescent="0.2">
      <c r="M106" t="s">
        <v>1764</v>
      </c>
      <c r="N106">
        <v>0</v>
      </c>
      <c r="O106" s="4">
        <v>4.2085400000000003E-15</v>
      </c>
      <c r="P106" s="4">
        <v>-4.6269400000000002E-15</v>
      </c>
      <c r="Q106" s="4">
        <v>-7.1905799999999998E-10</v>
      </c>
      <c r="R106" s="4">
        <v>1.78291E-6</v>
      </c>
      <c r="S106" s="4">
        <v>9.4634899999999994E-6</v>
      </c>
      <c r="T106" s="6">
        <v>248.917</v>
      </c>
      <c r="U106" s="4">
        <v>-2.1697799999999999E-8</v>
      </c>
      <c r="V106" s="4">
        <v>1.62816E-12</v>
      </c>
      <c r="W106" s="4">
        <v>8.56952E-12</v>
      </c>
    </row>
    <row r="107" spans="13:23" x14ac:dyDescent="0.2">
      <c r="M107" t="s">
        <v>1765</v>
      </c>
      <c r="N107">
        <v>0</v>
      </c>
      <c r="O107" s="4">
        <v>4.2085400000000003E-15</v>
      </c>
      <c r="P107" s="4">
        <v>-4.6269400000000002E-15</v>
      </c>
      <c r="Q107" s="4">
        <v>-5.7158400000000004E-10</v>
      </c>
      <c r="R107" s="4">
        <v>-1.07824E-5</v>
      </c>
      <c r="S107" s="4">
        <v>9.4170800000000003E-6</v>
      </c>
      <c r="T107" s="6">
        <v>231.214</v>
      </c>
      <c r="U107" s="4">
        <v>1.4677600000000001E-8</v>
      </c>
      <c r="V107" s="4">
        <v>9.46382E-13</v>
      </c>
      <c r="W107" s="4">
        <v>7.8975899999999997E-12</v>
      </c>
    </row>
    <row r="108" spans="13:23" x14ac:dyDescent="0.2">
      <c r="M108" t="s">
        <v>1766</v>
      </c>
      <c r="N108">
        <v>0</v>
      </c>
      <c r="O108" s="4">
        <v>4.2085400000000003E-15</v>
      </c>
      <c r="P108" s="4">
        <v>-4.6269400000000002E-15</v>
      </c>
      <c r="Q108" s="4">
        <v>-7.2050000000000005E-10</v>
      </c>
      <c r="R108" s="4">
        <v>-8.0384400000000002E-6</v>
      </c>
      <c r="S108" s="4">
        <v>9.1089899999999997E-6</v>
      </c>
      <c r="T108" s="6">
        <v>332.47199999999998</v>
      </c>
      <c r="U108" s="4">
        <v>3.3307799999999999E-9</v>
      </c>
      <c r="V108" s="4">
        <v>4.99455E-12</v>
      </c>
      <c r="W108" s="4">
        <v>7.7785600000000003E-12</v>
      </c>
    </row>
    <row r="109" spans="13:23" x14ac:dyDescent="0.2">
      <c r="M109" t="s">
        <v>1767</v>
      </c>
      <c r="N109">
        <v>0</v>
      </c>
      <c r="O109" s="4">
        <v>4.2085400000000003E-15</v>
      </c>
      <c r="P109" s="4">
        <v>-4.6269400000000002E-15</v>
      </c>
      <c r="Q109" s="4">
        <v>-5.8060299999999996E-10</v>
      </c>
      <c r="R109" s="4">
        <v>-2.13867E-5</v>
      </c>
      <c r="S109" s="4">
        <v>9.09599E-6</v>
      </c>
      <c r="T109" s="6">
        <v>319.21600000000001</v>
      </c>
      <c r="U109" s="4">
        <v>5.3260400000000004E-9</v>
      </c>
      <c r="V109" s="4">
        <v>1.5279299999999999E-12</v>
      </c>
      <c r="W109" s="4">
        <v>6.7129400000000003E-12</v>
      </c>
    </row>
    <row r="110" spans="13:23" x14ac:dyDescent="0.2">
      <c r="M110" t="s">
        <v>1768</v>
      </c>
      <c r="N110">
        <v>0</v>
      </c>
      <c r="O110" s="4">
        <v>4.2085400000000003E-15</v>
      </c>
      <c r="P110" s="4">
        <v>-4.6269400000000002E-15</v>
      </c>
      <c r="Q110" s="4">
        <v>-8.2770299999999997E-10</v>
      </c>
      <c r="R110" s="4">
        <v>3.76801E-6</v>
      </c>
      <c r="S110" s="4">
        <v>9.0885299999999999E-6</v>
      </c>
      <c r="T110" s="6">
        <v>344.05200000000002</v>
      </c>
      <c r="U110" s="4">
        <v>-2.68488E-8</v>
      </c>
      <c r="V110" s="4">
        <v>1.9075300000000001E-12</v>
      </c>
      <c r="W110" s="4">
        <v>8.3689500000000006E-12</v>
      </c>
    </row>
    <row r="111" spans="13:23" x14ac:dyDescent="0.2">
      <c r="M111" t="s">
        <v>1769</v>
      </c>
      <c r="N111">
        <v>0</v>
      </c>
      <c r="O111" s="4">
        <v>4.2085400000000003E-15</v>
      </c>
      <c r="P111" s="4">
        <v>-4.6269400000000002E-15</v>
      </c>
      <c r="Q111" s="4">
        <v>-7.4154300000000003E-10</v>
      </c>
      <c r="R111" s="4">
        <v>-6.0049300000000003E-6</v>
      </c>
      <c r="S111" s="4">
        <v>9.1164999999999999E-6</v>
      </c>
      <c r="T111" s="6">
        <v>318.55900000000003</v>
      </c>
      <c r="U111" s="4">
        <v>-2.5228599999999999E-8</v>
      </c>
      <c r="V111" s="4">
        <v>5.3986100000000002E-12</v>
      </c>
      <c r="W111" s="4">
        <v>8.3833300000000008E-12</v>
      </c>
    </row>
    <row r="112" spans="13:23" x14ac:dyDescent="0.2">
      <c r="M112" t="s">
        <v>1770</v>
      </c>
      <c r="N112">
        <v>0</v>
      </c>
      <c r="O112" s="4">
        <v>4.2085400000000003E-15</v>
      </c>
      <c r="P112" s="4">
        <v>-4.6269400000000002E-15</v>
      </c>
      <c r="Q112" s="4">
        <v>-9.0634899999999997E-10</v>
      </c>
      <c r="R112" s="4">
        <v>1.4634099999999999E-5</v>
      </c>
      <c r="S112" s="4">
        <v>9.0937400000000001E-6</v>
      </c>
      <c r="T112" s="6">
        <v>301.98700000000002</v>
      </c>
      <c r="U112" s="4">
        <v>-1.1692999999999999E-8</v>
      </c>
      <c r="V112" s="4">
        <v>5.7449599999999998E-12</v>
      </c>
      <c r="W112" s="4">
        <v>7.9745000000000008E-12</v>
      </c>
    </row>
    <row r="113" spans="13:23" x14ac:dyDescent="0.2">
      <c r="M113" t="s">
        <v>1771</v>
      </c>
      <c r="N113">
        <v>0</v>
      </c>
      <c r="O113" s="4">
        <v>4.2085400000000003E-15</v>
      </c>
      <c r="P113" s="4">
        <v>-4.6269400000000002E-15</v>
      </c>
      <c r="Q113" s="4">
        <v>-8.7880599999999995E-10</v>
      </c>
      <c r="R113" s="4">
        <v>5.2704700000000002E-6</v>
      </c>
      <c r="S113" s="4">
        <v>9.7945499999999993E-6</v>
      </c>
      <c r="T113" s="6">
        <v>177.89400000000001</v>
      </c>
      <c r="U113" s="4">
        <v>4.61757E-8</v>
      </c>
      <c r="V113" s="4">
        <v>2.9870499999999999E-13</v>
      </c>
      <c r="W113" s="4">
        <v>6.9379299999999997E-12</v>
      </c>
    </row>
    <row r="114" spans="13:23" x14ac:dyDescent="0.2">
      <c r="M114" t="s">
        <v>1772</v>
      </c>
      <c r="N114">
        <v>0</v>
      </c>
      <c r="O114" s="4">
        <v>4.2085400000000003E-15</v>
      </c>
      <c r="P114" s="4">
        <v>-4.6269400000000002E-15</v>
      </c>
      <c r="Q114" s="4">
        <v>-5.8244400000000004E-10</v>
      </c>
      <c r="R114" s="4">
        <v>-2.5652799999999999E-5</v>
      </c>
      <c r="S114" s="4">
        <v>9.7519200000000003E-6</v>
      </c>
      <c r="T114" s="6">
        <v>166.00200000000001</v>
      </c>
      <c r="U114" s="4">
        <v>7.0876799999999996E-8</v>
      </c>
      <c r="V114" s="4">
        <v>3.5641199999999999E-13</v>
      </c>
      <c r="W114" s="4">
        <v>6.8635699999999996E-12</v>
      </c>
    </row>
    <row r="115" spans="13:23" x14ac:dyDescent="0.2">
      <c r="M115" t="s">
        <v>1773</v>
      </c>
      <c r="N115">
        <v>0</v>
      </c>
      <c r="O115" s="4">
        <v>4.2085400000000003E-15</v>
      </c>
      <c r="P115" s="4">
        <v>-4.6269400000000002E-15</v>
      </c>
      <c r="Q115" s="4">
        <v>-8.3046599999999999E-10</v>
      </c>
      <c r="R115" s="4">
        <v>-1.6404800000000001E-6</v>
      </c>
      <c r="S115" s="4">
        <v>9.7642299999999992E-6</v>
      </c>
      <c r="T115" s="6">
        <v>152.24799999999999</v>
      </c>
      <c r="U115" s="4">
        <v>6.9882399999999998E-8</v>
      </c>
      <c r="V115" s="4">
        <v>-2.6143600000000001E-13</v>
      </c>
      <c r="W115" s="4">
        <v>6.1359900000000004E-12</v>
      </c>
    </row>
    <row r="116" spans="13:23" x14ac:dyDescent="0.2">
      <c r="M116" t="s">
        <v>1774</v>
      </c>
      <c r="N116">
        <v>0</v>
      </c>
      <c r="O116" s="4">
        <v>4.2085400000000003E-15</v>
      </c>
      <c r="P116" s="4">
        <v>-4.6269400000000002E-15</v>
      </c>
      <c r="Q116" s="4">
        <v>-8.4605500000000003E-10</v>
      </c>
      <c r="R116" s="4">
        <v>-1.63754E-6</v>
      </c>
      <c r="S116" s="4">
        <v>9.7211499999999992E-6</v>
      </c>
      <c r="T116" s="6">
        <v>165.899</v>
      </c>
      <c r="U116" s="4">
        <v>6.3488999999999994E-8</v>
      </c>
      <c r="V116" s="4">
        <v>1.76972E-13</v>
      </c>
      <c r="W116" s="4">
        <v>6.88228E-12</v>
      </c>
    </row>
    <row r="117" spans="13:23" x14ac:dyDescent="0.2">
      <c r="M117" t="s">
        <v>1775</v>
      </c>
      <c r="N117">
        <v>0</v>
      </c>
      <c r="O117" s="4">
        <v>4.2085400000000003E-15</v>
      </c>
      <c r="P117" s="4">
        <v>-4.6269400000000002E-15</v>
      </c>
      <c r="Q117" s="4">
        <v>-7.0631200000000003E-10</v>
      </c>
      <c r="R117" s="4">
        <v>-1.6010599999999999E-5</v>
      </c>
      <c r="S117" s="4">
        <v>9.7245399999999992E-6</v>
      </c>
      <c r="T117" s="6">
        <v>147.56200000000001</v>
      </c>
      <c r="U117" s="4">
        <v>8.1687699999999994E-8</v>
      </c>
      <c r="V117" s="4">
        <v>-2.1327200000000002E-14</v>
      </c>
      <c r="W117" s="4">
        <v>6.0816199999999997E-12</v>
      </c>
    </row>
    <row r="118" spans="13:23" x14ac:dyDescent="0.2">
      <c r="M118" t="s">
        <v>1776</v>
      </c>
      <c r="N118">
        <v>0</v>
      </c>
      <c r="O118" s="4">
        <v>4.2085400000000003E-15</v>
      </c>
      <c r="P118" s="4">
        <v>-4.6269400000000002E-15</v>
      </c>
      <c r="Q118" s="4">
        <v>-1.28283E-9</v>
      </c>
      <c r="R118">
        <v>1.3682500000000001E-4</v>
      </c>
      <c r="S118" s="4">
        <v>9.3366899999999992E-6</v>
      </c>
      <c r="T118" s="6">
        <v>264.96600000000001</v>
      </c>
      <c r="U118" s="4">
        <v>1.17212E-8</v>
      </c>
      <c r="V118" s="4">
        <v>3.5416799999999999E-12</v>
      </c>
      <c r="W118" s="4">
        <v>7.7205899999999999E-12</v>
      </c>
    </row>
    <row r="119" spans="13:23" x14ac:dyDescent="0.2">
      <c r="M119" t="s">
        <v>1777</v>
      </c>
      <c r="N119">
        <v>0</v>
      </c>
      <c r="O119" s="4">
        <v>4.2085400000000003E-15</v>
      </c>
      <c r="P119" s="4">
        <v>-4.6269400000000002E-15</v>
      </c>
      <c r="Q119" s="4">
        <v>9.6441900000000003E-11</v>
      </c>
      <c r="R119" s="4">
        <v>-1.08719E-5</v>
      </c>
      <c r="S119" s="4">
        <v>9.1871399999999999E-6</v>
      </c>
      <c r="T119" s="6">
        <v>284.87299999999999</v>
      </c>
      <c r="U119" s="4">
        <v>6.1794099999999996E-8</v>
      </c>
      <c r="V119" s="4">
        <v>-3.8453999999999998E-12</v>
      </c>
      <c r="W119" s="4">
        <v>7.0173200000000002E-12</v>
      </c>
    </row>
    <row r="120" spans="13:23" x14ac:dyDescent="0.2">
      <c r="M120" t="s">
        <v>1778</v>
      </c>
      <c r="N120">
        <v>0</v>
      </c>
      <c r="O120" s="4">
        <v>4.2085400000000003E-15</v>
      </c>
      <c r="P120" s="4">
        <v>-4.6269400000000002E-15</v>
      </c>
      <c r="Q120" s="4">
        <v>-8.6148200000000002E-11</v>
      </c>
      <c r="R120" s="4">
        <v>2.2777799999999999E-6</v>
      </c>
      <c r="S120" s="4">
        <v>9.2393300000000002E-6</v>
      </c>
      <c r="T120" s="6">
        <v>279.81200000000001</v>
      </c>
      <c r="U120" s="4">
        <v>4.2696000000000001E-8</v>
      </c>
      <c r="V120" s="4">
        <v>-8.3931500000000003E-15</v>
      </c>
      <c r="W120" s="4">
        <v>6.6054800000000002E-12</v>
      </c>
    </row>
    <row r="121" spans="13:23" x14ac:dyDescent="0.2">
      <c r="M121" t="s">
        <v>1779</v>
      </c>
      <c r="N121">
        <v>0</v>
      </c>
      <c r="O121" s="4">
        <v>4.2085400000000003E-15</v>
      </c>
      <c r="P121" s="4">
        <v>-4.6269400000000002E-15</v>
      </c>
      <c r="Q121" s="4">
        <v>-5.7100300000000001E-11</v>
      </c>
      <c r="R121" s="4">
        <v>-3.9031699999999998E-6</v>
      </c>
      <c r="S121" s="4">
        <v>9.2965899999999994E-6</v>
      </c>
      <c r="T121" s="6">
        <v>249.745</v>
      </c>
      <c r="U121" s="4">
        <v>3.4352000000000002E-8</v>
      </c>
      <c r="V121" s="4">
        <v>3.8835699999999998E-12</v>
      </c>
      <c r="W121" s="4">
        <v>7.4816500000000005E-12</v>
      </c>
    </row>
    <row r="122" spans="13:23" x14ac:dyDescent="0.2">
      <c r="M122" t="s">
        <v>1780</v>
      </c>
      <c r="N122">
        <v>0</v>
      </c>
      <c r="O122" s="4">
        <v>4.2085400000000003E-15</v>
      </c>
      <c r="P122" s="4">
        <v>-4.6269400000000002E-15</v>
      </c>
      <c r="Q122" s="4">
        <v>2.6795999999999999E-11</v>
      </c>
      <c r="R122" s="4">
        <v>-8.6855000000000001E-6</v>
      </c>
      <c r="S122" s="4">
        <v>9.7017000000000006E-6</v>
      </c>
      <c r="T122" s="6">
        <v>209.37</v>
      </c>
      <c r="U122" s="4">
        <v>8.4525400000000006E-8</v>
      </c>
      <c r="V122" s="4">
        <v>-6.1247499999999997E-13</v>
      </c>
      <c r="W122" s="4">
        <v>6.0943800000000001E-12</v>
      </c>
    </row>
    <row r="123" spans="13:23" x14ac:dyDescent="0.2">
      <c r="M123" t="s">
        <v>1781</v>
      </c>
      <c r="N123">
        <v>0</v>
      </c>
      <c r="O123" s="4">
        <v>4.2085400000000003E-15</v>
      </c>
      <c r="P123" s="4">
        <v>-4.6269400000000002E-15</v>
      </c>
      <c r="Q123" s="4">
        <v>1.12801E-10</v>
      </c>
      <c r="R123" s="4">
        <v>-1.9949000000000002E-5</v>
      </c>
      <c r="S123" s="4">
        <v>9.66527E-6</v>
      </c>
      <c r="T123" s="6">
        <v>213.744</v>
      </c>
      <c r="U123" s="4">
        <v>4.9884800000000002E-8</v>
      </c>
      <c r="V123" s="4">
        <v>6.2398800000000001E-13</v>
      </c>
      <c r="W123" s="4">
        <v>5.9381500000000001E-12</v>
      </c>
    </row>
    <row r="124" spans="13:23" x14ac:dyDescent="0.2">
      <c r="M124" t="s">
        <v>1782</v>
      </c>
      <c r="N124">
        <v>0</v>
      </c>
      <c r="O124" s="4">
        <v>4.2085400000000003E-15</v>
      </c>
      <c r="P124" s="4">
        <v>-4.6269400000000002E-15</v>
      </c>
      <c r="Q124" s="4">
        <v>2.65755E-11</v>
      </c>
      <c r="R124" s="4">
        <v>-9.9885799999999998E-6</v>
      </c>
      <c r="S124" s="4">
        <v>9.63127E-6</v>
      </c>
      <c r="T124" s="6">
        <v>240.346</v>
      </c>
      <c r="U124" s="4">
        <v>5.9979699999999995E-8</v>
      </c>
      <c r="V124" s="4">
        <v>3.1048500000000001E-13</v>
      </c>
      <c r="W124" s="4">
        <v>6.6875999999999999E-12</v>
      </c>
    </row>
    <row r="125" spans="13:23" x14ac:dyDescent="0.2">
      <c r="M125" t="s">
        <v>1783</v>
      </c>
      <c r="N125">
        <v>0</v>
      </c>
      <c r="O125" s="4">
        <v>4.2085400000000003E-15</v>
      </c>
      <c r="P125" s="4">
        <v>-4.6269400000000002E-15</v>
      </c>
      <c r="Q125" s="4">
        <v>-2.4050399999999998E-10</v>
      </c>
      <c r="R125" s="4">
        <v>1.46106E-5</v>
      </c>
      <c r="S125" s="4">
        <v>9.6385700000000008E-6</v>
      </c>
      <c r="T125" s="6">
        <v>228.91</v>
      </c>
      <c r="U125" s="4">
        <v>5.6639600000000001E-8</v>
      </c>
      <c r="V125" s="4">
        <v>1.2815699999999999E-13</v>
      </c>
      <c r="W125" s="4">
        <v>6.4999099999999999E-12</v>
      </c>
    </row>
    <row r="126" spans="13:23" x14ac:dyDescent="0.2">
      <c r="M126" t="s">
        <v>1784</v>
      </c>
      <c r="N126">
        <v>0</v>
      </c>
      <c r="O126" s="4">
        <v>4.2085400000000003E-15</v>
      </c>
      <c r="P126" s="4">
        <v>-4.6269400000000002E-15</v>
      </c>
      <c r="Q126" s="4">
        <v>-1.7795200000000001E-10</v>
      </c>
      <c r="R126" s="4">
        <v>4.4075900000000001E-6</v>
      </c>
      <c r="S126" s="4">
        <v>9.7066499999999996E-6</v>
      </c>
      <c r="T126" s="6">
        <v>237.006</v>
      </c>
      <c r="U126" s="4">
        <v>-3.8445599999999997E-8</v>
      </c>
      <c r="V126" s="4">
        <v>1.69001E-12</v>
      </c>
      <c r="W126" s="4">
        <v>6.9298099999999999E-12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A0B0C-E130-3F4F-9471-74E133B99C1A}">
  <dimension ref="A1:AC5"/>
  <sheetViews>
    <sheetView topLeftCell="D1" workbookViewId="0">
      <selection activeCell="J16" sqref="J16"/>
    </sheetView>
  </sheetViews>
  <sheetFormatPr baseColWidth="10" defaultRowHeight="16" x14ac:dyDescent="0.2"/>
  <cols>
    <col min="19" max="20" width="10.83203125" style="6"/>
  </cols>
  <sheetData>
    <row r="1" spans="1:29" x14ac:dyDescent="0.2">
      <c r="A1" s="25" t="s">
        <v>844</v>
      </c>
      <c r="B1" s="25" t="s">
        <v>845</v>
      </c>
      <c r="C1" s="25" t="s">
        <v>846</v>
      </c>
      <c r="D1" s="25" t="s">
        <v>847</v>
      </c>
      <c r="E1" s="25" t="s">
        <v>1785</v>
      </c>
      <c r="F1" s="25" t="s">
        <v>876</v>
      </c>
      <c r="G1" s="25" t="s">
        <v>1786</v>
      </c>
      <c r="H1" s="25" t="s">
        <v>880</v>
      </c>
      <c r="I1" s="25" t="s">
        <v>848</v>
      </c>
      <c r="J1" s="25" t="s">
        <v>849</v>
      </c>
      <c r="K1" s="25" t="s">
        <v>850</v>
      </c>
      <c r="L1" s="25" t="s">
        <v>851</v>
      </c>
      <c r="M1" s="25" t="s">
        <v>852</v>
      </c>
      <c r="N1" s="25" t="s">
        <v>853</v>
      </c>
      <c r="O1" s="25" t="s">
        <v>854</v>
      </c>
      <c r="P1" s="25" t="s">
        <v>855</v>
      </c>
      <c r="Q1" s="25" t="s">
        <v>856</v>
      </c>
      <c r="R1" s="25" t="s">
        <v>857</v>
      </c>
      <c r="S1" s="36" t="s">
        <v>858</v>
      </c>
      <c r="T1" s="36" t="s">
        <v>861</v>
      </c>
      <c r="U1" s="25" t="s">
        <v>1787</v>
      </c>
      <c r="V1" s="25" t="s">
        <v>862</v>
      </c>
      <c r="W1" s="25" t="s">
        <v>870</v>
      </c>
      <c r="X1" s="25" t="s">
        <v>1788</v>
      </c>
      <c r="Y1" s="25" t="s">
        <v>1789</v>
      </c>
      <c r="Z1" s="25" t="s">
        <v>1790</v>
      </c>
      <c r="AA1" s="25" t="s">
        <v>1791</v>
      </c>
      <c r="AB1" s="25" t="s">
        <v>1792</v>
      </c>
      <c r="AC1" s="25" t="s">
        <v>1793</v>
      </c>
    </row>
    <row r="2" spans="1:29" x14ac:dyDescent="0.2">
      <c r="A2" s="25" t="s">
        <v>1794</v>
      </c>
      <c r="B2" s="25" t="s">
        <v>1795</v>
      </c>
      <c r="C2" s="25">
        <v>1</v>
      </c>
      <c r="D2" s="25">
        <v>1</v>
      </c>
      <c r="E2" s="25" t="s">
        <v>325</v>
      </c>
      <c r="F2" s="25" t="s">
        <v>1796</v>
      </c>
      <c r="G2" s="25" t="s">
        <v>2</v>
      </c>
      <c r="H2" s="25" t="s">
        <v>1797</v>
      </c>
      <c r="I2" s="25">
        <v>66</v>
      </c>
      <c r="J2" s="25">
        <v>3</v>
      </c>
      <c r="K2" s="25">
        <v>1352</v>
      </c>
      <c r="L2" s="25">
        <v>95.431448509999996</v>
      </c>
      <c r="M2" s="25">
        <v>134442</v>
      </c>
      <c r="N2" s="25">
        <v>63.428023240000002</v>
      </c>
      <c r="O2" s="25">
        <v>86908</v>
      </c>
      <c r="P2" s="25">
        <v>0.64311897799999995</v>
      </c>
      <c r="Q2" s="25">
        <v>0.57249717099999997</v>
      </c>
      <c r="R2" s="25">
        <v>14.740070340000001</v>
      </c>
      <c r="S2" s="36">
        <v>0.85292438800000003</v>
      </c>
      <c r="T2" s="36">
        <v>1.1010914730000001</v>
      </c>
      <c r="U2" s="25">
        <v>1.0729775530000001</v>
      </c>
      <c r="V2" s="25">
        <v>0.696969697</v>
      </c>
      <c r="W2" s="25">
        <v>33.333333330000002</v>
      </c>
      <c r="X2" s="25">
        <v>0</v>
      </c>
      <c r="Y2" s="25">
        <v>18.18181818</v>
      </c>
      <c r="Z2" s="25">
        <v>16.666666670000001</v>
      </c>
      <c r="AA2" s="25">
        <v>22.727272729999999</v>
      </c>
      <c r="AB2" s="25">
        <v>0</v>
      </c>
      <c r="AC2" s="25">
        <v>0</v>
      </c>
    </row>
    <row r="3" spans="1:29" x14ac:dyDescent="0.2">
      <c r="A3" s="25" t="s">
        <v>1794</v>
      </c>
      <c r="B3" s="25" t="s">
        <v>1798</v>
      </c>
      <c r="C3" s="25">
        <v>1</v>
      </c>
      <c r="D3" s="25">
        <v>2</v>
      </c>
      <c r="E3" s="25" t="s">
        <v>325</v>
      </c>
      <c r="F3" s="25" t="s">
        <v>1799</v>
      </c>
      <c r="G3" s="25" t="s">
        <v>1</v>
      </c>
      <c r="H3" s="25" t="s">
        <v>1800</v>
      </c>
      <c r="I3" s="25">
        <v>70</v>
      </c>
      <c r="J3" s="25">
        <v>3</v>
      </c>
      <c r="K3" s="25">
        <v>1166</v>
      </c>
      <c r="L3" s="25">
        <v>94.434326159999998</v>
      </c>
      <c r="M3" s="25">
        <v>109107</v>
      </c>
      <c r="N3" s="25">
        <v>56.484535700000002</v>
      </c>
      <c r="O3" s="25">
        <v>64875</v>
      </c>
      <c r="P3" s="25">
        <v>0.59678804900000004</v>
      </c>
      <c r="Q3" s="25">
        <v>0.56955022300000002</v>
      </c>
      <c r="R3" s="25">
        <v>13.23835182</v>
      </c>
      <c r="S3" s="36">
        <v>0.92026749900000004</v>
      </c>
      <c r="T3" s="36">
        <v>1.030860133</v>
      </c>
      <c r="U3" s="25">
        <v>1.016651491</v>
      </c>
      <c r="V3" s="25">
        <v>8.5714286000000001E-2</v>
      </c>
      <c r="W3" s="25">
        <v>4.2857142860000002</v>
      </c>
      <c r="X3" s="25">
        <v>0</v>
      </c>
      <c r="Y3" s="25">
        <v>30</v>
      </c>
      <c r="Z3" s="25">
        <v>1.428571429</v>
      </c>
      <c r="AA3" s="25">
        <v>2.8571428569999999</v>
      </c>
      <c r="AB3" s="25">
        <v>0</v>
      </c>
      <c r="AC3" s="25">
        <v>0</v>
      </c>
    </row>
    <row r="4" spans="1:29" x14ac:dyDescent="0.2">
      <c r="A4" s="25" t="s">
        <v>1794</v>
      </c>
      <c r="B4" s="25" t="s">
        <v>1801</v>
      </c>
      <c r="C4" s="25">
        <v>1</v>
      </c>
      <c r="D4" s="25">
        <v>3</v>
      </c>
      <c r="E4" s="25" t="s">
        <v>325</v>
      </c>
      <c r="F4" s="25" t="s">
        <v>1796</v>
      </c>
      <c r="G4" s="25" t="s">
        <v>1</v>
      </c>
      <c r="H4" s="25" t="s">
        <v>1802</v>
      </c>
      <c r="I4" s="25">
        <v>57</v>
      </c>
      <c r="J4" s="25">
        <v>3</v>
      </c>
      <c r="K4" s="25">
        <v>1342</v>
      </c>
      <c r="L4" s="25">
        <v>102.38954870000001</v>
      </c>
      <c r="M4" s="25">
        <v>128804</v>
      </c>
      <c r="N4" s="25">
        <v>72.178743960000006</v>
      </c>
      <c r="O4" s="25">
        <v>95553</v>
      </c>
      <c r="P4" s="25">
        <v>0.63553816100000005</v>
      </c>
      <c r="Q4" s="25">
        <v>0.60344591299999994</v>
      </c>
      <c r="R4" s="25">
        <v>14.08393478</v>
      </c>
      <c r="S4" s="36">
        <v>0.93161219500000003</v>
      </c>
      <c r="T4" s="36">
        <v>1.044869289</v>
      </c>
      <c r="U4" s="25">
        <v>1.025814115</v>
      </c>
      <c r="V4" s="25">
        <v>7.0175439000000006E-2</v>
      </c>
      <c r="W4" s="25">
        <v>5.263157895</v>
      </c>
      <c r="X4" s="25">
        <v>0</v>
      </c>
      <c r="Y4" s="25">
        <v>38.596491229999998</v>
      </c>
      <c r="Z4" s="25">
        <v>5.263157895</v>
      </c>
      <c r="AA4" s="25">
        <v>8.7719298250000008</v>
      </c>
      <c r="AB4" s="25">
        <v>0</v>
      </c>
      <c r="AC4" s="25">
        <v>0</v>
      </c>
    </row>
    <row r="5" spans="1:29" x14ac:dyDescent="0.2">
      <c r="A5" s="25" t="s">
        <v>1794</v>
      </c>
      <c r="B5" s="25" t="s">
        <v>1803</v>
      </c>
      <c r="C5" s="25">
        <v>1</v>
      </c>
      <c r="D5" s="25">
        <v>4</v>
      </c>
      <c r="E5" s="25" t="s">
        <v>325</v>
      </c>
      <c r="F5" s="25" t="s">
        <v>1799</v>
      </c>
      <c r="G5" s="25" t="s">
        <v>2</v>
      </c>
      <c r="H5" s="25" t="s">
        <v>1804</v>
      </c>
      <c r="I5" s="25">
        <v>106</v>
      </c>
      <c r="J5" s="25">
        <v>4</v>
      </c>
      <c r="K5" s="25">
        <v>1198</v>
      </c>
      <c r="L5" s="25">
        <v>88.267537950000005</v>
      </c>
      <c r="M5" s="25">
        <v>107965.5</v>
      </c>
      <c r="N5" s="25">
        <v>50.779990529999999</v>
      </c>
      <c r="O5" s="25">
        <v>61260.5</v>
      </c>
      <c r="P5" s="25">
        <v>0.65397787100000004</v>
      </c>
      <c r="Q5" s="25">
        <v>0.61200024200000003</v>
      </c>
      <c r="R5" s="25">
        <v>13.34294796</v>
      </c>
      <c r="S5" s="36">
        <v>0.92763598300000005</v>
      </c>
      <c r="T5" s="36">
        <v>1.0189261519999999</v>
      </c>
      <c r="U5" s="25">
        <v>1.0114479919999999</v>
      </c>
      <c r="V5" s="25">
        <v>6.6037736E-2</v>
      </c>
      <c r="W5" s="25">
        <v>4.7169811319999999</v>
      </c>
      <c r="X5" s="25">
        <v>0</v>
      </c>
      <c r="Y5" s="25">
        <v>40.566037739999999</v>
      </c>
      <c r="Z5" s="25">
        <v>1.886792453</v>
      </c>
      <c r="AA5" s="25">
        <v>2.8301886789999999</v>
      </c>
      <c r="AB5" s="25">
        <v>0</v>
      </c>
      <c r="AC5" s="25">
        <v>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8CD36-B1D9-0649-9109-2564014BE6C6}">
  <dimension ref="A1:D16"/>
  <sheetViews>
    <sheetView tabSelected="1" workbookViewId="0">
      <selection activeCell="A17" sqref="A17"/>
    </sheetView>
  </sheetViews>
  <sheetFormatPr baseColWidth="10" defaultRowHeight="16" x14ac:dyDescent="0.2"/>
  <cols>
    <col min="1" max="1" width="17.83203125" bestFit="1" customWidth="1"/>
    <col min="2" max="2" width="10.83203125" style="6"/>
    <col min="3" max="3" width="17.83203125" bestFit="1" customWidth="1"/>
    <col min="4" max="4" width="10.83203125" style="6"/>
  </cols>
  <sheetData>
    <row r="1" spans="1:4" x14ac:dyDescent="0.2">
      <c r="A1" s="16">
        <v>190624</v>
      </c>
      <c r="B1" s="20"/>
      <c r="C1" s="16"/>
      <c r="D1" s="20"/>
    </row>
    <row r="2" spans="1:4" x14ac:dyDescent="0.2">
      <c r="A2" s="16"/>
      <c r="B2" s="20" t="s">
        <v>1</v>
      </c>
      <c r="C2" s="16"/>
      <c r="D2" s="20" t="s">
        <v>7</v>
      </c>
    </row>
    <row r="3" spans="1:4" x14ac:dyDescent="0.2">
      <c r="A3" s="16" t="s">
        <v>1805</v>
      </c>
      <c r="B3" s="20">
        <v>4.9518431100000004</v>
      </c>
      <c r="C3" s="16" t="s">
        <v>1806</v>
      </c>
      <c r="D3" s="20">
        <v>5.7324330100000003</v>
      </c>
    </row>
    <row r="4" spans="1:4" x14ac:dyDescent="0.2">
      <c r="A4" s="16" t="s">
        <v>1807</v>
      </c>
      <c r="B4" s="20">
        <v>4.87800353</v>
      </c>
      <c r="C4" s="16" t="s">
        <v>1808</v>
      </c>
      <c r="D4" s="20">
        <v>5.3633393299999996</v>
      </c>
    </row>
    <row r="5" spans="1:4" x14ac:dyDescent="0.2">
      <c r="A5" s="16" t="s">
        <v>1809</v>
      </c>
      <c r="B5" s="20">
        <v>4.9495980299999998</v>
      </c>
      <c r="C5" s="16" t="s">
        <v>1810</v>
      </c>
      <c r="D5" s="20">
        <v>5.5556537400000003</v>
      </c>
    </row>
    <row r="6" spans="1:4" x14ac:dyDescent="0.2">
      <c r="A6" s="16"/>
      <c r="B6" s="20"/>
      <c r="C6" s="16" t="s">
        <v>1811</v>
      </c>
      <c r="D6" s="20">
        <v>5.5121427599999997</v>
      </c>
    </row>
    <row r="7" spans="1:4" x14ac:dyDescent="0.2">
      <c r="A7" s="16"/>
      <c r="B7" s="20"/>
      <c r="C7" s="16"/>
      <c r="D7" s="20"/>
    </row>
    <row r="8" spans="1:4" x14ac:dyDescent="0.2">
      <c r="A8" s="16"/>
      <c r="B8" s="20"/>
      <c r="C8" s="16"/>
      <c r="D8" s="20"/>
    </row>
    <row r="9" spans="1:4" x14ac:dyDescent="0.2">
      <c r="A9" s="16">
        <v>190628</v>
      </c>
      <c r="B9" s="20"/>
      <c r="C9" s="16"/>
      <c r="D9" s="20"/>
    </row>
    <row r="10" spans="1:4" x14ac:dyDescent="0.2">
      <c r="A10" s="16" t="s">
        <v>1812</v>
      </c>
      <c r="B10" s="20">
        <v>5.1813490599999996</v>
      </c>
      <c r="C10" s="16" t="s">
        <v>1813</v>
      </c>
      <c r="D10" s="20">
        <v>5.3775594299999998</v>
      </c>
    </row>
    <row r="11" spans="1:4" x14ac:dyDescent="0.2">
      <c r="A11" s="16" t="s">
        <v>1814</v>
      </c>
      <c r="B11" s="20">
        <v>5.4545770500000001</v>
      </c>
      <c r="C11" s="16" t="s">
        <v>1815</v>
      </c>
      <c r="D11" s="20">
        <v>6.0071410099999998</v>
      </c>
    </row>
    <row r="12" spans="1:4" x14ac:dyDescent="0.2">
      <c r="A12" s="16" t="s">
        <v>1816</v>
      </c>
      <c r="B12" s="20">
        <v>5.5633888899999997</v>
      </c>
      <c r="C12" s="16" t="s">
        <v>1817</v>
      </c>
      <c r="D12" s="20">
        <v>5.60398642</v>
      </c>
    </row>
    <row r="15" spans="1:4" x14ac:dyDescent="0.2">
      <c r="A15">
        <v>252</v>
      </c>
    </row>
    <row r="16" spans="1:4" x14ac:dyDescent="0.2">
      <c r="A16">
        <v>331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349C-10CD-D44E-A324-BB1CA21D46A4}">
  <dimension ref="A1:G33"/>
  <sheetViews>
    <sheetView workbookViewId="0">
      <selection activeCell="I18" sqref="I18"/>
    </sheetView>
  </sheetViews>
  <sheetFormatPr baseColWidth="10" defaultRowHeight="16" x14ac:dyDescent="0.2"/>
  <cols>
    <col min="1" max="1" width="20" customWidth="1"/>
    <col min="2" max="2" width="8.83203125" style="6"/>
    <col min="3" max="4" width="8.83203125"/>
    <col min="5" max="5" width="23.5" customWidth="1"/>
    <col min="6" max="6" width="10.83203125" style="6"/>
  </cols>
  <sheetData>
    <row r="1" spans="1:7" x14ac:dyDescent="0.2">
      <c r="A1" s="37" t="s">
        <v>1818</v>
      </c>
      <c r="B1" s="6" t="s">
        <v>1819</v>
      </c>
      <c r="C1" s="37" t="s">
        <v>1820</v>
      </c>
      <c r="E1" s="2" t="s">
        <v>1821</v>
      </c>
      <c r="F1" s="6" t="s">
        <v>1819</v>
      </c>
      <c r="G1" s="2" t="s">
        <v>1820</v>
      </c>
    </row>
    <row r="2" spans="1:7" x14ac:dyDescent="0.2">
      <c r="A2" t="s">
        <v>1822</v>
      </c>
      <c r="B2" s="6">
        <v>0.30919999999999997</v>
      </c>
      <c r="C2">
        <v>0.21110000000000001</v>
      </c>
      <c r="E2" t="s">
        <v>1823</v>
      </c>
      <c r="F2" s="6">
        <v>0.53190000000000004</v>
      </c>
      <c r="G2">
        <v>0.21579999999999999</v>
      </c>
    </row>
    <row r="3" spans="1:7" x14ac:dyDescent="0.2">
      <c r="A3" t="s">
        <v>1824</v>
      </c>
      <c r="B3" s="6">
        <v>0.37480000000000002</v>
      </c>
      <c r="C3">
        <v>0.22289999999999999</v>
      </c>
      <c r="E3" t="s">
        <v>1825</v>
      </c>
      <c r="F3" s="6">
        <v>0.45519999999999999</v>
      </c>
      <c r="G3">
        <v>0.22009999999999999</v>
      </c>
    </row>
    <row r="4" spans="1:7" x14ac:dyDescent="0.2">
      <c r="A4" t="s">
        <v>1826</v>
      </c>
      <c r="B4" s="6">
        <v>0.20849999999999999</v>
      </c>
      <c r="C4">
        <v>0.1169</v>
      </c>
      <c r="E4" t="s">
        <v>1827</v>
      </c>
      <c r="F4" s="6">
        <v>1.1423000000000001</v>
      </c>
      <c r="G4">
        <v>0.4143</v>
      </c>
    </row>
    <row r="5" spans="1:7" x14ac:dyDescent="0.2">
      <c r="A5" t="s">
        <v>1828</v>
      </c>
      <c r="B5" s="6">
        <v>0.33939999999999998</v>
      </c>
      <c r="C5">
        <v>0.19239999999999999</v>
      </c>
      <c r="E5" t="s">
        <v>1829</v>
      </c>
      <c r="F5" s="6">
        <v>1.4315</v>
      </c>
      <c r="G5">
        <v>0.22689999999999999</v>
      </c>
    </row>
    <row r="6" spans="1:7" x14ac:dyDescent="0.2">
      <c r="A6" t="s">
        <v>1830</v>
      </c>
      <c r="B6" s="6">
        <v>0.74760000000000004</v>
      </c>
      <c r="C6">
        <v>0.2099</v>
      </c>
      <c r="E6" t="s">
        <v>1831</v>
      </c>
      <c r="F6" s="5">
        <v>2.5192000000000001</v>
      </c>
      <c r="G6" s="3">
        <v>0.47499999999999998</v>
      </c>
    </row>
    <row r="7" spans="1:7" x14ac:dyDescent="0.2">
      <c r="A7" t="s">
        <v>1832</v>
      </c>
      <c r="B7" s="6">
        <v>0.32340000000000002</v>
      </c>
      <c r="C7">
        <v>0.18870000000000001</v>
      </c>
      <c r="E7" t="s">
        <v>1833</v>
      </c>
      <c r="F7" s="6">
        <v>0.58360000000000001</v>
      </c>
      <c r="G7">
        <v>0.3206</v>
      </c>
    </row>
    <row r="8" spans="1:7" x14ac:dyDescent="0.2">
      <c r="A8" t="s">
        <v>1834</v>
      </c>
      <c r="B8" s="6">
        <v>0.24840000000000001</v>
      </c>
      <c r="C8">
        <v>0.13700000000000001</v>
      </c>
      <c r="E8" t="s">
        <v>1835</v>
      </c>
      <c r="F8" s="6">
        <v>0.32119999999999999</v>
      </c>
      <c r="G8">
        <v>0.23860000000000001</v>
      </c>
    </row>
    <row r="9" spans="1:7" x14ac:dyDescent="0.2">
      <c r="A9" t="s">
        <v>1836</v>
      </c>
      <c r="B9" s="6">
        <v>0.31609999999999999</v>
      </c>
      <c r="C9">
        <v>0.2036</v>
      </c>
      <c r="E9" t="s">
        <v>1837</v>
      </c>
      <c r="F9" s="6">
        <v>0.3478</v>
      </c>
      <c r="G9">
        <v>0.15609999999999999</v>
      </c>
    </row>
    <row r="10" spans="1:7" x14ac:dyDescent="0.2">
      <c r="E10" t="s">
        <v>1838</v>
      </c>
      <c r="F10" s="6">
        <v>0.32919999999999999</v>
      </c>
      <c r="G10">
        <v>0.25030000000000002</v>
      </c>
    </row>
    <row r="13" spans="1:7" x14ac:dyDescent="0.2">
      <c r="A13" t="s">
        <v>1839</v>
      </c>
      <c r="B13" s="6">
        <v>0.30470000000000003</v>
      </c>
      <c r="C13">
        <v>0.27529999999999999</v>
      </c>
      <c r="E13" t="s">
        <v>1840</v>
      </c>
      <c r="F13" s="6">
        <v>1.0088999999999999</v>
      </c>
      <c r="G13">
        <v>0.2467</v>
      </c>
    </row>
    <row r="14" spans="1:7" x14ac:dyDescent="0.2">
      <c r="A14" t="s">
        <v>1841</v>
      </c>
      <c r="B14" s="6">
        <v>0.43769999999999998</v>
      </c>
      <c r="C14">
        <v>0.57040000000000002</v>
      </c>
      <c r="E14" t="s">
        <v>1839</v>
      </c>
      <c r="F14" s="6">
        <v>1.0162</v>
      </c>
      <c r="G14">
        <v>0.34910000000000002</v>
      </c>
    </row>
    <row r="15" spans="1:7" x14ac:dyDescent="0.2">
      <c r="A15" t="s">
        <v>1842</v>
      </c>
      <c r="B15" s="6">
        <v>0.49719999999999998</v>
      </c>
      <c r="C15">
        <v>0.61140000000000005</v>
      </c>
      <c r="E15" t="s">
        <v>1841</v>
      </c>
      <c r="F15" s="6">
        <v>0.55910000000000004</v>
      </c>
      <c r="G15">
        <v>0.2099</v>
      </c>
    </row>
    <row r="16" spans="1:7" x14ac:dyDescent="0.2">
      <c r="A16" t="s">
        <v>1843</v>
      </c>
      <c r="B16" s="6">
        <v>0.32840000000000003</v>
      </c>
      <c r="C16">
        <v>0.27829999999999999</v>
      </c>
      <c r="E16" t="s">
        <v>1844</v>
      </c>
      <c r="F16" s="6">
        <v>0.62290000000000001</v>
      </c>
      <c r="G16">
        <v>0.16980000000000001</v>
      </c>
    </row>
    <row r="17" spans="1:7" x14ac:dyDescent="0.2">
      <c r="A17" t="s">
        <v>1845</v>
      </c>
      <c r="B17" s="6">
        <v>0.33879999999999999</v>
      </c>
      <c r="C17">
        <v>0.2913</v>
      </c>
      <c r="E17" t="s">
        <v>1846</v>
      </c>
      <c r="F17" s="6">
        <v>0.58179999999999998</v>
      </c>
      <c r="G17">
        <v>0.16700000000000001</v>
      </c>
    </row>
    <row r="18" spans="1:7" x14ac:dyDescent="0.2">
      <c r="A18" t="s">
        <v>1847</v>
      </c>
      <c r="B18" s="6">
        <v>0.497</v>
      </c>
      <c r="C18">
        <v>0.39329999999999998</v>
      </c>
      <c r="E18" t="s">
        <v>1848</v>
      </c>
      <c r="F18" s="6">
        <v>0.61119999999999997</v>
      </c>
      <c r="G18">
        <v>0.16700000000000001</v>
      </c>
    </row>
    <row r="19" spans="1:7" x14ac:dyDescent="0.2">
      <c r="A19" t="s">
        <v>1849</v>
      </c>
      <c r="B19" s="6">
        <v>0.35110000000000002</v>
      </c>
      <c r="C19">
        <v>0.31409999999999999</v>
      </c>
      <c r="E19" t="s">
        <v>1850</v>
      </c>
      <c r="F19" s="6">
        <v>0.99039999999999995</v>
      </c>
      <c r="G19">
        <v>0.28920000000000001</v>
      </c>
    </row>
    <row r="20" spans="1:7" x14ac:dyDescent="0.2">
      <c r="E20" t="s">
        <v>1842</v>
      </c>
      <c r="F20" s="6">
        <v>0.55859999999999999</v>
      </c>
      <c r="G20">
        <v>0.21279999999999999</v>
      </c>
    </row>
    <row r="21" spans="1:7" x14ac:dyDescent="0.2">
      <c r="E21" t="s">
        <v>1851</v>
      </c>
      <c r="F21" s="6">
        <v>0.59489999999999998</v>
      </c>
      <c r="G21">
        <v>0.22670000000000001</v>
      </c>
    </row>
    <row r="22" spans="1:7" x14ac:dyDescent="0.2">
      <c r="E22" t="s">
        <v>1852</v>
      </c>
      <c r="F22" s="6">
        <v>0.77559999999999996</v>
      </c>
      <c r="G22">
        <v>0.27489999999999998</v>
      </c>
    </row>
    <row r="23" spans="1:7" x14ac:dyDescent="0.2">
      <c r="E23" t="s">
        <v>1853</v>
      </c>
      <c r="F23" s="6">
        <v>0.59530000000000005</v>
      </c>
      <c r="G23">
        <v>0.28460000000000002</v>
      </c>
    </row>
    <row r="24" spans="1:7" x14ac:dyDescent="0.2">
      <c r="E24" t="s">
        <v>1854</v>
      </c>
      <c r="F24" s="6">
        <v>0.65429999999999999</v>
      </c>
      <c r="G24">
        <v>0.25609999999999999</v>
      </c>
    </row>
    <row r="25" spans="1:7" x14ac:dyDescent="0.2">
      <c r="E25" t="s">
        <v>1843</v>
      </c>
      <c r="F25" s="6">
        <v>0.53700000000000003</v>
      </c>
      <c r="G25">
        <v>0.22270000000000001</v>
      </c>
    </row>
    <row r="26" spans="1:7" x14ac:dyDescent="0.2">
      <c r="E26" t="s">
        <v>1855</v>
      </c>
      <c r="F26" s="6">
        <v>0.64480000000000004</v>
      </c>
      <c r="G26">
        <v>0.2611</v>
      </c>
    </row>
    <row r="27" spans="1:7" x14ac:dyDescent="0.2">
      <c r="E27" t="s">
        <v>1856</v>
      </c>
      <c r="F27" s="6">
        <v>0.76060000000000005</v>
      </c>
      <c r="G27">
        <v>0.32800000000000001</v>
      </c>
    </row>
    <row r="28" spans="1:7" x14ac:dyDescent="0.2">
      <c r="E28" t="s">
        <v>1857</v>
      </c>
      <c r="F28" s="6">
        <v>0.58679999999999999</v>
      </c>
      <c r="G28">
        <v>0.1847</v>
      </c>
    </row>
    <row r="29" spans="1:7" x14ac:dyDescent="0.2">
      <c r="E29" t="s">
        <v>1858</v>
      </c>
      <c r="F29" s="6">
        <v>0.47199999999999998</v>
      </c>
      <c r="G29">
        <v>0.19489999999999999</v>
      </c>
    </row>
    <row r="30" spans="1:7" x14ac:dyDescent="0.2">
      <c r="E30" t="s">
        <v>1845</v>
      </c>
      <c r="F30" s="6">
        <v>0.57730000000000004</v>
      </c>
      <c r="G30">
        <v>0.28670000000000001</v>
      </c>
    </row>
    <row r="31" spans="1:7" x14ac:dyDescent="0.2">
      <c r="E31" t="s">
        <v>1859</v>
      </c>
      <c r="F31" s="6">
        <v>0.67779999999999996</v>
      </c>
      <c r="G31">
        <v>0.28070000000000001</v>
      </c>
    </row>
    <row r="32" spans="1:7" x14ac:dyDescent="0.2">
      <c r="E32" t="s">
        <v>1860</v>
      </c>
      <c r="F32" s="6">
        <v>0.69359999999999999</v>
      </c>
      <c r="G32">
        <v>0.27689999999999998</v>
      </c>
    </row>
    <row r="33" spans="5:7" x14ac:dyDescent="0.2">
      <c r="E33" t="s">
        <v>1861</v>
      </c>
      <c r="F33" s="6">
        <v>0.49940000000000001</v>
      </c>
      <c r="G33">
        <v>0.1482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A4787-724C-B24C-8B2C-071DEE207A9A}">
  <dimension ref="A1:D17"/>
  <sheetViews>
    <sheetView workbookViewId="0">
      <selection activeCell="F15" sqref="F15"/>
    </sheetView>
  </sheetViews>
  <sheetFormatPr baseColWidth="10" defaultRowHeight="16" x14ac:dyDescent="0.2"/>
  <sheetData>
    <row r="1" spans="1:4" x14ac:dyDescent="0.2">
      <c r="A1" s="12" t="s">
        <v>1862</v>
      </c>
      <c r="B1" s="12" t="s">
        <v>1863</v>
      </c>
      <c r="C1" s="12">
        <v>1</v>
      </c>
      <c r="D1" s="12">
        <v>0.90959999999999996</v>
      </c>
    </row>
    <row r="2" spans="1:4" x14ac:dyDescent="0.2">
      <c r="A2" s="12"/>
      <c r="B2" s="12" t="s">
        <v>1864</v>
      </c>
      <c r="C2" s="12">
        <v>1</v>
      </c>
      <c r="D2" s="12">
        <v>0.86450000000000005</v>
      </c>
    </row>
    <row r="3" spans="1:4" x14ac:dyDescent="0.2">
      <c r="A3" s="12" t="s">
        <v>1865</v>
      </c>
      <c r="B3" s="12" t="s">
        <v>1863</v>
      </c>
      <c r="C3" s="12">
        <v>1</v>
      </c>
      <c r="D3" s="12">
        <v>1.0092000000000001</v>
      </c>
    </row>
    <row r="4" spans="1:4" x14ac:dyDescent="0.2">
      <c r="A4" s="12"/>
      <c r="B4" s="12" t="s">
        <v>1864</v>
      </c>
      <c r="C4" s="12">
        <v>1</v>
      </c>
      <c r="D4" s="12">
        <v>0.97399999999999998</v>
      </c>
    </row>
    <row r="5" spans="1:4" x14ac:dyDescent="0.2">
      <c r="A5" s="12" t="s">
        <v>1866</v>
      </c>
      <c r="B5" s="12" t="s">
        <v>1863</v>
      </c>
      <c r="C5" s="12">
        <v>1</v>
      </c>
      <c r="D5" s="12">
        <v>0.81799999999999995</v>
      </c>
    </row>
    <row r="6" spans="1:4" x14ac:dyDescent="0.2">
      <c r="A6" s="12"/>
      <c r="B6" s="12" t="s">
        <v>1864</v>
      </c>
      <c r="C6" s="12">
        <v>1</v>
      </c>
      <c r="D6" s="12">
        <v>0.86799999999999999</v>
      </c>
    </row>
    <row r="7" spans="1:4" x14ac:dyDescent="0.2">
      <c r="A7" s="12"/>
      <c r="B7" s="12"/>
      <c r="C7" s="12"/>
      <c r="D7" s="12"/>
    </row>
    <row r="8" spans="1:4" x14ac:dyDescent="0.2">
      <c r="A8" s="12"/>
      <c r="B8" s="12"/>
      <c r="C8" s="12"/>
      <c r="D8" s="12"/>
    </row>
    <row r="9" spans="1:4" x14ac:dyDescent="0.2">
      <c r="A9" s="12"/>
      <c r="B9" s="12"/>
      <c r="C9" s="12"/>
      <c r="D9" s="12"/>
    </row>
    <row r="10" spans="1:4" x14ac:dyDescent="0.2">
      <c r="A10" s="12"/>
      <c r="B10" s="12"/>
      <c r="C10" s="12"/>
      <c r="D10" s="12"/>
    </row>
    <row r="11" spans="1:4" x14ac:dyDescent="0.2">
      <c r="A11" s="31"/>
      <c r="B11" s="31" t="s">
        <v>1863</v>
      </c>
      <c r="C11" s="31"/>
      <c r="D11" s="31"/>
    </row>
    <row r="12" spans="1:4" x14ac:dyDescent="0.2">
      <c r="A12" s="31" t="s">
        <v>1</v>
      </c>
      <c r="B12" s="31">
        <v>1</v>
      </c>
      <c r="C12" s="31">
        <v>1</v>
      </c>
      <c r="D12" s="31">
        <v>1</v>
      </c>
    </row>
    <row r="13" spans="1:4" x14ac:dyDescent="0.2">
      <c r="A13" s="31" t="s">
        <v>7</v>
      </c>
      <c r="B13" s="31">
        <v>0.90959999999999996</v>
      </c>
      <c r="C13" s="31">
        <v>1.0092000000000001</v>
      </c>
      <c r="D13" s="31">
        <v>0.81799999999999995</v>
      </c>
    </row>
    <row r="14" spans="1:4" x14ac:dyDescent="0.2">
      <c r="A14" s="31"/>
      <c r="B14" s="31"/>
      <c r="C14" s="31"/>
      <c r="D14" s="31"/>
    </row>
    <row r="15" spans="1:4" x14ac:dyDescent="0.2">
      <c r="A15" s="31"/>
      <c r="B15" s="31" t="s">
        <v>1864</v>
      </c>
      <c r="C15" s="31"/>
      <c r="D15" s="31"/>
    </row>
    <row r="16" spans="1:4" x14ac:dyDescent="0.2">
      <c r="A16" s="31" t="s">
        <v>1</v>
      </c>
      <c r="B16" s="31">
        <v>1</v>
      </c>
      <c r="C16" s="31">
        <v>1</v>
      </c>
      <c r="D16" s="31">
        <v>1</v>
      </c>
    </row>
    <row r="17" spans="1:4" x14ac:dyDescent="0.2">
      <c r="A17" s="31" t="s">
        <v>7</v>
      </c>
      <c r="B17" s="31">
        <v>0.86450000000000005</v>
      </c>
      <c r="C17" s="31">
        <v>0.97399999999999998</v>
      </c>
      <c r="D17" s="31">
        <v>0.86799999999999999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6B9FA-38B9-D44B-B6E4-F70EEA5518F0}">
  <dimension ref="A1:G52"/>
  <sheetViews>
    <sheetView topLeftCell="A15" workbookViewId="0">
      <selection activeCell="M34" sqref="M34"/>
    </sheetView>
  </sheetViews>
  <sheetFormatPr baseColWidth="10" defaultRowHeight="16" x14ac:dyDescent="0.2"/>
  <sheetData>
    <row r="1" spans="1:7" x14ac:dyDescent="0.2">
      <c r="A1" s="12" t="s">
        <v>657</v>
      </c>
      <c r="B1" s="12" t="s">
        <v>303</v>
      </c>
      <c r="C1" s="12" t="s">
        <v>769</v>
      </c>
      <c r="D1" s="12"/>
      <c r="E1" s="12" t="s">
        <v>773</v>
      </c>
      <c r="F1" s="12" t="s">
        <v>774</v>
      </c>
      <c r="G1" s="12" t="s">
        <v>775</v>
      </c>
    </row>
    <row r="2" spans="1:7" x14ac:dyDescent="0.2">
      <c r="A2" s="12"/>
      <c r="B2" s="12" t="s">
        <v>776</v>
      </c>
      <c r="C2" s="12"/>
      <c r="D2" s="12" t="s">
        <v>7</v>
      </c>
      <c r="E2" s="12"/>
      <c r="F2" s="12"/>
      <c r="G2" s="12"/>
    </row>
    <row r="3" spans="1:7" x14ac:dyDescent="0.2">
      <c r="A3" s="12"/>
      <c r="B3" s="12">
        <v>12122.501</v>
      </c>
      <c r="C3" s="12">
        <v>1.04752567</v>
      </c>
      <c r="D3" s="12">
        <v>23377.906599999998</v>
      </c>
      <c r="E3" s="12">
        <v>4.6215847600000002</v>
      </c>
      <c r="F3" s="12">
        <v>4.4119059619999996</v>
      </c>
      <c r="G3" s="12"/>
    </row>
    <row r="4" spans="1:7" x14ac:dyDescent="0.2">
      <c r="A4" s="12"/>
      <c r="B4" s="12">
        <v>11572.509700000001</v>
      </c>
      <c r="C4" s="12"/>
      <c r="D4" s="12">
        <v>5058.4178000000002</v>
      </c>
      <c r="E4" s="12"/>
      <c r="F4" s="12"/>
      <c r="G4" s="12"/>
    </row>
    <row r="5" spans="1:7" x14ac:dyDescent="0.2">
      <c r="A5" s="7"/>
      <c r="B5" s="7">
        <v>9098.4177999999993</v>
      </c>
      <c r="C5" s="7"/>
      <c r="D5" s="7">
        <v>11814.3675</v>
      </c>
      <c r="E5" s="7"/>
      <c r="F5" s="7"/>
      <c r="G5" s="7"/>
    </row>
    <row r="6" spans="1:7" x14ac:dyDescent="0.2">
      <c r="A6" s="12"/>
      <c r="B6" s="12">
        <v>14115.9447</v>
      </c>
      <c r="C6" s="12">
        <v>1.0565079799999999</v>
      </c>
      <c r="D6" s="12">
        <v>13394.823399999999</v>
      </c>
      <c r="E6" s="12">
        <v>1.33280558</v>
      </c>
      <c r="F6" s="12">
        <v>1.2615196559999999</v>
      </c>
      <c r="G6" s="12"/>
    </row>
    <row r="7" spans="1:7" x14ac:dyDescent="0.2">
      <c r="A7" s="12"/>
      <c r="B7" s="12">
        <v>13360.9447</v>
      </c>
      <c r="C7" s="12"/>
      <c r="D7" s="12">
        <v>10050.095499999999</v>
      </c>
      <c r="E7" s="12"/>
      <c r="F7" s="12"/>
      <c r="G7" s="12"/>
    </row>
    <row r="8" spans="1:7" x14ac:dyDescent="0.2">
      <c r="A8" s="12"/>
      <c r="B8" s="12">
        <v>16417.065999999999</v>
      </c>
      <c r="C8" s="12">
        <v>1.8043869100000001</v>
      </c>
      <c r="D8" s="12">
        <v>5959.9827999999998</v>
      </c>
      <c r="E8" s="12">
        <v>0.50446904999999997</v>
      </c>
      <c r="F8" s="12"/>
      <c r="G8" s="12">
        <v>0.279579203</v>
      </c>
    </row>
    <row r="9" spans="1:7" x14ac:dyDescent="0.2">
      <c r="A9" s="12"/>
      <c r="B9" s="12">
        <v>7167.3675000000003</v>
      </c>
      <c r="C9" s="12">
        <v>0.86102301000000003</v>
      </c>
      <c r="D9" s="12">
        <v>16178.2168</v>
      </c>
      <c r="E9" s="12">
        <v>2.0445989099999999</v>
      </c>
      <c r="F9" s="12">
        <v>2.3746158789999998</v>
      </c>
      <c r="G9" s="12"/>
    </row>
    <row r="10" spans="1:7" x14ac:dyDescent="0.2">
      <c r="A10" s="12"/>
      <c r="B10" s="12">
        <v>8324.2461999999996</v>
      </c>
      <c r="C10" s="12"/>
      <c r="D10" s="12">
        <v>7912.6603999999998</v>
      </c>
      <c r="E10" s="12"/>
      <c r="F10" s="12"/>
      <c r="G10" s="12"/>
    </row>
    <row r="11" spans="1:7" x14ac:dyDescent="0.2">
      <c r="A11" s="12"/>
      <c r="B11" s="12"/>
      <c r="C11" s="12"/>
      <c r="D11" s="12"/>
      <c r="E11" s="12"/>
      <c r="F11" s="12"/>
      <c r="G11" s="12"/>
    </row>
    <row r="12" spans="1:7" x14ac:dyDescent="0.2">
      <c r="A12" s="12" t="s">
        <v>657</v>
      </c>
      <c r="B12" s="12" t="s">
        <v>303</v>
      </c>
      <c r="C12" s="12"/>
      <c r="D12" s="12"/>
      <c r="E12" s="12"/>
      <c r="F12" s="12"/>
      <c r="G12" s="12"/>
    </row>
    <row r="13" spans="1:7" x14ac:dyDescent="0.2">
      <c r="A13" s="12"/>
      <c r="B13" s="12">
        <v>19399.906599999998</v>
      </c>
      <c r="C13" s="12">
        <v>1.75728533</v>
      </c>
      <c r="D13" s="12">
        <v>36691.391900000002</v>
      </c>
      <c r="E13" s="12">
        <v>8.3718489300000005</v>
      </c>
      <c r="F13" s="12">
        <v>4.7640805779999997</v>
      </c>
      <c r="G13" s="12"/>
    </row>
    <row r="14" spans="1:7" x14ac:dyDescent="0.2">
      <c r="A14" s="12"/>
      <c r="B14" s="12">
        <v>11039.7021</v>
      </c>
      <c r="C14" s="12"/>
      <c r="D14" s="12">
        <v>4382.7106999999996</v>
      </c>
      <c r="E14" s="12"/>
      <c r="F14" s="12"/>
      <c r="G14" s="12"/>
    </row>
    <row r="15" spans="1:7" x14ac:dyDescent="0.2">
      <c r="A15" s="12"/>
      <c r="B15" s="7">
        <v>9256.5391</v>
      </c>
      <c r="C15" s="12"/>
      <c r="D15" s="12">
        <v>10345.3675</v>
      </c>
      <c r="E15" s="12"/>
      <c r="F15" s="12"/>
      <c r="G15" s="12"/>
    </row>
    <row r="16" spans="1:7" x14ac:dyDescent="0.2">
      <c r="A16" s="7"/>
      <c r="B16" s="12">
        <v>15203.086799999999</v>
      </c>
      <c r="C16" s="12">
        <v>1.32455364</v>
      </c>
      <c r="D16" s="12">
        <v>16057.8442</v>
      </c>
      <c r="E16" s="12">
        <v>1.56365803</v>
      </c>
      <c r="F16" s="12">
        <v>1.180516959</v>
      </c>
      <c r="G16" s="12"/>
    </row>
    <row r="17" spans="1:7" x14ac:dyDescent="0.2">
      <c r="A17" s="12"/>
      <c r="B17" s="12">
        <v>11477.894399999999</v>
      </c>
      <c r="C17" s="12"/>
      <c r="D17" s="12">
        <v>10269.4092</v>
      </c>
      <c r="E17" s="12"/>
      <c r="F17" s="12"/>
      <c r="G17" s="12"/>
    </row>
    <row r="18" spans="1:7" x14ac:dyDescent="0.2">
      <c r="A18" s="12"/>
      <c r="B18" s="12">
        <v>22464.471600000001</v>
      </c>
      <c r="C18" s="12">
        <v>2.4268758899999998</v>
      </c>
      <c r="D18" s="12">
        <v>7677.4679999999998</v>
      </c>
      <c r="E18" s="12">
        <v>0.74211651000000001</v>
      </c>
      <c r="F18" s="12"/>
      <c r="G18" s="12">
        <v>0.30579087700000002</v>
      </c>
    </row>
    <row r="19" spans="1:7" x14ac:dyDescent="0.2">
      <c r="A19" s="12"/>
      <c r="B19" s="12">
        <v>3612.1334999999999</v>
      </c>
      <c r="C19" s="12">
        <v>0.31463181000000001</v>
      </c>
      <c r="D19" s="12">
        <v>15873.4802</v>
      </c>
      <c r="E19" s="12">
        <v>1.6859606199999999</v>
      </c>
      <c r="F19" s="12">
        <v>5.3585193340000004</v>
      </c>
      <c r="G19" s="12"/>
    </row>
    <row r="20" spans="1:7" x14ac:dyDescent="0.2">
      <c r="A20" s="12"/>
      <c r="B20" s="12">
        <v>11480.509700000001</v>
      </c>
      <c r="C20" s="12"/>
      <c r="D20" s="12">
        <v>9415.0954999999994</v>
      </c>
      <c r="E20" s="12"/>
      <c r="F20" s="12"/>
      <c r="G20" s="12"/>
    </row>
    <row r="21" spans="1:7" x14ac:dyDescent="0.2">
      <c r="A21" s="12"/>
      <c r="B21" s="12"/>
      <c r="C21" s="12"/>
      <c r="D21" s="12"/>
      <c r="E21" s="12"/>
      <c r="F21" s="12"/>
      <c r="G21" s="12"/>
    </row>
    <row r="22" spans="1:7" x14ac:dyDescent="0.2">
      <c r="A22" s="12"/>
      <c r="B22" s="12" t="s">
        <v>303</v>
      </c>
      <c r="C22" s="12"/>
      <c r="D22" s="12"/>
      <c r="E22" s="12"/>
      <c r="F22" s="12"/>
      <c r="G22" s="12"/>
    </row>
    <row r="23" spans="1:7" x14ac:dyDescent="0.2">
      <c r="A23" s="12" t="s">
        <v>657</v>
      </c>
      <c r="B23" s="12">
        <v>26382.1198</v>
      </c>
      <c r="C23" s="12">
        <v>2.79191842</v>
      </c>
      <c r="D23" s="12">
        <v>35314.856399999997</v>
      </c>
      <c r="E23" s="12">
        <v>6.7374060699999996</v>
      </c>
      <c r="F23" s="12">
        <v>2.4131815649999999</v>
      </c>
      <c r="G23" s="12"/>
    </row>
    <row r="24" spans="1:7" x14ac:dyDescent="0.2">
      <c r="A24" s="12"/>
      <c r="B24" s="12">
        <v>9449.4593999999997</v>
      </c>
      <c r="C24" s="12"/>
      <c r="D24" s="12">
        <v>5241.6102000000001</v>
      </c>
      <c r="E24" s="12"/>
      <c r="F24" s="12"/>
      <c r="G24" s="12"/>
    </row>
    <row r="25" spans="1:7" x14ac:dyDescent="0.2">
      <c r="A25" s="12"/>
      <c r="B25" s="7">
        <v>10397.610199999999</v>
      </c>
      <c r="C25" s="12"/>
      <c r="D25" s="12">
        <v>10918.7315</v>
      </c>
      <c r="E25" s="12"/>
      <c r="F25" s="12"/>
      <c r="G25" s="12"/>
    </row>
    <row r="26" spans="1:7" x14ac:dyDescent="0.2">
      <c r="A26" s="12"/>
      <c r="B26" s="12">
        <v>20296.936099999999</v>
      </c>
      <c r="C26" s="12">
        <v>1.2682753600000001</v>
      </c>
      <c r="D26" s="12">
        <v>19541.965499999998</v>
      </c>
      <c r="E26" s="12">
        <v>1.2312041899999999</v>
      </c>
      <c r="F26" s="12">
        <v>0.97077041500000005</v>
      </c>
      <c r="G26" s="12"/>
    </row>
    <row r="27" spans="1:7" x14ac:dyDescent="0.2">
      <c r="A27" s="7"/>
      <c r="B27" s="12">
        <v>16003.572099999999</v>
      </c>
      <c r="C27" s="12"/>
      <c r="D27" s="12">
        <v>15872.2376</v>
      </c>
      <c r="E27" s="12"/>
      <c r="F27" s="12"/>
      <c r="G27" s="12"/>
    </row>
    <row r="28" spans="1:7" x14ac:dyDescent="0.2">
      <c r="A28" s="12"/>
      <c r="B28" s="12">
        <v>17750.894400000001</v>
      </c>
      <c r="C28" s="12">
        <v>1.70720907</v>
      </c>
      <c r="D28" s="12">
        <v>4199.5477000000001</v>
      </c>
      <c r="E28" s="12">
        <v>0.38461864000000001</v>
      </c>
      <c r="F28" s="12"/>
      <c r="G28" s="12">
        <v>0.225290886</v>
      </c>
    </row>
    <row r="29" spans="1:7" x14ac:dyDescent="0.2">
      <c r="A29" s="12"/>
      <c r="B29" s="12">
        <v>6445.0036</v>
      </c>
      <c r="C29" s="12">
        <v>0.61262738000000005</v>
      </c>
      <c r="D29" s="12">
        <v>26145.672600000002</v>
      </c>
      <c r="E29" s="12">
        <v>2.9759654699999998</v>
      </c>
      <c r="F29" s="12">
        <v>4.8577088990000004</v>
      </c>
      <c r="G29" s="12"/>
    </row>
    <row r="30" spans="1:7" x14ac:dyDescent="0.2">
      <c r="A30" s="12"/>
      <c r="B30" s="12">
        <v>10520.267</v>
      </c>
      <c r="C30" s="12"/>
      <c r="D30" s="12">
        <v>8785.6101999999992</v>
      </c>
      <c r="E30" s="12"/>
      <c r="F30" s="12"/>
      <c r="G30" s="12"/>
    </row>
    <row r="31" spans="1:7" x14ac:dyDescent="0.2">
      <c r="A31" s="12"/>
      <c r="B31" s="12"/>
      <c r="C31" s="12"/>
      <c r="D31" s="12"/>
      <c r="E31" s="12"/>
      <c r="F31" s="12"/>
      <c r="G31" s="12"/>
    </row>
    <row r="32" spans="1:7" x14ac:dyDescent="0.2">
      <c r="A32" s="12"/>
      <c r="B32" s="12"/>
      <c r="C32" s="12"/>
      <c r="D32" s="12"/>
      <c r="E32" s="12"/>
      <c r="F32" s="12"/>
      <c r="G32" s="12"/>
    </row>
    <row r="33" spans="1:7" x14ac:dyDescent="0.2">
      <c r="A33" s="12"/>
      <c r="B33" s="12"/>
      <c r="C33" s="12"/>
      <c r="D33" s="12"/>
      <c r="E33" s="12"/>
      <c r="F33" s="12"/>
      <c r="G33" s="12"/>
    </row>
    <row r="34" spans="1:7" x14ac:dyDescent="0.2">
      <c r="A34" s="1" t="s">
        <v>657</v>
      </c>
      <c r="B34" s="1" t="s">
        <v>777</v>
      </c>
      <c r="C34" s="1" t="s">
        <v>779</v>
      </c>
      <c r="D34" s="1" t="s">
        <v>781</v>
      </c>
      <c r="E34" s="1" t="s">
        <v>627</v>
      </c>
      <c r="F34" s="12"/>
      <c r="G34" s="12"/>
    </row>
    <row r="35" spans="1:7" x14ac:dyDescent="0.2">
      <c r="A35" s="1" t="s">
        <v>1</v>
      </c>
      <c r="B35" s="1">
        <v>1</v>
      </c>
      <c r="C35" s="1">
        <v>1</v>
      </c>
      <c r="D35" s="1">
        <v>1</v>
      </c>
      <c r="E35" s="1">
        <v>1</v>
      </c>
      <c r="F35" s="12"/>
      <c r="G35" s="12"/>
    </row>
    <row r="36" spans="1:7" x14ac:dyDescent="0.2">
      <c r="A36" s="1"/>
      <c r="B36" s="1"/>
      <c r="C36" s="1"/>
      <c r="D36" s="1"/>
      <c r="E36" s="1"/>
      <c r="F36" s="12"/>
      <c r="G36" s="12"/>
    </row>
    <row r="37" spans="1:7" x14ac:dyDescent="0.2">
      <c r="A37" s="6" t="s">
        <v>317</v>
      </c>
      <c r="B37" s="6">
        <v>4.4119059616495342</v>
      </c>
      <c r="C37" s="6">
        <v>1.2615196559135826</v>
      </c>
      <c r="D37" s="6">
        <v>2.3746158790575369</v>
      </c>
      <c r="E37" s="6">
        <v>0.27957920272029763</v>
      </c>
      <c r="F37" s="12"/>
      <c r="G37" s="12"/>
    </row>
    <row r="38" spans="1:7" x14ac:dyDescent="0.2">
      <c r="A38" s="6" t="s">
        <v>318</v>
      </c>
      <c r="B38" s="6">
        <v>4.7640805782520914</v>
      </c>
      <c r="C38" s="6">
        <v>1.1805169586973947</v>
      </c>
      <c r="D38" s="6">
        <v>5.3585193335128327</v>
      </c>
      <c r="E38" s="6">
        <v>0.30579087692873164</v>
      </c>
      <c r="F38" s="12"/>
      <c r="G38" s="12"/>
    </row>
    <row r="39" spans="1:7" x14ac:dyDescent="0.2">
      <c r="A39" s="6" t="s">
        <v>319</v>
      </c>
      <c r="B39" s="6">
        <v>2.4131815654685362</v>
      </c>
      <c r="C39" s="6">
        <v>0.97077041530451802</v>
      </c>
      <c r="D39" s="6">
        <v>4.8577088989452637</v>
      </c>
      <c r="E39" s="6">
        <v>0.22529088632359329</v>
      </c>
      <c r="F39" s="12"/>
      <c r="G39" s="12"/>
    </row>
    <row r="40" spans="1:7" x14ac:dyDescent="0.2">
      <c r="A40" s="1" t="s">
        <v>320</v>
      </c>
      <c r="B40" s="1">
        <f>AVERAGE(B37:B39)</f>
        <v>3.8630560351233871</v>
      </c>
      <c r="C40" s="1">
        <f>AVERAGE(C37:C39)</f>
        <v>1.137602343305165</v>
      </c>
      <c r="D40" s="1">
        <f>AVERAGE(D37:D39)</f>
        <v>4.1969480371718779</v>
      </c>
      <c r="E40" s="1">
        <f>AVERAGE(E37:E39)</f>
        <v>0.2702203219908742</v>
      </c>
      <c r="F40" s="12"/>
      <c r="G40" s="12"/>
    </row>
    <row r="41" spans="1:7" x14ac:dyDescent="0.2">
      <c r="A41" s="1" t="s">
        <v>321</v>
      </c>
      <c r="B41" s="1">
        <f>STDEV(B37:B39)</f>
        <v>1.267915108933753</v>
      </c>
      <c r="C41" s="1">
        <f>STDEV(C37:C39)</f>
        <v>0.15005008626916774</v>
      </c>
      <c r="D41" s="1">
        <f>STDEV(D37:D39)</f>
        <v>1.5979279219402218</v>
      </c>
      <c r="E41" s="1">
        <f>STDEV(E37:E39)</f>
        <v>4.1057929906870613E-2</v>
      </c>
      <c r="F41" s="12"/>
      <c r="G41" s="12"/>
    </row>
    <row r="42" spans="1:7" x14ac:dyDescent="0.2">
      <c r="A42" s="12"/>
      <c r="B42" s="12"/>
      <c r="C42" s="12"/>
      <c r="D42" s="12"/>
      <c r="E42" s="12"/>
      <c r="F42" s="12"/>
      <c r="G42" s="12"/>
    </row>
    <row r="43" spans="1:7" x14ac:dyDescent="0.2">
      <c r="A43" s="12"/>
      <c r="B43" s="12"/>
      <c r="C43" s="12"/>
      <c r="D43" s="12"/>
      <c r="E43" s="12"/>
      <c r="F43" s="12"/>
      <c r="G43" s="12"/>
    </row>
    <row r="44" spans="1:7" x14ac:dyDescent="0.2">
      <c r="A44" s="12"/>
      <c r="B44" s="12"/>
      <c r="C44" s="12"/>
      <c r="D44" s="12"/>
      <c r="E44" s="12"/>
      <c r="F44" s="12"/>
      <c r="G44" s="12"/>
    </row>
    <row r="45" spans="1:7" x14ac:dyDescent="0.2">
      <c r="A45" s="12"/>
      <c r="B45" s="12"/>
      <c r="C45" s="12"/>
      <c r="D45" s="12"/>
      <c r="E45" s="12"/>
      <c r="F45" s="12"/>
      <c r="G45" s="12"/>
    </row>
    <row r="46" spans="1:7" x14ac:dyDescent="0.2">
      <c r="A46" s="12"/>
      <c r="B46" s="12"/>
      <c r="C46" s="12"/>
      <c r="D46" s="12"/>
      <c r="E46" s="12"/>
      <c r="F46" s="12"/>
      <c r="G46" s="12"/>
    </row>
    <row r="47" spans="1:7" x14ac:dyDescent="0.2">
      <c r="A47" s="12"/>
      <c r="B47" s="12"/>
      <c r="C47" s="12"/>
      <c r="D47" s="12"/>
      <c r="E47" s="12"/>
      <c r="F47" s="12"/>
      <c r="G47" s="12"/>
    </row>
    <row r="48" spans="1:7" x14ac:dyDescent="0.2">
      <c r="A48" s="12"/>
      <c r="B48" s="12"/>
      <c r="C48" s="12"/>
      <c r="D48" s="12"/>
      <c r="E48" s="12"/>
      <c r="F48" s="12"/>
      <c r="G48" s="12"/>
    </row>
    <row r="49" spans="1:7" x14ac:dyDescent="0.2">
      <c r="A49" s="12"/>
      <c r="B49" s="12"/>
      <c r="C49" s="12"/>
      <c r="D49" s="12"/>
      <c r="E49" s="12"/>
      <c r="F49" s="12"/>
      <c r="G49" s="12"/>
    </row>
    <row r="50" spans="1:7" x14ac:dyDescent="0.2">
      <c r="A50" s="12"/>
      <c r="B50" s="12"/>
      <c r="C50" s="12"/>
      <c r="D50" s="12"/>
      <c r="E50" s="12"/>
      <c r="F50" s="12"/>
      <c r="G50" s="12"/>
    </row>
    <row r="51" spans="1:7" x14ac:dyDescent="0.2">
      <c r="A51" s="12"/>
      <c r="B51" s="12"/>
      <c r="C51" s="12"/>
      <c r="D51" s="12"/>
      <c r="E51" s="12"/>
      <c r="F51" s="12"/>
      <c r="G51" s="12"/>
    </row>
    <row r="52" spans="1:7" x14ac:dyDescent="0.2">
      <c r="A52" s="12"/>
      <c r="B52" s="12"/>
      <c r="C52" s="12"/>
      <c r="D52" s="12"/>
      <c r="E52" s="12"/>
      <c r="F52" s="12"/>
      <c r="G52" s="12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55ABF-D33B-F641-8997-7D7E2C8AABBD}">
  <dimension ref="A1:Q258"/>
  <sheetViews>
    <sheetView topLeftCell="H1" workbookViewId="0">
      <selection activeCell="M11" sqref="M11"/>
    </sheetView>
  </sheetViews>
  <sheetFormatPr baseColWidth="10" defaultRowHeight="16" x14ac:dyDescent="0.2"/>
  <cols>
    <col min="5" max="5" width="10.83203125" style="6"/>
    <col min="11" max="11" width="10.83203125" style="6"/>
    <col min="17" max="17" width="10.83203125" style="6"/>
  </cols>
  <sheetData>
    <row r="1" spans="1:17" x14ac:dyDescent="0.2">
      <c r="A1" s="12">
        <v>200117</v>
      </c>
      <c r="B1" s="12"/>
      <c r="C1" s="12"/>
      <c r="D1" s="12"/>
      <c r="E1" s="29"/>
      <c r="F1" s="12"/>
      <c r="G1" s="12"/>
      <c r="H1" s="12"/>
      <c r="I1" s="12"/>
      <c r="J1" s="12"/>
      <c r="K1" s="29"/>
      <c r="L1" s="12"/>
      <c r="M1" s="12"/>
      <c r="N1" s="12"/>
      <c r="O1" s="12"/>
      <c r="P1" s="12"/>
      <c r="Q1" s="29"/>
    </row>
    <row r="2" spans="1:17" x14ac:dyDescent="0.2">
      <c r="A2" s="12" t="s">
        <v>751</v>
      </c>
      <c r="B2" s="12" t="s">
        <v>1867</v>
      </c>
      <c r="C2" s="12" t="s">
        <v>303</v>
      </c>
      <c r="D2" s="12" t="s">
        <v>789</v>
      </c>
      <c r="E2" s="29" t="s">
        <v>796</v>
      </c>
      <c r="F2" s="12"/>
      <c r="G2" s="12"/>
      <c r="H2" s="12"/>
      <c r="I2" s="12"/>
      <c r="J2" s="12"/>
      <c r="K2" s="29"/>
      <c r="L2" s="12"/>
      <c r="M2" s="12"/>
      <c r="N2" s="12"/>
      <c r="O2" s="12"/>
      <c r="P2" s="12"/>
      <c r="Q2" s="29"/>
    </row>
    <row r="3" spans="1:17" x14ac:dyDescent="0.2">
      <c r="A3" s="12">
        <v>1</v>
      </c>
      <c r="B3" s="12" t="s">
        <v>1868</v>
      </c>
      <c r="C3" s="12">
        <v>48.6569</v>
      </c>
      <c r="D3" s="12">
        <v>34.191099999999999</v>
      </c>
      <c r="E3" s="29"/>
      <c r="F3" s="12"/>
      <c r="G3" s="12" t="s">
        <v>1869</v>
      </c>
      <c r="H3" s="12" t="s">
        <v>1867</v>
      </c>
      <c r="I3" s="12" t="s">
        <v>303</v>
      </c>
      <c r="J3" s="12" t="s">
        <v>789</v>
      </c>
      <c r="K3" s="29" t="s">
        <v>796</v>
      </c>
      <c r="L3" s="12"/>
      <c r="M3" s="12" t="s">
        <v>668</v>
      </c>
      <c r="N3" s="12" t="s">
        <v>1867</v>
      </c>
      <c r="O3" s="12" t="s">
        <v>303</v>
      </c>
      <c r="P3" s="12" t="s">
        <v>789</v>
      </c>
      <c r="Q3" s="29" t="s">
        <v>796</v>
      </c>
    </row>
    <row r="4" spans="1:17" x14ac:dyDescent="0.2">
      <c r="A4" s="12">
        <v>2</v>
      </c>
      <c r="B4" s="12" t="s">
        <v>1868</v>
      </c>
      <c r="C4" s="12">
        <v>48.6569</v>
      </c>
      <c r="D4" s="12">
        <v>76.604399999999998</v>
      </c>
      <c r="E4" s="29">
        <v>2.2404777899999999</v>
      </c>
      <c r="F4" s="12"/>
      <c r="G4" s="12">
        <v>1</v>
      </c>
      <c r="H4" s="12" t="s">
        <v>1870</v>
      </c>
      <c r="I4" s="12">
        <v>48.6569</v>
      </c>
      <c r="J4" s="12">
        <v>22.195599999999999</v>
      </c>
      <c r="K4" s="29"/>
      <c r="L4" s="12"/>
      <c r="M4" s="12">
        <v>1</v>
      </c>
      <c r="N4" s="12" t="s">
        <v>1871</v>
      </c>
      <c r="O4" s="12">
        <v>48.6569</v>
      </c>
      <c r="P4" s="12">
        <v>34.831099999999999</v>
      </c>
      <c r="Q4" s="29"/>
    </row>
    <row r="5" spans="1:17" x14ac:dyDescent="0.2">
      <c r="A5" s="12">
        <v>3</v>
      </c>
      <c r="B5" s="12" t="s">
        <v>1868</v>
      </c>
      <c r="C5" s="12">
        <v>48.6569</v>
      </c>
      <c r="D5" s="12">
        <v>25.04</v>
      </c>
      <c r="E5" s="29"/>
      <c r="F5" s="12"/>
      <c r="G5" s="12">
        <v>2</v>
      </c>
      <c r="H5" s="12" t="s">
        <v>1870</v>
      </c>
      <c r="I5" s="12">
        <v>48.6569</v>
      </c>
      <c r="J5" s="12">
        <v>56.017800000000001</v>
      </c>
      <c r="K5" s="29">
        <v>2.5238245400000001</v>
      </c>
      <c r="L5" s="12"/>
      <c r="M5" s="12">
        <v>2</v>
      </c>
      <c r="N5" s="12" t="s">
        <v>1871</v>
      </c>
      <c r="O5" s="12">
        <v>48.6569</v>
      </c>
      <c r="P5" s="12">
        <v>74.773300000000006</v>
      </c>
      <c r="Q5" s="29">
        <v>2.1467395499999999</v>
      </c>
    </row>
    <row r="6" spans="1:17" x14ac:dyDescent="0.2">
      <c r="A6" s="12">
        <v>4</v>
      </c>
      <c r="B6" s="12" t="s">
        <v>1868</v>
      </c>
      <c r="C6" s="12">
        <v>48.6569</v>
      </c>
      <c r="D6" s="12">
        <v>94.391099999999994</v>
      </c>
      <c r="E6" s="29">
        <v>3.7696126200000002</v>
      </c>
      <c r="F6" s="12"/>
      <c r="G6" s="12">
        <v>3</v>
      </c>
      <c r="H6" s="12" t="s">
        <v>1870</v>
      </c>
      <c r="I6" s="12">
        <v>48.6569</v>
      </c>
      <c r="J6" s="12">
        <v>32.226700000000001</v>
      </c>
      <c r="K6" s="29"/>
      <c r="L6" s="12"/>
      <c r="M6" s="12">
        <v>3</v>
      </c>
      <c r="N6" s="12" t="s">
        <v>1871</v>
      </c>
      <c r="O6" s="12">
        <v>48.6569</v>
      </c>
      <c r="P6" s="12">
        <v>30.142199999999999</v>
      </c>
      <c r="Q6" s="29"/>
    </row>
    <row r="7" spans="1:17" x14ac:dyDescent="0.2">
      <c r="A7" s="12">
        <v>5</v>
      </c>
      <c r="B7" s="12" t="s">
        <v>1868</v>
      </c>
      <c r="C7" s="12">
        <v>48.6569</v>
      </c>
      <c r="D7" s="12">
        <v>35.453299999999999</v>
      </c>
      <c r="E7" s="29"/>
      <c r="F7" s="12"/>
      <c r="G7" s="12">
        <v>4</v>
      </c>
      <c r="H7" s="12" t="s">
        <v>1870</v>
      </c>
      <c r="I7" s="12">
        <v>48.6569</v>
      </c>
      <c r="J7" s="12">
        <v>68.728899999999996</v>
      </c>
      <c r="K7" s="29">
        <v>2.1326694900000001</v>
      </c>
      <c r="L7" s="12"/>
      <c r="M7" s="12">
        <v>4</v>
      </c>
      <c r="N7" s="12" t="s">
        <v>1871</v>
      </c>
      <c r="O7" s="12">
        <v>48.6569</v>
      </c>
      <c r="P7" s="12">
        <v>43.666699999999999</v>
      </c>
      <c r="Q7" s="29">
        <v>1.4486898800000001</v>
      </c>
    </row>
    <row r="8" spans="1:17" x14ac:dyDescent="0.2">
      <c r="A8" s="12">
        <v>6</v>
      </c>
      <c r="B8" s="12" t="s">
        <v>1868</v>
      </c>
      <c r="C8" s="12">
        <v>48.6569</v>
      </c>
      <c r="D8" s="12">
        <v>90.382199999999997</v>
      </c>
      <c r="E8" s="29">
        <v>2.5493310899999999</v>
      </c>
      <c r="F8" s="12"/>
      <c r="G8" s="12">
        <v>5</v>
      </c>
      <c r="H8" s="12" t="s">
        <v>1870</v>
      </c>
      <c r="I8" s="12">
        <v>48.6569</v>
      </c>
      <c r="J8" s="12">
        <v>19.622199999999999</v>
      </c>
      <c r="K8" s="29"/>
      <c r="L8" s="12"/>
      <c r="M8" s="12">
        <v>5</v>
      </c>
      <c r="N8" s="12" t="s">
        <v>1871</v>
      </c>
      <c r="O8" s="12">
        <v>48.6569</v>
      </c>
      <c r="P8" s="12">
        <v>24.7867</v>
      </c>
      <c r="Q8" s="29"/>
    </row>
    <row r="9" spans="1:17" x14ac:dyDescent="0.2">
      <c r="A9" s="12">
        <v>7</v>
      </c>
      <c r="B9" s="12" t="s">
        <v>1868</v>
      </c>
      <c r="C9" s="12">
        <v>48.6569</v>
      </c>
      <c r="D9" s="12">
        <v>25.5733</v>
      </c>
      <c r="E9" s="29"/>
      <c r="F9" s="12"/>
      <c r="G9" s="12">
        <v>6</v>
      </c>
      <c r="H9" s="12" t="s">
        <v>1870</v>
      </c>
      <c r="I9" s="12">
        <v>48.6569</v>
      </c>
      <c r="J9" s="12">
        <v>53.435600000000001</v>
      </c>
      <c r="K9" s="29">
        <v>2.7232216600000001</v>
      </c>
      <c r="L9" s="12"/>
      <c r="M9" s="12">
        <v>6</v>
      </c>
      <c r="N9" s="12" t="s">
        <v>1871</v>
      </c>
      <c r="O9" s="12">
        <v>48.6569</v>
      </c>
      <c r="P9" s="12">
        <v>34.164400000000001</v>
      </c>
      <c r="Q9" s="29">
        <v>1.37833596</v>
      </c>
    </row>
    <row r="10" spans="1:17" x14ac:dyDescent="0.2">
      <c r="A10" s="12">
        <v>8</v>
      </c>
      <c r="B10" s="12" t="s">
        <v>1868</v>
      </c>
      <c r="C10" s="12">
        <v>48.6569</v>
      </c>
      <c r="D10" s="12">
        <v>67.377799999999993</v>
      </c>
      <c r="E10" s="29">
        <v>2.6346932199999999</v>
      </c>
      <c r="F10" s="12"/>
      <c r="G10" s="12">
        <v>7</v>
      </c>
      <c r="H10" s="12" t="s">
        <v>1870</v>
      </c>
      <c r="I10" s="12">
        <v>48.6569</v>
      </c>
      <c r="J10" s="12">
        <v>24.0044</v>
      </c>
      <c r="K10" s="29"/>
      <c r="L10" s="12"/>
      <c r="M10" s="12">
        <v>7</v>
      </c>
      <c r="N10" s="12" t="s">
        <v>1871</v>
      </c>
      <c r="O10" s="12">
        <v>48.6569</v>
      </c>
      <c r="P10" s="12">
        <v>33.817799999999998</v>
      </c>
      <c r="Q10" s="29"/>
    </row>
    <row r="11" spans="1:17" x14ac:dyDescent="0.2">
      <c r="A11" s="12">
        <v>9</v>
      </c>
      <c r="B11" s="12" t="s">
        <v>1868</v>
      </c>
      <c r="C11" s="12">
        <v>48.6569</v>
      </c>
      <c r="D11" s="12">
        <v>35.831099999999999</v>
      </c>
      <c r="E11" s="29"/>
      <c r="F11" s="12"/>
      <c r="G11" s="12">
        <v>8</v>
      </c>
      <c r="H11" s="12" t="s">
        <v>1870</v>
      </c>
      <c r="I11" s="12">
        <v>48.6569</v>
      </c>
      <c r="J11" s="12">
        <v>58.995600000000003</v>
      </c>
      <c r="K11" s="29">
        <v>2.45769942</v>
      </c>
      <c r="L11" s="12"/>
      <c r="M11" s="12">
        <v>8</v>
      </c>
      <c r="N11" s="12" t="s">
        <v>1871</v>
      </c>
      <c r="O11" s="12">
        <v>48.6569</v>
      </c>
      <c r="P11" s="12">
        <v>66.106700000000004</v>
      </c>
      <c r="Q11" s="29">
        <v>1.95479008</v>
      </c>
    </row>
    <row r="12" spans="1:17" x14ac:dyDescent="0.2">
      <c r="A12" s="12">
        <v>10</v>
      </c>
      <c r="B12" s="12" t="s">
        <v>1868</v>
      </c>
      <c r="C12" s="12">
        <v>48.6569</v>
      </c>
      <c r="D12" s="12">
        <v>75.88</v>
      </c>
      <c r="E12" s="29">
        <v>2.1177133800000001</v>
      </c>
      <c r="F12" s="12"/>
      <c r="G12" s="12">
        <v>9</v>
      </c>
      <c r="H12" s="12" t="s">
        <v>1870</v>
      </c>
      <c r="I12" s="12">
        <v>48.6569</v>
      </c>
      <c r="J12" s="12">
        <v>21.088899999999999</v>
      </c>
      <c r="K12" s="29"/>
      <c r="L12" s="12"/>
      <c r="M12" s="12">
        <v>9</v>
      </c>
      <c r="N12" s="12" t="s">
        <v>1871</v>
      </c>
      <c r="O12" s="12">
        <v>48.6569</v>
      </c>
      <c r="P12" s="12">
        <v>25.84</v>
      </c>
      <c r="Q12" s="29"/>
    </row>
    <row r="13" spans="1:17" x14ac:dyDescent="0.2">
      <c r="A13" s="12">
        <v>11</v>
      </c>
      <c r="B13" s="12" t="s">
        <v>1868</v>
      </c>
      <c r="C13" s="12">
        <v>48.6569</v>
      </c>
      <c r="D13" s="12">
        <v>36.742199999999997</v>
      </c>
      <c r="E13" s="29"/>
      <c r="F13" s="12"/>
      <c r="G13" s="12">
        <v>10</v>
      </c>
      <c r="H13" s="12" t="s">
        <v>1870</v>
      </c>
      <c r="I13" s="12">
        <v>48.6569</v>
      </c>
      <c r="J13" s="12">
        <v>52.613300000000002</v>
      </c>
      <c r="K13" s="29">
        <v>2.49483378</v>
      </c>
      <c r="L13" s="12"/>
      <c r="M13" s="12">
        <v>10</v>
      </c>
      <c r="N13" s="12" t="s">
        <v>1871</v>
      </c>
      <c r="O13" s="12">
        <v>48.6569</v>
      </c>
      <c r="P13" s="12">
        <v>39.097799999999999</v>
      </c>
      <c r="Q13" s="29">
        <v>1.51307276</v>
      </c>
    </row>
    <row r="14" spans="1:17" x14ac:dyDescent="0.2">
      <c r="A14" s="12">
        <v>12</v>
      </c>
      <c r="B14" s="12" t="s">
        <v>1868</v>
      </c>
      <c r="C14" s="12">
        <v>48.6569</v>
      </c>
      <c r="D14" s="12">
        <v>65.764399999999995</v>
      </c>
      <c r="E14" s="29">
        <v>1.7898873799999999</v>
      </c>
      <c r="F14" s="12"/>
      <c r="G14" s="12">
        <v>11</v>
      </c>
      <c r="H14" s="12" t="s">
        <v>1870</v>
      </c>
      <c r="I14" s="12">
        <v>48.6569</v>
      </c>
      <c r="J14" s="12">
        <v>25.168900000000001</v>
      </c>
      <c r="K14" s="29"/>
      <c r="L14" s="12"/>
      <c r="M14" s="12">
        <v>11</v>
      </c>
      <c r="N14" s="12" t="s">
        <v>1871</v>
      </c>
      <c r="O14" s="12">
        <v>48.6569</v>
      </c>
      <c r="P14" s="12">
        <v>42.506700000000002</v>
      </c>
      <c r="Q14" s="29"/>
    </row>
    <row r="15" spans="1:17" x14ac:dyDescent="0.2">
      <c r="A15" s="12">
        <v>13</v>
      </c>
      <c r="B15" s="12" t="s">
        <v>1868</v>
      </c>
      <c r="C15" s="12">
        <v>48.6569</v>
      </c>
      <c r="D15" s="12">
        <v>34.564399999999999</v>
      </c>
      <c r="E15" s="29"/>
      <c r="F15" s="12"/>
      <c r="G15" s="12">
        <v>12</v>
      </c>
      <c r="H15" s="12" t="s">
        <v>1870</v>
      </c>
      <c r="I15" s="12">
        <v>48.6569</v>
      </c>
      <c r="J15" s="12">
        <v>51.293300000000002</v>
      </c>
      <c r="K15" s="29">
        <v>2.0379635199999999</v>
      </c>
      <c r="L15" s="12"/>
      <c r="M15" s="12">
        <v>12</v>
      </c>
      <c r="N15" s="12" t="s">
        <v>1871</v>
      </c>
      <c r="O15" s="12">
        <v>48.6569</v>
      </c>
      <c r="P15" s="12">
        <v>66.951099999999997</v>
      </c>
      <c r="Q15" s="29">
        <v>1.5750716899999999</v>
      </c>
    </row>
    <row r="16" spans="1:17" x14ac:dyDescent="0.2">
      <c r="A16" s="12">
        <v>14</v>
      </c>
      <c r="B16" s="12" t="s">
        <v>1868</v>
      </c>
      <c r="C16" s="12">
        <v>48.6569</v>
      </c>
      <c r="D16" s="12">
        <v>59.515599999999999</v>
      </c>
      <c r="E16" s="29">
        <v>1.7218756900000001</v>
      </c>
      <c r="F16" s="12"/>
      <c r="G16" s="12">
        <v>13</v>
      </c>
      <c r="H16" s="12" t="s">
        <v>1870</v>
      </c>
      <c r="I16" s="12">
        <v>48.6569</v>
      </c>
      <c r="J16" s="12">
        <v>21.484400000000001</v>
      </c>
      <c r="K16" s="29"/>
      <c r="L16" s="12"/>
      <c r="M16" s="12">
        <v>13</v>
      </c>
      <c r="N16" s="12" t="s">
        <v>1871</v>
      </c>
      <c r="O16" s="12">
        <v>48.6569</v>
      </c>
      <c r="P16" s="12">
        <v>18.906700000000001</v>
      </c>
      <c r="Q16" s="29"/>
    </row>
    <row r="17" spans="1:17" x14ac:dyDescent="0.2">
      <c r="A17" s="12">
        <v>15</v>
      </c>
      <c r="B17" s="12" t="s">
        <v>1868</v>
      </c>
      <c r="C17" s="12">
        <v>48.6569</v>
      </c>
      <c r="D17" s="12">
        <v>36.72</v>
      </c>
      <c r="E17" s="29"/>
      <c r="F17" s="12"/>
      <c r="G17" s="12">
        <v>14</v>
      </c>
      <c r="H17" s="12" t="s">
        <v>1870</v>
      </c>
      <c r="I17" s="12">
        <v>48.6569</v>
      </c>
      <c r="J17" s="12">
        <v>53.12</v>
      </c>
      <c r="K17" s="29">
        <v>2.4724916700000001</v>
      </c>
      <c r="L17" s="12"/>
      <c r="M17" s="12">
        <v>14</v>
      </c>
      <c r="N17" s="12" t="s">
        <v>1871</v>
      </c>
      <c r="O17" s="12">
        <v>48.6569</v>
      </c>
      <c r="P17" s="12">
        <v>68.724400000000003</v>
      </c>
      <c r="Q17" s="29">
        <v>3.6349230700000001</v>
      </c>
    </row>
    <row r="18" spans="1:17" x14ac:dyDescent="0.2">
      <c r="A18" s="12">
        <v>16</v>
      </c>
      <c r="B18" s="12" t="s">
        <v>1868</v>
      </c>
      <c r="C18" s="12">
        <v>48.6569</v>
      </c>
      <c r="D18" s="12">
        <v>71.595600000000005</v>
      </c>
      <c r="E18" s="29">
        <v>1.94977124</v>
      </c>
      <c r="F18" s="12"/>
      <c r="G18" s="12">
        <v>15</v>
      </c>
      <c r="H18" s="12" t="s">
        <v>1870</v>
      </c>
      <c r="I18" s="12">
        <v>48.6569</v>
      </c>
      <c r="J18" s="12">
        <v>19.248899999999999</v>
      </c>
      <c r="K18" s="29"/>
      <c r="L18" s="12"/>
      <c r="M18" s="12">
        <v>1</v>
      </c>
      <c r="N18" s="12" t="s">
        <v>1872</v>
      </c>
      <c r="O18" s="12">
        <v>48.6569</v>
      </c>
      <c r="P18" s="12">
        <v>28.4133</v>
      </c>
      <c r="Q18" s="29"/>
    </row>
    <row r="19" spans="1:17" x14ac:dyDescent="0.2">
      <c r="A19" s="12">
        <v>17</v>
      </c>
      <c r="B19" s="12" t="s">
        <v>1868</v>
      </c>
      <c r="C19" s="12">
        <v>48.6569</v>
      </c>
      <c r="D19" s="12">
        <v>28.835599999999999</v>
      </c>
      <c r="E19" s="29"/>
      <c r="F19" s="12"/>
      <c r="G19" s="12">
        <v>16</v>
      </c>
      <c r="H19" s="12" t="s">
        <v>1870</v>
      </c>
      <c r="I19" s="12">
        <v>48.6569</v>
      </c>
      <c r="J19" s="12">
        <v>52.128900000000002</v>
      </c>
      <c r="K19" s="29">
        <v>2.7081495599999998</v>
      </c>
      <c r="L19" s="12"/>
      <c r="M19" s="12">
        <v>2</v>
      </c>
      <c r="N19" s="12" t="s">
        <v>1872</v>
      </c>
      <c r="O19" s="12">
        <v>48.6569</v>
      </c>
      <c r="P19" s="12">
        <v>34.288899999999998</v>
      </c>
      <c r="Q19" s="29">
        <v>1.20679048</v>
      </c>
    </row>
    <row r="20" spans="1:17" x14ac:dyDescent="0.2">
      <c r="A20" s="12">
        <v>18</v>
      </c>
      <c r="B20" s="12" t="s">
        <v>1868</v>
      </c>
      <c r="C20" s="12">
        <v>48.6569</v>
      </c>
      <c r="D20" s="12">
        <v>73.155600000000007</v>
      </c>
      <c r="E20" s="29">
        <v>2.5369890000000002</v>
      </c>
      <c r="F20" s="12"/>
      <c r="G20" s="12">
        <v>17</v>
      </c>
      <c r="H20" s="12" t="s">
        <v>1870</v>
      </c>
      <c r="I20" s="12">
        <v>48.6569</v>
      </c>
      <c r="J20" s="12">
        <v>24.075600000000001</v>
      </c>
      <c r="K20" s="29"/>
      <c r="L20" s="12"/>
      <c r="M20" s="12">
        <v>3</v>
      </c>
      <c r="N20" s="12" t="s">
        <v>1872</v>
      </c>
      <c r="O20" s="12">
        <v>48.6569</v>
      </c>
      <c r="P20" s="12">
        <v>39.511099999999999</v>
      </c>
      <c r="Q20" s="29"/>
    </row>
    <row r="21" spans="1:17" x14ac:dyDescent="0.2">
      <c r="A21" s="12">
        <v>1</v>
      </c>
      <c r="B21" s="12" t="s">
        <v>1873</v>
      </c>
      <c r="C21" s="12">
        <v>48.6569</v>
      </c>
      <c r="D21" s="12">
        <v>36.928899999999999</v>
      </c>
      <c r="E21" s="29"/>
      <c r="F21" s="12"/>
      <c r="G21" s="12">
        <v>18</v>
      </c>
      <c r="H21" s="12" t="s">
        <v>1870</v>
      </c>
      <c r="I21" s="12">
        <v>48.6569</v>
      </c>
      <c r="J21" s="12">
        <v>48.244399999999999</v>
      </c>
      <c r="K21" s="29">
        <v>2.0038711400000002</v>
      </c>
      <c r="L21" s="12"/>
      <c r="M21" s="12">
        <v>4</v>
      </c>
      <c r="N21" s="12" t="s">
        <v>1872</v>
      </c>
      <c r="O21" s="12">
        <v>48.6569</v>
      </c>
      <c r="P21" s="12">
        <v>39.355600000000003</v>
      </c>
      <c r="Q21" s="29">
        <v>0.99606439999999996</v>
      </c>
    </row>
    <row r="22" spans="1:17" x14ac:dyDescent="0.2">
      <c r="A22" s="12">
        <v>2</v>
      </c>
      <c r="B22" s="12" t="s">
        <v>1873</v>
      </c>
      <c r="C22" s="12">
        <v>48.6569</v>
      </c>
      <c r="D22" s="12">
        <v>79.635599999999997</v>
      </c>
      <c r="E22" s="29">
        <v>2.1564574099999998</v>
      </c>
      <c r="F22" s="12"/>
      <c r="G22" s="12">
        <v>1</v>
      </c>
      <c r="H22" s="12" t="s">
        <v>1874</v>
      </c>
      <c r="I22" s="12">
        <v>48.6569</v>
      </c>
      <c r="J22" s="12">
        <v>29.0044</v>
      </c>
      <c r="K22" s="29"/>
      <c r="L22" s="12"/>
      <c r="M22" s="12">
        <v>5</v>
      </c>
      <c r="N22" s="12" t="s">
        <v>1872</v>
      </c>
      <c r="O22" s="12">
        <v>48.6569</v>
      </c>
      <c r="P22" s="12">
        <v>19.128900000000002</v>
      </c>
      <c r="Q22" s="29"/>
    </row>
    <row r="23" spans="1:17" x14ac:dyDescent="0.2">
      <c r="A23" s="12">
        <v>3</v>
      </c>
      <c r="B23" s="12" t="s">
        <v>1873</v>
      </c>
      <c r="C23" s="12">
        <v>48.6569</v>
      </c>
      <c r="D23" s="12">
        <v>19.871099999999998</v>
      </c>
      <c r="E23" s="29"/>
      <c r="F23" s="12"/>
      <c r="G23" s="12">
        <v>2</v>
      </c>
      <c r="H23" s="12" t="s">
        <v>1874</v>
      </c>
      <c r="I23" s="12">
        <v>48.6569</v>
      </c>
      <c r="J23" s="12">
        <v>63.1111</v>
      </c>
      <c r="K23" s="29">
        <v>2.1759146899999999</v>
      </c>
      <c r="L23" s="12"/>
      <c r="M23" s="12">
        <v>6</v>
      </c>
      <c r="N23" s="12" t="s">
        <v>1872</v>
      </c>
      <c r="O23" s="12">
        <v>48.6569</v>
      </c>
      <c r="P23" s="12">
        <v>55.328899999999997</v>
      </c>
      <c r="Q23" s="29">
        <v>2.8924245499999999</v>
      </c>
    </row>
    <row r="24" spans="1:17" x14ac:dyDescent="0.2">
      <c r="A24" s="12">
        <v>4</v>
      </c>
      <c r="B24" s="12" t="s">
        <v>1873</v>
      </c>
      <c r="C24" s="12">
        <v>48.6569</v>
      </c>
      <c r="D24" s="12">
        <v>60.168900000000001</v>
      </c>
      <c r="E24" s="29">
        <v>3.0279601999999999</v>
      </c>
      <c r="F24" s="12"/>
      <c r="G24" s="12">
        <v>3</v>
      </c>
      <c r="H24" s="12" t="s">
        <v>1874</v>
      </c>
      <c r="I24" s="12">
        <v>48.6569</v>
      </c>
      <c r="J24" s="12">
        <v>30.0444</v>
      </c>
      <c r="K24" s="29"/>
      <c r="L24" s="12"/>
      <c r="M24" s="12">
        <v>7</v>
      </c>
      <c r="N24" s="12" t="s">
        <v>1872</v>
      </c>
      <c r="O24" s="12">
        <v>48.6569</v>
      </c>
      <c r="P24" s="12">
        <v>52.5244</v>
      </c>
      <c r="Q24" s="29"/>
    </row>
    <row r="25" spans="1:17" x14ac:dyDescent="0.2">
      <c r="A25" s="12">
        <v>5</v>
      </c>
      <c r="B25" s="12" t="s">
        <v>1873</v>
      </c>
      <c r="C25" s="12">
        <v>48.6569</v>
      </c>
      <c r="D25" s="12">
        <v>22.511099999999999</v>
      </c>
      <c r="E25" s="29"/>
      <c r="F25" s="12"/>
      <c r="G25" s="12">
        <v>4</v>
      </c>
      <c r="H25" s="12" t="s">
        <v>1874</v>
      </c>
      <c r="I25" s="12">
        <v>48.6569</v>
      </c>
      <c r="J25" s="12">
        <v>49.231099999999998</v>
      </c>
      <c r="K25" s="29">
        <v>1.63861152</v>
      </c>
      <c r="L25" s="12"/>
      <c r="M25" s="12">
        <v>8</v>
      </c>
      <c r="N25" s="12" t="s">
        <v>1872</v>
      </c>
      <c r="O25" s="12">
        <v>48.6569</v>
      </c>
      <c r="P25" s="12">
        <v>83.902199999999993</v>
      </c>
      <c r="Q25" s="29">
        <v>1.59739473</v>
      </c>
    </row>
    <row r="26" spans="1:17" x14ac:dyDescent="0.2">
      <c r="A26" s="12">
        <v>6</v>
      </c>
      <c r="B26" s="12" t="s">
        <v>1873</v>
      </c>
      <c r="C26" s="12">
        <v>48.6569</v>
      </c>
      <c r="D26" s="12">
        <v>50.666699999999999</v>
      </c>
      <c r="E26" s="29">
        <v>2.2507429700000001</v>
      </c>
      <c r="F26" s="12"/>
      <c r="G26" s="12">
        <v>5</v>
      </c>
      <c r="H26" s="12" t="s">
        <v>1874</v>
      </c>
      <c r="I26" s="12">
        <v>48.6569</v>
      </c>
      <c r="J26" s="12">
        <v>27.853300000000001</v>
      </c>
      <c r="K26" s="29"/>
      <c r="L26" s="12"/>
      <c r="M26" s="12">
        <v>9</v>
      </c>
      <c r="N26" s="12" t="s">
        <v>1872</v>
      </c>
      <c r="O26" s="12">
        <v>48.6569</v>
      </c>
      <c r="P26" s="12">
        <v>33.1511</v>
      </c>
      <c r="Q26" s="29"/>
    </row>
    <row r="27" spans="1:17" x14ac:dyDescent="0.2">
      <c r="A27" s="12">
        <v>7</v>
      </c>
      <c r="B27" s="12" t="s">
        <v>1873</v>
      </c>
      <c r="C27" s="12">
        <v>48.6569</v>
      </c>
      <c r="D27" s="12">
        <v>19.9511</v>
      </c>
      <c r="E27" s="29"/>
      <c r="F27" s="12"/>
      <c r="G27" s="12">
        <v>6</v>
      </c>
      <c r="H27" s="12" t="s">
        <v>1874</v>
      </c>
      <c r="I27" s="12">
        <v>48.6569</v>
      </c>
      <c r="J27" s="12">
        <v>52.431100000000001</v>
      </c>
      <c r="K27" s="29">
        <v>1.88240173</v>
      </c>
      <c r="L27" s="12"/>
      <c r="M27" s="12">
        <v>10</v>
      </c>
      <c r="N27" s="12" t="s">
        <v>1872</v>
      </c>
      <c r="O27" s="12">
        <v>48.6569</v>
      </c>
      <c r="P27" s="12">
        <v>69.937799999999996</v>
      </c>
      <c r="Q27" s="29">
        <v>2.1096675500000002</v>
      </c>
    </row>
    <row r="28" spans="1:17" x14ac:dyDescent="0.2">
      <c r="A28" s="12">
        <v>8</v>
      </c>
      <c r="B28" s="12" t="s">
        <v>1873</v>
      </c>
      <c r="C28" s="12">
        <v>48.6569</v>
      </c>
      <c r="D28" s="12">
        <v>67.662199999999999</v>
      </c>
      <c r="E28" s="29">
        <v>3.3914019799999999</v>
      </c>
      <c r="F28" s="12"/>
      <c r="G28" s="12">
        <v>7</v>
      </c>
      <c r="H28" s="12" t="s">
        <v>1874</v>
      </c>
      <c r="I28" s="12">
        <v>48.6569</v>
      </c>
      <c r="J28" s="12">
        <v>21.657800000000002</v>
      </c>
      <c r="K28" s="29"/>
      <c r="L28" s="12"/>
      <c r="M28" s="12">
        <v>11</v>
      </c>
      <c r="N28" s="12" t="s">
        <v>1872</v>
      </c>
      <c r="O28" s="12">
        <v>48.6569</v>
      </c>
      <c r="P28" s="12">
        <v>38.866700000000002</v>
      </c>
      <c r="Q28" s="29"/>
    </row>
    <row r="29" spans="1:17" x14ac:dyDescent="0.2">
      <c r="A29" s="12">
        <v>9</v>
      </c>
      <c r="B29" s="12" t="s">
        <v>1873</v>
      </c>
      <c r="C29" s="12">
        <v>48.6569</v>
      </c>
      <c r="D29" s="12">
        <v>19.031099999999999</v>
      </c>
      <c r="E29" s="29"/>
      <c r="F29" s="12"/>
      <c r="G29" s="12">
        <v>8</v>
      </c>
      <c r="H29" s="12" t="s">
        <v>1874</v>
      </c>
      <c r="I29" s="12">
        <v>48.6569</v>
      </c>
      <c r="J29" s="12">
        <v>36.902200000000001</v>
      </c>
      <c r="K29" s="29">
        <v>1.70387574</v>
      </c>
      <c r="L29" s="12"/>
      <c r="M29" s="12">
        <v>12</v>
      </c>
      <c r="N29" s="12" t="s">
        <v>1872</v>
      </c>
      <c r="O29" s="12">
        <v>48.6569</v>
      </c>
      <c r="P29" s="12">
        <v>81.804400000000001</v>
      </c>
      <c r="Q29" s="29">
        <v>2.1047426200000001</v>
      </c>
    </row>
    <row r="30" spans="1:17" x14ac:dyDescent="0.2">
      <c r="A30" s="12">
        <v>10</v>
      </c>
      <c r="B30" s="12" t="s">
        <v>1873</v>
      </c>
      <c r="C30" s="12">
        <v>48.6569</v>
      </c>
      <c r="D30" s="12">
        <v>84.5822</v>
      </c>
      <c r="E30" s="29">
        <v>4.4444199199999996</v>
      </c>
      <c r="F30" s="12"/>
      <c r="G30" s="12">
        <v>9</v>
      </c>
      <c r="H30" s="12" t="s">
        <v>1874</v>
      </c>
      <c r="I30" s="12">
        <v>48.6569</v>
      </c>
      <c r="J30" s="12">
        <v>29.746700000000001</v>
      </c>
      <c r="K30" s="29"/>
      <c r="L30" s="12"/>
      <c r="M30" s="12">
        <v>13</v>
      </c>
      <c r="N30" s="12" t="s">
        <v>1872</v>
      </c>
      <c r="O30" s="12">
        <v>48.6569</v>
      </c>
      <c r="P30" s="12">
        <v>33.8489</v>
      </c>
      <c r="Q30" s="29"/>
    </row>
    <row r="31" spans="1:17" x14ac:dyDescent="0.2">
      <c r="A31" s="12">
        <v>11</v>
      </c>
      <c r="B31" s="12" t="s">
        <v>1873</v>
      </c>
      <c r="C31" s="12">
        <v>48.6569</v>
      </c>
      <c r="D31" s="12">
        <v>20.8489</v>
      </c>
      <c r="E31" s="29"/>
      <c r="F31" s="12"/>
      <c r="G31" s="12">
        <v>10</v>
      </c>
      <c r="H31" s="12" t="s">
        <v>1874</v>
      </c>
      <c r="I31" s="12">
        <v>48.6569</v>
      </c>
      <c r="J31" s="12">
        <v>72.826700000000002</v>
      </c>
      <c r="K31" s="29">
        <v>2.4482278700000002</v>
      </c>
      <c r="L31" s="12"/>
      <c r="M31" s="12">
        <v>14</v>
      </c>
      <c r="N31" s="12" t="s">
        <v>1872</v>
      </c>
      <c r="O31" s="12">
        <v>48.6569</v>
      </c>
      <c r="P31" s="12">
        <v>61.497799999999998</v>
      </c>
      <c r="Q31" s="29">
        <v>1.8168330399999999</v>
      </c>
    </row>
    <row r="32" spans="1:17" x14ac:dyDescent="0.2">
      <c r="A32" s="12">
        <v>12</v>
      </c>
      <c r="B32" s="12" t="s">
        <v>1873</v>
      </c>
      <c r="C32" s="12">
        <v>48.6569</v>
      </c>
      <c r="D32" s="12">
        <v>101.6267</v>
      </c>
      <c r="E32" s="29">
        <v>4.8744394199999999</v>
      </c>
      <c r="F32" s="12"/>
      <c r="G32" s="12">
        <v>11</v>
      </c>
      <c r="H32" s="12" t="s">
        <v>1874</v>
      </c>
      <c r="I32" s="12">
        <v>48.6569</v>
      </c>
      <c r="J32" s="12">
        <v>30.7822</v>
      </c>
      <c r="K32" s="29"/>
      <c r="L32" s="12"/>
      <c r="M32" s="12">
        <v>15</v>
      </c>
      <c r="N32" s="12" t="s">
        <v>1872</v>
      </c>
      <c r="O32" s="12">
        <v>48.6569</v>
      </c>
      <c r="P32" s="12">
        <v>33.24</v>
      </c>
      <c r="Q32" s="29"/>
    </row>
    <row r="33" spans="1:17" x14ac:dyDescent="0.2">
      <c r="A33" s="12">
        <v>13</v>
      </c>
      <c r="B33" s="12" t="s">
        <v>1873</v>
      </c>
      <c r="C33" s="12">
        <v>48.6569</v>
      </c>
      <c r="D33" s="12">
        <v>22.066700000000001</v>
      </c>
      <c r="E33" s="29"/>
      <c r="F33" s="12"/>
      <c r="G33" s="12">
        <v>12</v>
      </c>
      <c r="H33" s="12" t="s">
        <v>1874</v>
      </c>
      <c r="I33" s="12">
        <v>48.6569</v>
      </c>
      <c r="J33" s="12">
        <v>58.84</v>
      </c>
      <c r="K33" s="29">
        <v>1.9114943099999999</v>
      </c>
      <c r="L33" s="12"/>
      <c r="M33" s="12">
        <v>16</v>
      </c>
      <c r="N33" s="12" t="s">
        <v>1872</v>
      </c>
      <c r="O33" s="12">
        <v>48.6569</v>
      </c>
      <c r="P33" s="12">
        <v>24.924399999999999</v>
      </c>
      <c r="Q33" s="29">
        <v>0.74983153000000002</v>
      </c>
    </row>
    <row r="34" spans="1:17" x14ac:dyDescent="0.2">
      <c r="A34" s="12">
        <v>14</v>
      </c>
      <c r="B34" s="12" t="s">
        <v>1873</v>
      </c>
      <c r="C34" s="12">
        <v>48.6569</v>
      </c>
      <c r="D34" s="12">
        <v>76.666700000000006</v>
      </c>
      <c r="E34" s="29">
        <v>3.4743165</v>
      </c>
      <c r="F34" s="12"/>
      <c r="G34" s="12">
        <v>1</v>
      </c>
      <c r="H34" s="12" t="s">
        <v>1875</v>
      </c>
      <c r="I34" s="12">
        <v>48.6569</v>
      </c>
      <c r="J34" s="12">
        <v>52.742199999999997</v>
      </c>
      <c r="K34" s="29"/>
      <c r="L34" s="12"/>
      <c r="M34" s="12">
        <v>17</v>
      </c>
      <c r="N34" s="12" t="s">
        <v>1872</v>
      </c>
      <c r="O34" s="12">
        <v>48.6569</v>
      </c>
      <c r="P34" s="12">
        <v>45.297800000000002</v>
      </c>
      <c r="Q34" s="29"/>
    </row>
    <row r="35" spans="1:17" x14ac:dyDescent="0.2">
      <c r="A35" s="12">
        <v>15</v>
      </c>
      <c r="B35" s="12" t="s">
        <v>1873</v>
      </c>
      <c r="C35" s="12">
        <v>48.6569</v>
      </c>
      <c r="D35" s="12">
        <v>28.097799999999999</v>
      </c>
      <c r="E35" s="29"/>
      <c r="F35" s="12"/>
      <c r="G35" s="12">
        <v>2</v>
      </c>
      <c r="H35" s="12" t="s">
        <v>1875</v>
      </c>
      <c r="I35" s="12">
        <v>45.629300000000001</v>
      </c>
      <c r="J35" s="12">
        <v>137.2938</v>
      </c>
      <c r="K35" s="29">
        <v>2.6031109799999999</v>
      </c>
      <c r="L35" s="12"/>
      <c r="M35" s="12">
        <v>18</v>
      </c>
      <c r="N35" s="12" t="s">
        <v>1872</v>
      </c>
      <c r="O35" s="12">
        <v>48.6569</v>
      </c>
      <c r="P35" s="12">
        <v>46.444400000000002</v>
      </c>
      <c r="Q35" s="29">
        <v>1.0253124899999999</v>
      </c>
    </row>
    <row r="36" spans="1:17" x14ac:dyDescent="0.2">
      <c r="A36" s="12">
        <v>16</v>
      </c>
      <c r="B36" s="12" t="s">
        <v>1873</v>
      </c>
      <c r="C36" s="12">
        <v>48.6569</v>
      </c>
      <c r="D36" s="12">
        <v>66.844399999999993</v>
      </c>
      <c r="E36" s="29">
        <v>2.3789905299999998</v>
      </c>
      <c r="F36" s="12"/>
      <c r="G36" s="12">
        <v>3</v>
      </c>
      <c r="H36" s="12" t="s">
        <v>1875</v>
      </c>
      <c r="I36" s="12">
        <v>48.6569</v>
      </c>
      <c r="J36" s="12">
        <v>51.315600000000003</v>
      </c>
      <c r="K36" s="29"/>
      <c r="L36" s="12"/>
      <c r="M36" s="12">
        <v>19</v>
      </c>
      <c r="N36" s="12" t="s">
        <v>1872</v>
      </c>
      <c r="O36" s="12">
        <v>48.6569</v>
      </c>
      <c r="P36" s="12">
        <v>53.968899999999998</v>
      </c>
      <c r="Q36" s="29"/>
    </row>
    <row r="37" spans="1:17" x14ac:dyDescent="0.2">
      <c r="A37" s="12">
        <v>17</v>
      </c>
      <c r="B37" s="12" t="s">
        <v>1873</v>
      </c>
      <c r="C37" s="12">
        <v>48.6569</v>
      </c>
      <c r="D37" s="12">
        <v>23.7422</v>
      </c>
      <c r="E37" s="29"/>
      <c r="F37" s="12"/>
      <c r="G37" s="12">
        <v>4</v>
      </c>
      <c r="H37" s="12" t="s">
        <v>1875</v>
      </c>
      <c r="I37" s="12">
        <v>48.6569</v>
      </c>
      <c r="J37" s="12">
        <v>101.5333</v>
      </c>
      <c r="K37" s="29">
        <v>1.97860495</v>
      </c>
      <c r="L37" s="12"/>
      <c r="M37" s="12">
        <v>20</v>
      </c>
      <c r="N37" s="12" t="s">
        <v>1872</v>
      </c>
      <c r="O37" s="12">
        <v>48.6569</v>
      </c>
      <c r="P37" s="12">
        <v>43.008899999999997</v>
      </c>
      <c r="Q37" s="29">
        <v>0.79692008000000003</v>
      </c>
    </row>
    <row r="38" spans="1:17" x14ac:dyDescent="0.2">
      <c r="A38" s="12">
        <v>18</v>
      </c>
      <c r="B38" s="12" t="s">
        <v>1873</v>
      </c>
      <c r="C38" s="12">
        <v>48.6569</v>
      </c>
      <c r="D38" s="12">
        <v>76.511099999999999</v>
      </c>
      <c r="E38" s="29">
        <v>3.22257836</v>
      </c>
      <c r="F38" s="12"/>
      <c r="G38" s="12">
        <v>5</v>
      </c>
      <c r="H38" s="12" t="s">
        <v>1875</v>
      </c>
      <c r="I38" s="12">
        <v>48.6569</v>
      </c>
      <c r="J38" s="12">
        <v>53.297800000000002</v>
      </c>
      <c r="K38" s="29"/>
      <c r="L38" s="12"/>
      <c r="M38" s="12">
        <v>21</v>
      </c>
      <c r="N38" s="12" t="s">
        <v>1872</v>
      </c>
      <c r="O38" s="12">
        <v>48.6569</v>
      </c>
      <c r="P38" s="12">
        <v>29.1022</v>
      </c>
      <c r="Q38" s="29"/>
    </row>
    <row r="39" spans="1:17" x14ac:dyDescent="0.2">
      <c r="A39" s="12">
        <v>19</v>
      </c>
      <c r="B39" s="12" t="s">
        <v>1873</v>
      </c>
      <c r="C39" s="12">
        <v>48.6569</v>
      </c>
      <c r="D39" s="12">
        <v>25.4711</v>
      </c>
      <c r="E39" s="29"/>
      <c r="F39" s="12"/>
      <c r="G39" s="12">
        <v>6</v>
      </c>
      <c r="H39" s="12" t="s">
        <v>1875</v>
      </c>
      <c r="I39" s="12">
        <v>48.6569</v>
      </c>
      <c r="J39" s="12">
        <v>110.92440000000001</v>
      </c>
      <c r="K39" s="29">
        <v>2.0812191100000001</v>
      </c>
      <c r="L39" s="12"/>
      <c r="M39" s="12">
        <v>22</v>
      </c>
      <c r="N39" s="12" t="s">
        <v>1872</v>
      </c>
      <c r="O39" s="12">
        <v>48.6569</v>
      </c>
      <c r="P39" s="12">
        <v>79.977800000000002</v>
      </c>
      <c r="Q39" s="29">
        <v>2.7481702399999999</v>
      </c>
    </row>
    <row r="40" spans="1:17" x14ac:dyDescent="0.2">
      <c r="A40" s="12">
        <v>20</v>
      </c>
      <c r="B40" s="12" t="s">
        <v>1873</v>
      </c>
      <c r="C40" s="12">
        <v>48.6569</v>
      </c>
      <c r="D40" s="12">
        <v>95.591099999999997</v>
      </c>
      <c r="E40" s="29">
        <v>3.7529238999999999</v>
      </c>
      <c r="F40" s="12"/>
      <c r="G40" s="12">
        <v>7</v>
      </c>
      <c r="H40" s="12" t="s">
        <v>1875</v>
      </c>
      <c r="I40" s="12">
        <v>48.6569</v>
      </c>
      <c r="J40" s="12">
        <v>43.88</v>
      </c>
      <c r="K40" s="29"/>
      <c r="L40" s="12"/>
      <c r="M40" s="12">
        <v>1</v>
      </c>
      <c r="N40" s="12" t="s">
        <v>1876</v>
      </c>
      <c r="O40" s="12">
        <v>48.6569</v>
      </c>
      <c r="P40" s="12">
        <v>67.008899999999997</v>
      </c>
      <c r="Q40" s="29"/>
    </row>
    <row r="41" spans="1:17" x14ac:dyDescent="0.2">
      <c r="A41" s="12">
        <v>21</v>
      </c>
      <c r="B41" s="12" t="s">
        <v>1873</v>
      </c>
      <c r="C41" s="12">
        <v>48.6569</v>
      </c>
      <c r="D41" s="12">
        <v>32.324399999999997</v>
      </c>
      <c r="E41" s="29"/>
      <c r="F41" s="12"/>
      <c r="G41" s="12">
        <v>8</v>
      </c>
      <c r="H41" s="12" t="s">
        <v>1875</v>
      </c>
      <c r="I41" s="12">
        <v>48.6569</v>
      </c>
      <c r="J41" s="12">
        <v>104.8578</v>
      </c>
      <c r="K41" s="29">
        <v>2.3896490400000001</v>
      </c>
      <c r="L41" s="12"/>
      <c r="M41" s="12">
        <v>2</v>
      </c>
      <c r="N41" s="12" t="s">
        <v>1876</v>
      </c>
      <c r="O41" s="12">
        <v>48.6569</v>
      </c>
      <c r="P41" s="12">
        <v>101.28440000000001</v>
      </c>
      <c r="Q41" s="29">
        <v>1.5115066800000001</v>
      </c>
    </row>
    <row r="42" spans="1:17" x14ac:dyDescent="0.2">
      <c r="A42" s="12">
        <v>22</v>
      </c>
      <c r="B42" s="12" t="s">
        <v>1873</v>
      </c>
      <c r="C42" s="12">
        <v>48.6569</v>
      </c>
      <c r="D42" s="12">
        <v>80.386700000000005</v>
      </c>
      <c r="E42" s="29">
        <v>2.4868736899999999</v>
      </c>
      <c r="F42" s="12"/>
      <c r="G42" s="12">
        <v>9</v>
      </c>
      <c r="H42" s="12" t="s">
        <v>1875</v>
      </c>
      <c r="I42" s="12">
        <v>48.6569</v>
      </c>
      <c r="J42" s="12">
        <v>56.857799999999997</v>
      </c>
      <c r="K42" s="29"/>
      <c r="L42" s="12"/>
      <c r="M42" s="12">
        <v>3</v>
      </c>
      <c r="N42" s="12" t="s">
        <v>1876</v>
      </c>
      <c r="O42" s="12">
        <v>48.6569</v>
      </c>
      <c r="P42" s="12">
        <v>58.52</v>
      </c>
      <c r="Q42" s="29"/>
    </row>
    <row r="43" spans="1:17" x14ac:dyDescent="0.2">
      <c r="A43" s="12">
        <v>23</v>
      </c>
      <c r="B43" s="12" t="s">
        <v>1873</v>
      </c>
      <c r="C43" s="12">
        <v>48.6569</v>
      </c>
      <c r="D43" s="12">
        <v>35.653300000000002</v>
      </c>
      <c r="E43" s="29"/>
      <c r="F43" s="12"/>
      <c r="G43" s="12">
        <v>10</v>
      </c>
      <c r="H43" s="12" t="s">
        <v>1875</v>
      </c>
      <c r="I43" s="12">
        <v>48.6569</v>
      </c>
      <c r="J43" s="12">
        <v>119.5733</v>
      </c>
      <c r="K43" s="29">
        <v>2.1030236800000002</v>
      </c>
      <c r="L43" s="12"/>
      <c r="M43" s="12">
        <v>4</v>
      </c>
      <c r="N43" s="12" t="s">
        <v>1876</v>
      </c>
      <c r="O43" s="12">
        <v>48.6569</v>
      </c>
      <c r="P43" s="12">
        <v>116.1778</v>
      </c>
      <c r="Q43" s="29">
        <v>1.98526658</v>
      </c>
    </row>
    <row r="44" spans="1:17" x14ac:dyDescent="0.2">
      <c r="A44" s="12">
        <v>24</v>
      </c>
      <c r="B44" s="12" t="s">
        <v>1873</v>
      </c>
      <c r="C44" s="12">
        <v>48.6569</v>
      </c>
      <c r="D44" s="12">
        <v>95.573300000000003</v>
      </c>
      <c r="E44" s="29">
        <v>2.6806298399999999</v>
      </c>
      <c r="F44" s="12"/>
      <c r="G44" s="12">
        <v>11</v>
      </c>
      <c r="H44" s="12" t="s">
        <v>1875</v>
      </c>
      <c r="I44" s="12">
        <v>48.6569</v>
      </c>
      <c r="J44" s="12">
        <v>54.493299999999998</v>
      </c>
      <c r="K44" s="29"/>
      <c r="L44" s="12"/>
      <c r="M44" s="12">
        <v>5</v>
      </c>
      <c r="N44" s="12" t="s">
        <v>1876</v>
      </c>
      <c r="O44" s="12">
        <v>48.6569</v>
      </c>
      <c r="P44" s="12">
        <v>75.577799999999996</v>
      </c>
      <c r="Q44" s="29"/>
    </row>
    <row r="45" spans="1:17" x14ac:dyDescent="0.2">
      <c r="A45" s="12">
        <v>1</v>
      </c>
      <c r="B45" s="12" t="s">
        <v>1877</v>
      </c>
      <c r="C45" s="12">
        <v>48.6569</v>
      </c>
      <c r="D45" s="12">
        <v>50.115600000000001</v>
      </c>
      <c r="E45" s="29"/>
      <c r="F45" s="12"/>
      <c r="G45" s="12">
        <v>12</v>
      </c>
      <c r="H45" s="12" t="s">
        <v>1875</v>
      </c>
      <c r="I45" s="12">
        <v>48.6569</v>
      </c>
      <c r="J45" s="12">
        <v>106.6978</v>
      </c>
      <c r="K45" s="29">
        <v>1.9579985099999999</v>
      </c>
      <c r="L45" s="12"/>
      <c r="M45" s="12">
        <v>6</v>
      </c>
      <c r="N45" s="12" t="s">
        <v>1876</v>
      </c>
      <c r="O45" s="12">
        <v>48.6569</v>
      </c>
      <c r="P45" s="12">
        <v>92.764399999999995</v>
      </c>
      <c r="Q45" s="29">
        <v>1.2274027599999999</v>
      </c>
    </row>
    <row r="46" spans="1:17" x14ac:dyDescent="0.2">
      <c r="A46" s="12">
        <v>2</v>
      </c>
      <c r="B46" s="12" t="s">
        <v>1877</v>
      </c>
      <c r="C46" s="12">
        <v>48.6569</v>
      </c>
      <c r="D46" s="12">
        <v>124.7022</v>
      </c>
      <c r="E46" s="29">
        <v>2.4882910699999998</v>
      </c>
      <c r="F46" s="12"/>
      <c r="G46" s="12">
        <v>13</v>
      </c>
      <c r="H46" s="12" t="s">
        <v>1875</v>
      </c>
      <c r="I46" s="12">
        <v>48.6569</v>
      </c>
      <c r="J46" s="12">
        <v>53.16</v>
      </c>
      <c r="K46" s="29"/>
      <c r="L46" s="12"/>
      <c r="M46" s="12">
        <v>7</v>
      </c>
      <c r="N46" s="12" t="s">
        <v>1876</v>
      </c>
      <c r="O46" s="12">
        <v>48.6569</v>
      </c>
      <c r="P46" s="12">
        <v>80.088899999999995</v>
      </c>
      <c r="Q46" s="29"/>
    </row>
    <row r="47" spans="1:17" x14ac:dyDescent="0.2">
      <c r="A47" s="12">
        <v>3</v>
      </c>
      <c r="B47" s="12" t="s">
        <v>1877</v>
      </c>
      <c r="C47" s="12">
        <v>48.6569</v>
      </c>
      <c r="D47" s="12">
        <v>78.822199999999995</v>
      </c>
      <c r="E47" s="29"/>
      <c r="F47" s="12"/>
      <c r="G47" s="12">
        <v>14</v>
      </c>
      <c r="H47" s="12" t="s">
        <v>1875</v>
      </c>
      <c r="I47" s="12">
        <v>48.6569</v>
      </c>
      <c r="J47" s="12">
        <v>96.893299999999996</v>
      </c>
      <c r="K47" s="29">
        <v>1.8226730600000001</v>
      </c>
      <c r="L47" s="12"/>
      <c r="M47" s="12">
        <v>8</v>
      </c>
      <c r="N47" s="12" t="s">
        <v>1876</v>
      </c>
      <c r="O47" s="12">
        <v>48.6569</v>
      </c>
      <c r="P47" s="12">
        <v>91.146699999999996</v>
      </c>
      <c r="Q47" s="29">
        <v>1.13806907</v>
      </c>
    </row>
    <row r="48" spans="1:17" x14ac:dyDescent="0.2">
      <c r="A48" s="12">
        <v>4</v>
      </c>
      <c r="B48" s="12" t="s">
        <v>1877</v>
      </c>
      <c r="C48" s="12">
        <v>48.6569</v>
      </c>
      <c r="D48" s="12">
        <v>119.9689</v>
      </c>
      <c r="E48" s="29">
        <v>1.52201918</v>
      </c>
      <c r="F48" s="12"/>
      <c r="G48" s="12">
        <v>15</v>
      </c>
      <c r="H48" s="12" t="s">
        <v>1875</v>
      </c>
      <c r="I48" s="12">
        <v>48.6569</v>
      </c>
      <c r="J48" s="12">
        <v>45.751100000000001</v>
      </c>
      <c r="K48" s="29"/>
      <c r="L48" s="12"/>
      <c r="M48" s="12">
        <v>9</v>
      </c>
      <c r="N48" s="12" t="s">
        <v>1876</v>
      </c>
      <c r="O48" s="12">
        <v>48.6569</v>
      </c>
      <c r="P48" s="12">
        <v>82.422200000000004</v>
      </c>
      <c r="Q48" s="29"/>
    </row>
    <row r="49" spans="1:17" x14ac:dyDescent="0.2">
      <c r="A49" s="12">
        <v>5</v>
      </c>
      <c r="B49" s="12" t="s">
        <v>1877</v>
      </c>
      <c r="C49" s="12">
        <v>48.6569</v>
      </c>
      <c r="D49" s="12">
        <v>61.822200000000002</v>
      </c>
      <c r="E49" s="29"/>
      <c r="F49" s="12"/>
      <c r="G49" s="12">
        <v>16</v>
      </c>
      <c r="H49" s="12" t="s">
        <v>1875</v>
      </c>
      <c r="I49" s="12">
        <v>48.6569</v>
      </c>
      <c r="J49" s="12">
        <v>109.9333</v>
      </c>
      <c r="K49" s="29">
        <v>2.4028558900000001</v>
      </c>
      <c r="L49" s="12"/>
      <c r="M49" s="12">
        <v>10</v>
      </c>
      <c r="N49" s="12" t="s">
        <v>1876</v>
      </c>
      <c r="O49" s="12">
        <v>48.6569</v>
      </c>
      <c r="P49" s="12">
        <v>67.106700000000004</v>
      </c>
      <c r="Q49" s="29">
        <v>0.81418234</v>
      </c>
    </row>
    <row r="50" spans="1:17" x14ac:dyDescent="0.2">
      <c r="A50" s="12">
        <v>6</v>
      </c>
      <c r="B50" s="12" t="s">
        <v>1877</v>
      </c>
      <c r="C50" s="12">
        <v>48.6569</v>
      </c>
      <c r="D50" s="12">
        <v>109.02670000000001</v>
      </c>
      <c r="E50" s="29">
        <v>1.7635525700000001</v>
      </c>
      <c r="F50" s="12"/>
      <c r="G50" s="12">
        <v>17</v>
      </c>
      <c r="H50" s="12" t="s">
        <v>1875</v>
      </c>
      <c r="I50" s="12">
        <v>48.6569</v>
      </c>
      <c r="J50" s="12">
        <v>41.973300000000002</v>
      </c>
      <c r="K50" s="29"/>
      <c r="L50" s="12"/>
      <c r="M50" s="12">
        <v>11</v>
      </c>
      <c r="N50" s="12" t="s">
        <v>1876</v>
      </c>
      <c r="O50" s="12">
        <v>48.6569</v>
      </c>
      <c r="P50" s="12">
        <v>91.2089</v>
      </c>
      <c r="Q50" s="29"/>
    </row>
    <row r="51" spans="1:17" x14ac:dyDescent="0.2">
      <c r="A51" s="12">
        <v>7</v>
      </c>
      <c r="B51" s="12" t="s">
        <v>1877</v>
      </c>
      <c r="C51" s="12">
        <v>48.6569</v>
      </c>
      <c r="D51" s="12">
        <v>46.235599999999998</v>
      </c>
      <c r="E51" s="29"/>
      <c r="F51" s="12"/>
      <c r="G51" s="12">
        <v>18</v>
      </c>
      <c r="H51" s="12" t="s">
        <v>1875</v>
      </c>
      <c r="I51" s="12">
        <v>48.6569</v>
      </c>
      <c r="J51" s="12">
        <v>88.248900000000006</v>
      </c>
      <c r="K51" s="29">
        <v>2.10250088</v>
      </c>
      <c r="L51" s="12"/>
      <c r="M51" s="12">
        <v>12</v>
      </c>
      <c r="N51" s="12" t="s">
        <v>1876</v>
      </c>
      <c r="O51" s="12">
        <v>48.6569</v>
      </c>
      <c r="P51" s="12">
        <v>67.746700000000004</v>
      </c>
      <c r="Q51" s="29">
        <v>0.74276414000000002</v>
      </c>
    </row>
    <row r="52" spans="1:17" x14ac:dyDescent="0.2">
      <c r="A52" s="12">
        <v>8</v>
      </c>
      <c r="B52" s="12" t="s">
        <v>1877</v>
      </c>
      <c r="C52" s="12">
        <v>48.6569</v>
      </c>
      <c r="D52" s="12">
        <v>125.8044</v>
      </c>
      <c r="E52" s="29">
        <v>2.7209422999999999</v>
      </c>
      <c r="F52" s="12"/>
      <c r="G52" s="12">
        <v>19</v>
      </c>
      <c r="H52" s="12" t="s">
        <v>1875</v>
      </c>
      <c r="I52" s="12">
        <v>48.6569</v>
      </c>
      <c r="J52" s="12">
        <v>56.6267</v>
      </c>
      <c r="K52" s="29"/>
      <c r="L52" s="12"/>
      <c r="M52" s="12">
        <v>13</v>
      </c>
      <c r="N52" s="12" t="s">
        <v>1876</v>
      </c>
      <c r="O52" s="12">
        <v>48.6569</v>
      </c>
      <c r="P52" s="12">
        <v>75.768900000000002</v>
      </c>
      <c r="Q52" s="29"/>
    </row>
    <row r="53" spans="1:17" x14ac:dyDescent="0.2">
      <c r="A53" s="12">
        <v>9</v>
      </c>
      <c r="B53" s="12" t="s">
        <v>1877</v>
      </c>
      <c r="C53" s="12">
        <v>48.6569</v>
      </c>
      <c r="D53" s="12">
        <v>39.782200000000003</v>
      </c>
      <c r="E53" s="29"/>
      <c r="F53" s="12"/>
      <c r="G53" s="12">
        <v>20</v>
      </c>
      <c r="H53" s="12" t="s">
        <v>1875</v>
      </c>
      <c r="I53" s="12">
        <v>48.6569</v>
      </c>
      <c r="J53" s="12">
        <v>132.34219999999999</v>
      </c>
      <c r="K53" s="29">
        <v>2.3370989299999998</v>
      </c>
      <c r="L53" s="12"/>
      <c r="M53" s="12">
        <v>14</v>
      </c>
      <c r="N53" s="12" t="s">
        <v>1876</v>
      </c>
      <c r="O53" s="12">
        <v>48.6569</v>
      </c>
      <c r="P53" s="12">
        <v>109.48439999999999</v>
      </c>
      <c r="Q53" s="29">
        <v>1.4449780800000001</v>
      </c>
    </row>
    <row r="54" spans="1:17" x14ac:dyDescent="0.2">
      <c r="A54" s="12">
        <v>10</v>
      </c>
      <c r="B54" s="12" t="s">
        <v>1877</v>
      </c>
      <c r="C54" s="12">
        <v>48.6569</v>
      </c>
      <c r="D54" s="12">
        <v>121.6133</v>
      </c>
      <c r="E54" s="29">
        <v>3.0569777400000002</v>
      </c>
      <c r="F54" s="12"/>
      <c r="G54" s="12">
        <v>21</v>
      </c>
      <c r="H54" s="12" t="s">
        <v>1875</v>
      </c>
      <c r="I54" s="12">
        <v>48.6569</v>
      </c>
      <c r="J54" s="12">
        <v>54.213299999999997</v>
      </c>
      <c r="K54" s="29"/>
      <c r="L54" s="12"/>
      <c r="M54" s="12">
        <v>15</v>
      </c>
      <c r="N54" s="12" t="s">
        <v>1876</v>
      </c>
      <c r="O54" s="12">
        <v>48.6569</v>
      </c>
      <c r="P54" s="12">
        <v>99.768900000000002</v>
      </c>
      <c r="Q54" s="29"/>
    </row>
    <row r="55" spans="1:17" x14ac:dyDescent="0.2">
      <c r="A55" s="12">
        <v>11</v>
      </c>
      <c r="B55" s="12" t="s">
        <v>1877</v>
      </c>
      <c r="C55" s="12">
        <v>48.6569</v>
      </c>
      <c r="D55" s="12">
        <v>59.964399999999998</v>
      </c>
      <c r="E55" s="29"/>
      <c r="F55" s="12"/>
      <c r="G55" s="12">
        <v>22</v>
      </c>
      <c r="H55" s="12" t="s">
        <v>1875</v>
      </c>
      <c r="I55" s="12">
        <v>48.6569</v>
      </c>
      <c r="J55" s="12">
        <v>80.533299999999997</v>
      </c>
      <c r="K55" s="29">
        <v>1.4854897199999999</v>
      </c>
      <c r="L55" s="12"/>
      <c r="M55" s="12">
        <v>16</v>
      </c>
      <c r="N55" s="12" t="s">
        <v>1876</v>
      </c>
      <c r="O55" s="12">
        <v>48.6569</v>
      </c>
      <c r="P55" s="12">
        <v>70.737799999999993</v>
      </c>
      <c r="Q55" s="29">
        <v>0.70901654000000003</v>
      </c>
    </row>
    <row r="56" spans="1:17" x14ac:dyDescent="0.2">
      <c r="A56" s="12">
        <v>12</v>
      </c>
      <c r="B56" s="12" t="s">
        <v>1877</v>
      </c>
      <c r="C56" s="12">
        <v>48.6569</v>
      </c>
      <c r="D56" s="12">
        <v>98.088899999999995</v>
      </c>
      <c r="E56" s="29">
        <v>1.6357855699999999</v>
      </c>
      <c r="F56" s="12"/>
      <c r="G56" s="12">
        <v>23</v>
      </c>
      <c r="H56" s="12" t="s">
        <v>1875</v>
      </c>
      <c r="I56" s="12">
        <v>48.6569</v>
      </c>
      <c r="J56" s="12">
        <v>52.826700000000002</v>
      </c>
      <c r="K56" s="29"/>
      <c r="L56" s="12"/>
      <c r="M56" s="12">
        <v>17</v>
      </c>
      <c r="N56" s="12" t="s">
        <v>1876</v>
      </c>
      <c r="O56" s="12">
        <v>48.6569</v>
      </c>
      <c r="P56" s="12">
        <v>85.7333</v>
      </c>
      <c r="Q56" s="29"/>
    </row>
    <row r="57" spans="1:17" x14ac:dyDescent="0.2">
      <c r="A57" s="12">
        <v>13</v>
      </c>
      <c r="B57" s="12" t="s">
        <v>1877</v>
      </c>
      <c r="C57" s="12">
        <v>48.6569</v>
      </c>
      <c r="D57" s="12">
        <v>70.8489</v>
      </c>
      <c r="E57" s="29"/>
      <c r="F57" s="12"/>
      <c r="G57" s="12">
        <v>24</v>
      </c>
      <c r="H57" s="12" t="s">
        <v>1875</v>
      </c>
      <c r="I57" s="12">
        <v>48.6569</v>
      </c>
      <c r="J57" s="12">
        <v>82.6267</v>
      </c>
      <c r="K57" s="29">
        <v>1.5641086799999999</v>
      </c>
      <c r="L57" s="12"/>
      <c r="M57" s="12">
        <v>18</v>
      </c>
      <c r="N57" s="12" t="s">
        <v>1876</v>
      </c>
      <c r="O57" s="12">
        <v>48.6569</v>
      </c>
      <c r="P57" s="12">
        <v>112.83110000000001</v>
      </c>
      <c r="Q57" s="29">
        <v>1.3160708800000001</v>
      </c>
    </row>
    <row r="58" spans="1:17" x14ac:dyDescent="0.2">
      <c r="A58" s="12">
        <v>14</v>
      </c>
      <c r="B58" s="12" t="s">
        <v>1877</v>
      </c>
      <c r="C58" s="12">
        <v>48.6569</v>
      </c>
      <c r="D58" s="12">
        <v>135.9511</v>
      </c>
      <c r="E58" s="29">
        <v>1.9188879400000001</v>
      </c>
      <c r="F58" s="12"/>
      <c r="G58" s="12">
        <v>25</v>
      </c>
      <c r="H58" s="12" t="s">
        <v>1875</v>
      </c>
      <c r="I58" s="12">
        <v>48.6569</v>
      </c>
      <c r="J58" s="12">
        <v>42.7378</v>
      </c>
      <c r="K58" s="29"/>
      <c r="L58" s="12"/>
      <c r="M58" s="12">
        <v>19</v>
      </c>
      <c r="N58" s="12" t="s">
        <v>1876</v>
      </c>
      <c r="O58" s="12">
        <v>48.6569</v>
      </c>
      <c r="P58" s="12">
        <v>85.902199999999993</v>
      </c>
      <c r="Q58" s="29"/>
    </row>
    <row r="59" spans="1:17" x14ac:dyDescent="0.2">
      <c r="A59" s="12">
        <v>15</v>
      </c>
      <c r="B59" s="12" t="s">
        <v>1877</v>
      </c>
      <c r="C59" s="12">
        <v>48.6569</v>
      </c>
      <c r="D59" s="12">
        <v>52.142200000000003</v>
      </c>
      <c r="E59" s="29"/>
      <c r="F59" s="12"/>
      <c r="G59" s="12">
        <v>26</v>
      </c>
      <c r="H59" s="12" t="s">
        <v>1875</v>
      </c>
      <c r="I59" s="12">
        <v>48.6569</v>
      </c>
      <c r="J59" s="12">
        <v>90.488900000000001</v>
      </c>
      <c r="K59" s="29">
        <v>2.1173036500000002</v>
      </c>
      <c r="L59" s="12"/>
      <c r="M59" s="12">
        <v>20</v>
      </c>
      <c r="N59" s="12" t="s">
        <v>1876</v>
      </c>
      <c r="O59" s="12">
        <v>48.6569</v>
      </c>
      <c r="P59" s="12">
        <v>105.62220000000001</v>
      </c>
      <c r="Q59" s="29">
        <v>1.22956339</v>
      </c>
    </row>
    <row r="60" spans="1:17" x14ac:dyDescent="0.2">
      <c r="A60" s="12">
        <v>16</v>
      </c>
      <c r="B60" s="12" t="s">
        <v>1877</v>
      </c>
      <c r="C60" s="12">
        <v>48.6569</v>
      </c>
      <c r="D60" s="12">
        <v>96.12</v>
      </c>
      <c r="E60" s="29">
        <v>1.84342049</v>
      </c>
      <c r="F60" s="12"/>
      <c r="G60" s="12">
        <v>27</v>
      </c>
      <c r="H60" s="12" t="s">
        <v>1875</v>
      </c>
      <c r="I60" s="12">
        <v>48.6569</v>
      </c>
      <c r="J60" s="12">
        <v>62.315600000000003</v>
      </c>
      <c r="K60" s="29"/>
      <c r="L60" s="12"/>
      <c r="M60" s="12">
        <v>21</v>
      </c>
      <c r="N60" s="12" t="s">
        <v>1876</v>
      </c>
      <c r="O60" s="12">
        <v>48.6569</v>
      </c>
      <c r="P60" s="12">
        <v>100.5378</v>
      </c>
      <c r="Q60" s="29"/>
    </row>
    <row r="61" spans="1:17" x14ac:dyDescent="0.2">
      <c r="A61" s="12">
        <v>17</v>
      </c>
      <c r="B61" s="12" t="s">
        <v>1877</v>
      </c>
      <c r="C61" s="12">
        <v>48.6569</v>
      </c>
      <c r="D61" s="12">
        <v>52.035600000000002</v>
      </c>
      <c r="E61" s="29"/>
      <c r="F61" s="12"/>
      <c r="G61" s="12">
        <v>28</v>
      </c>
      <c r="H61" s="12" t="s">
        <v>1875</v>
      </c>
      <c r="I61" s="12">
        <v>48.6569</v>
      </c>
      <c r="J61" s="12">
        <v>121.94670000000001</v>
      </c>
      <c r="K61" s="29">
        <v>1.9569209000000001</v>
      </c>
      <c r="L61" s="12"/>
      <c r="M61" s="12">
        <v>22</v>
      </c>
      <c r="N61" s="12" t="s">
        <v>1876</v>
      </c>
      <c r="O61" s="12">
        <v>48.6569</v>
      </c>
      <c r="P61" s="12">
        <v>80.124399999999994</v>
      </c>
      <c r="Q61" s="29">
        <v>0.79695795999999997</v>
      </c>
    </row>
    <row r="62" spans="1:17" x14ac:dyDescent="0.2">
      <c r="A62" s="12">
        <v>18</v>
      </c>
      <c r="B62" s="12" t="s">
        <v>1877</v>
      </c>
      <c r="C62" s="12">
        <v>48.6569</v>
      </c>
      <c r="D62" s="12">
        <v>119.8</v>
      </c>
      <c r="E62" s="29">
        <v>2.3022699800000002</v>
      </c>
      <c r="F62" s="12"/>
      <c r="G62" s="12">
        <v>29</v>
      </c>
      <c r="H62" s="12" t="s">
        <v>1875</v>
      </c>
      <c r="I62" s="12">
        <v>48.6569</v>
      </c>
      <c r="J62" s="12">
        <v>48.093299999999999</v>
      </c>
      <c r="K62" s="29"/>
      <c r="L62" s="12"/>
      <c r="M62" s="12">
        <v>23</v>
      </c>
      <c r="N62" s="12" t="s">
        <v>1876</v>
      </c>
      <c r="O62" s="12">
        <v>48.6569</v>
      </c>
      <c r="P62" s="12">
        <v>67.862200000000001</v>
      </c>
      <c r="Q62" s="29"/>
    </row>
    <row r="63" spans="1:17" x14ac:dyDescent="0.2">
      <c r="A63" s="12">
        <v>19</v>
      </c>
      <c r="B63" s="12" t="s">
        <v>1877</v>
      </c>
      <c r="C63" s="12">
        <v>48.6569</v>
      </c>
      <c r="D63" s="12">
        <v>53.693300000000001</v>
      </c>
      <c r="E63" s="29"/>
      <c r="F63" s="12"/>
      <c r="G63" s="12">
        <v>30</v>
      </c>
      <c r="H63" s="12" t="s">
        <v>1875</v>
      </c>
      <c r="I63" s="12">
        <v>48.6569</v>
      </c>
      <c r="J63" s="12">
        <v>121.1067</v>
      </c>
      <c r="K63" s="29">
        <v>2.5181615700000002</v>
      </c>
      <c r="L63" s="12"/>
      <c r="M63" s="12">
        <v>24</v>
      </c>
      <c r="N63" s="12" t="s">
        <v>1876</v>
      </c>
      <c r="O63" s="12">
        <v>48.6569</v>
      </c>
      <c r="P63" s="12">
        <v>128.87559999999999</v>
      </c>
      <c r="Q63" s="29">
        <v>1.8990778399999999</v>
      </c>
    </row>
    <row r="64" spans="1:17" x14ac:dyDescent="0.2">
      <c r="A64" s="12">
        <v>20</v>
      </c>
      <c r="B64" s="12" t="s">
        <v>1877</v>
      </c>
      <c r="C64" s="12">
        <v>48.6569</v>
      </c>
      <c r="D64" s="12">
        <v>129.5778</v>
      </c>
      <c r="E64" s="29">
        <v>2.4132955100000002</v>
      </c>
      <c r="F64" s="12"/>
      <c r="G64" s="12">
        <v>31</v>
      </c>
      <c r="H64" s="12" t="s">
        <v>1875</v>
      </c>
      <c r="I64" s="12">
        <v>48.6569</v>
      </c>
      <c r="J64" s="12">
        <v>66.555599999999998</v>
      </c>
      <c r="K64" s="29"/>
      <c r="L64" s="12"/>
      <c r="M64" s="12">
        <v>25</v>
      </c>
      <c r="N64" s="12" t="s">
        <v>1876</v>
      </c>
      <c r="O64" s="12">
        <v>48.6569</v>
      </c>
      <c r="P64" s="12">
        <v>58.377800000000001</v>
      </c>
      <c r="Q64" s="29"/>
    </row>
    <row r="65" spans="1:17" x14ac:dyDescent="0.2">
      <c r="A65" s="12">
        <v>21</v>
      </c>
      <c r="B65" s="12" t="s">
        <v>1877</v>
      </c>
      <c r="C65" s="12">
        <v>48.6569</v>
      </c>
      <c r="D65" s="12">
        <v>41.391100000000002</v>
      </c>
      <c r="E65" s="29"/>
      <c r="F65" s="12"/>
      <c r="G65" s="12">
        <v>32</v>
      </c>
      <c r="H65" s="12" t="s">
        <v>1875</v>
      </c>
      <c r="I65" s="12">
        <v>48.6569</v>
      </c>
      <c r="J65" s="12">
        <v>87.92</v>
      </c>
      <c r="K65" s="29">
        <v>1.32100079</v>
      </c>
      <c r="L65" s="12"/>
      <c r="M65" s="12">
        <v>26</v>
      </c>
      <c r="N65" s="12" t="s">
        <v>1876</v>
      </c>
      <c r="O65" s="12">
        <v>48.6569</v>
      </c>
      <c r="P65" s="12">
        <v>111.90219999999999</v>
      </c>
      <c r="Q65" s="29">
        <v>1.91686223</v>
      </c>
    </row>
    <row r="66" spans="1:17" x14ac:dyDescent="0.2">
      <c r="A66" s="12">
        <v>22</v>
      </c>
      <c r="B66" s="12" t="s">
        <v>1877</v>
      </c>
      <c r="C66" s="12">
        <v>48.6569</v>
      </c>
      <c r="D66" s="12">
        <v>145.7689</v>
      </c>
      <c r="E66" s="29">
        <v>3.5217450100000001</v>
      </c>
      <c r="F66" s="12"/>
      <c r="G66" s="12">
        <v>33</v>
      </c>
      <c r="H66" s="12" t="s">
        <v>1875</v>
      </c>
      <c r="I66" s="12">
        <v>48.6569</v>
      </c>
      <c r="J66" s="12">
        <v>53.44</v>
      </c>
      <c r="K66" s="29"/>
      <c r="L66" s="12"/>
      <c r="M66" s="12">
        <v>27</v>
      </c>
      <c r="N66" s="12" t="s">
        <v>1876</v>
      </c>
      <c r="O66" s="12">
        <v>48.6569</v>
      </c>
      <c r="P66" s="12">
        <v>82.466700000000003</v>
      </c>
      <c r="Q66" s="29"/>
    </row>
    <row r="67" spans="1:17" x14ac:dyDescent="0.2">
      <c r="A67" s="12">
        <v>23</v>
      </c>
      <c r="B67" s="12" t="s">
        <v>1877</v>
      </c>
      <c r="C67" s="12">
        <v>48.6569</v>
      </c>
      <c r="D67" s="12">
        <v>39.075600000000001</v>
      </c>
      <c r="E67" s="29"/>
      <c r="F67" s="12"/>
      <c r="G67" s="12">
        <v>34</v>
      </c>
      <c r="H67" s="12" t="s">
        <v>1875</v>
      </c>
      <c r="I67" s="12">
        <v>48.6569</v>
      </c>
      <c r="J67" s="12">
        <v>122.9778</v>
      </c>
      <c r="K67" s="29">
        <v>2.30123129</v>
      </c>
      <c r="L67" s="12"/>
      <c r="M67" s="12">
        <v>28</v>
      </c>
      <c r="N67" s="12" t="s">
        <v>1876</v>
      </c>
      <c r="O67" s="12">
        <v>48.6569</v>
      </c>
      <c r="P67" s="12">
        <v>81.248900000000006</v>
      </c>
      <c r="Q67" s="29">
        <v>0.98523282999999995</v>
      </c>
    </row>
    <row r="68" spans="1:17" x14ac:dyDescent="0.2">
      <c r="A68" s="12">
        <v>24</v>
      </c>
      <c r="B68" s="12" t="s">
        <v>1877</v>
      </c>
      <c r="C68" s="12">
        <v>48.6569</v>
      </c>
      <c r="D68" s="12">
        <v>117.7111</v>
      </c>
      <c r="E68" s="29">
        <v>3.0123939200000001</v>
      </c>
      <c r="F68" s="12"/>
      <c r="G68" s="12">
        <v>35</v>
      </c>
      <c r="H68" s="12" t="s">
        <v>1875</v>
      </c>
      <c r="I68" s="12">
        <v>48.6569</v>
      </c>
      <c r="J68" s="12">
        <v>37.097799999999999</v>
      </c>
      <c r="K68" s="29"/>
      <c r="L68" s="12"/>
      <c r="M68" s="12">
        <v>29</v>
      </c>
      <c r="N68" s="12" t="s">
        <v>1876</v>
      </c>
      <c r="O68" s="12">
        <v>48.6569</v>
      </c>
      <c r="P68" s="12">
        <v>70.44</v>
      </c>
      <c r="Q68" s="29"/>
    </row>
    <row r="69" spans="1:17" x14ac:dyDescent="0.2">
      <c r="A69" s="12">
        <v>25</v>
      </c>
      <c r="B69" s="12" t="s">
        <v>1877</v>
      </c>
      <c r="C69" s="12">
        <v>48.6569</v>
      </c>
      <c r="D69" s="12">
        <v>49.435600000000001</v>
      </c>
      <c r="E69" s="29"/>
      <c r="F69" s="12"/>
      <c r="G69" s="12">
        <v>36</v>
      </c>
      <c r="H69" s="12" t="s">
        <v>1875</v>
      </c>
      <c r="I69" s="12">
        <v>48.6569</v>
      </c>
      <c r="J69" s="12">
        <v>92.471100000000007</v>
      </c>
      <c r="K69" s="29">
        <v>2.4926302900000001</v>
      </c>
      <c r="L69" s="12"/>
      <c r="M69" s="12">
        <v>30</v>
      </c>
      <c r="N69" s="12" t="s">
        <v>1876</v>
      </c>
      <c r="O69" s="12">
        <v>48.6569</v>
      </c>
      <c r="P69" s="12">
        <v>59.835599999999999</v>
      </c>
      <c r="Q69" s="29">
        <v>0.84945486000000003</v>
      </c>
    </row>
    <row r="70" spans="1:17" x14ac:dyDescent="0.2">
      <c r="A70" s="12">
        <v>26</v>
      </c>
      <c r="B70" s="12" t="s">
        <v>1877</v>
      </c>
      <c r="C70" s="12">
        <v>48.6569</v>
      </c>
      <c r="D70" s="12">
        <v>112.3244</v>
      </c>
      <c r="E70" s="29">
        <v>2.2721358700000001</v>
      </c>
      <c r="F70" s="12"/>
      <c r="G70" s="12">
        <v>37</v>
      </c>
      <c r="H70" s="12" t="s">
        <v>1875</v>
      </c>
      <c r="I70" s="12">
        <v>48.6569</v>
      </c>
      <c r="J70" s="12">
        <v>36.146700000000003</v>
      </c>
      <c r="K70" s="29"/>
      <c r="L70" s="12"/>
      <c r="M70" s="12">
        <v>31</v>
      </c>
      <c r="N70" s="12" t="s">
        <v>1876</v>
      </c>
      <c r="O70" s="12">
        <v>48.6569</v>
      </c>
      <c r="P70" s="12">
        <v>61.533299999999997</v>
      </c>
      <c r="Q70" s="29"/>
    </row>
    <row r="71" spans="1:17" x14ac:dyDescent="0.2">
      <c r="A71" s="12">
        <v>27</v>
      </c>
      <c r="B71" s="12" t="s">
        <v>1877</v>
      </c>
      <c r="C71" s="12">
        <v>48.6569</v>
      </c>
      <c r="D71" s="12">
        <v>51.124400000000001</v>
      </c>
      <c r="E71" s="29"/>
      <c r="F71" s="12"/>
      <c r="G71" s="12">
        <v>38</v>
      </c>
      <c r="H71" s="12" t="s">
        <v>1875</v>
      </c>
      <c r="I71" s="12">
        <v>48.6569</v>
      </c>
      <c r="J71" s="12">
        <v>103.08</v>
      </c>
      <c r="K71" s="29">
        <v>2.8517125999999999</v>
      </c>
      <c r="L71" s="12"/>
      <c r="M71" s="12">
        <v>32</v>
      </c>
      <c r="N71" s="12" t="s">
        <v>1876</v>
      </c>
      <c r="O71" s="12">
        <v>48.6569</v>
      </c>
      <c r="P71" s="12">
        <v>123.5111</v>
      </c>
      <c r="Q71" s="29">
        <v>2.0072237300000002</v>
      </c>
    </row>
    <row r="72" spans="1:17" x14ac:dyDescent="0.2">
      <c r="A72" s="12">
        <v>28</v>
      </c>
      <c r="B72" s="12" t="s">
        <v>1877</v>
      </c>
      <c r="C72" s="12">
        <v>48.6569</v>
      </c>
      <c r="D72" s="12">
        <v>125.07559999999999</v>
      </c>
      <c r="E72" s="29">
        <v>2.4464952200000001</v>
      </c>
      <c r="F72" s="12"/>
      <c r="G72" s="12">
        <v>39</v>
      </c>
      <c r="H72" s="12" t="s">
        <v>1875</v>
      </c>
      <c r="I72" s="12">
        <v>48.6569</v>
      </c>
      <c r="J72" s="12">
        <v>35.777799999999999</v>
      </c>
      <c r="K72" s="29"/>
      <c r="L72" s="12"/>
      <c r="M72" s="12">
        <v>33</v>
      </c>
      <c r="N72" s="12" t="s">
        <v>1876</v>
      </c>
      <c r="O72" s="12">
        <v>48.6569</v>
      </c>
      <c r="P72" s="12">
        <v>68.617800000000003</v>
      </c>
      <c r="Q72" s="29"/>
    </row>
    <row r="73" spans="1:17" x14ac:dyDescent="0.2">
      <c r="A73" s="12">
        <v>29</v>
      </c>
      <c r="B73" s="12" t="s">
        <v>1877</v>
      </c>
      <c r="C73" s="12">
        <v>48.6569</v>
      </c>
      <c r="D73" s="12">
        <v>58.328899999999997</v>
      </c>
      <c r="E73" s="29"/>
      <c r="F73" s="12"/>
      <c r="G73" s="12">
        <v>40</v>
      </c>
      <c r="H73" s="12" t="s">
        <v>1875</v>
      </c>
      <c r="I73" s="12">
        <v>48.6569</v>
      </c>
      <c r="J73" s="12">
        <v>116.60890000000001</v>
      </c>
      <c r="K73" s="29">
        <v>3.2592529400000001</v>
      </c>
      <c r="L73" s="12"/>
      <c r="M73" s="12">
        <v>34</v>
      </c>
      <c r="N73" s="12" t="s">
        <v>1876</v>
      </c>
      <c r="O73" s="12">
        <v>48.6569</v>
      </c>
      <c r="P73" s="12">
        <v>82.977800000000002</v>
      </c>
      <c r="Q73" s="29">
        <v>1.2092751399999999</v>
      </c>
    </row>
    <row r="74" spans="1:17" x14ac:dyDescent="0.2">
      <c r="A74" s="12">
        <v>30</v>
      </c>
      <c r="B74" s="12" t="s">
        <v>1877</v>
      </c>
      <c r="C74" s="12">
        <v>48.6569</v>
      </c>
      <c r="D74" s="12">
        <v>129.90219999999999</v>
      </c>
      <c r="E74" s="29">
        <v>2.2270641100000002</v>
      </c>
      <c r="F74" s="12"/>
      <c r="G74" s="12">
        <v>41</v>
      </c>
      <c r="H74" s="12" t="s">
        <v>1875</v>
      </c>
      <c r="I74" s="12">
        <v>48.6569</v>
      </c>
      <c r="J74" s="12">
        <v>46.186700000000002</v>
      </c>
      <c r="K74" s="29"/>
      <c r="L74" s="12"/>
      <c r="M74" s="12">
        <v>35</v>
      </c>
      <c r="N74" s="12" t="s">
        <v>1876</v>
      </c>
      <c r="O74" s="12">
        <v>48.6569</v>
      </c>
      <c r="P74" s="12">
        <v>120.71559999999999</v>
      </c>
      <c r="Q74" s="29"/>
    </row>
    <row r="75" spans="1:17" x14ac:dyDescent="0.2">
      <c r="A75" s="12">
        <v>31</v>
      </c>
      <c r="B75" s="12" t="s">
        <v>1877</v>
      </c>
      <c r="C75" s="12">
        <v>48.6569</v>
      </c>
      <c r="D75" s="12">
        <v>69.142200000000003</v>
      </c>
      <c r="E75" s="29"/>
      <c r="F75" s="12"/>
      <c r="G75" s="12">
        <v>42</v>
      </c>
      <c r="H75" s="12" t="s">
        <v>1875</v>
      </c>
      <c r="I75" s="12">
        <v>48.6569</v>
      </c>
      <c r="J75" s="12">
        <v>100.0622</v>
      </c>
      <c r="K75" s="29">
        <v>2.16647217</v>
      </c>
      <c r="L75" s="12"/>
      <c r="M75" s="12">
        <v>36</v>
      </c>
      <c r="N75" s="12" t="s">
        <v>1876</v>
      </c>
      <c r="O75" s="12">
        <v>48.6569</v>
      </c>
      <c r="P75" s="12">
        <v>77.871099999999998</v>
      </c>
      <c r="Q75" s="29">
        <v>0.64507901000000001</v>
      </c>
    </row>
    <row r="76" spans="1:17" x14ac:dyDescent="0.2">
      <c r="A76" s="12">
        <v>32</v>
      </c>
      <c r="B76" s="12" t="s">
        <v>1877</v>
      </c>
      <c r="C76" s="12">
        <v>48.6569</v>
      </c>
      <c r="D76" s="12">
        <v>109.12439999999999</v>
      </c>
      <c r="E76" s="29">
        <v>1.5782604499999999</v>
      </c>
      <c r="F76" s="12"/>
      <c r="G76" s="12">
        <v>43</v>
      </c>
      <c r="H76" s="12" t="s">
        <v>1875</v>
      </c>
      <c r="I76" s="12">
        <v>48.6569</v>
      </c>
      <c r="J76" s="12">
        <v>40.048900000000003</v>
      </c>
      <c r="K76" s="29"/>
      <c r="L76" s="12"/>
      <c r="M76" s="12">
        <v>37</v>
      </c>
      <c r="N76" s="12" t="s">
        <v>1876</v>
      </c>
      <c r="O76" s="12">
        <v>48.6569</v>
      </c>
      <c r="P76" s="12">
        <v>63.693300000000001</v>
      </c>
      <c r="Q76" s="29"/>
    </row>
    <row r="77" spans="1:17" x14ac:dyDescent="0.2">
      <c r="A77" s="12">
        <v>33</v>
      </c>
      <c r="B77" s="12" t="s">
        <v>1877</v>
      </c>
      <c r="C77" s="12">
        <v>48.6569</v>
      </c>
      <c r="D77" s="12">
        <v>55.564399999999999</v>
      </c>
      <c r="E77" s="29"/>
      <c r="F77" s="12"/>
      <c r="G77" s="12">
        <v>44</v>
      </c>
      <c r="H77" s="12" t="s">
        <v>1875</v>
      </c>
      <c r="I77" s="12">
        <v>48.6569</v>
      </c>
      <c r="J77" s="12">
        <v>86.5822</v>
      </c>
      <c r="K77" s="29">
        <v>2.1619120600000001</v>
      </c>
      <c r="L77" s="12"/>
      <c r="M77" s="12">
        <v>38</v>
      </c>
      <c r="N77" s="12" t="s">
        <v>1876</v>
      </c>
      <c r="O77" s="12">
        <v>48.6569</v>
      </c>
      <c r="P77" s="12">
        <v>85.315600000000003</v>
      </c>
      <c r="Q77" s="29">
        <v>1.3394752700000001</v>
      </c>
    </row>
    <row r="78" spans="1:17" x14ac:dyDescent="0.2">
      <c r="A78" s="12">
        <v>34</v>
      </c>
      <c r="B78" s="12" t="s">
        <v>1877</v>
      </c>
      <c r="C78" s="12">
        <v>48.6569</v>
      </c>
      <c r="D78" s="12">
        <v>118.5467</v>
      </c>
      <c r="E78" s="29">
        <v>2.1335009500000002</v>
      </c>
      <c r="F78" s="12"/>
      <c r="G78" s="12">
        <v>45</v>
      </c>
      <c r="H78" s="12" t="s">
        <v>1875</v>
      </c>
      <c r="I78" s="12">
        <v>48.6569</v>
      </c>
      <c r="J78" s="12">
        <v>51.711100000000002</v>
      </c>
      <c r="K78" s="29"/>
      <c r="L78" s="12"/>
      <c r="M78" s="12">
        <v>39</v>
      </c>
      <c r="N78" s="12" t="s">
        <v>1876</v>
      </c>
      <c r="O78" s="12">
        <v>48.6569</v>
      </c>
      <c r="P78" s="12">
        <v>78.186700000000002</v>
      </c>
      <c r="Q78" s="29"/>
    </row>
    <row r="79" spans="1:17" x14ac:dyDescent="0.2">
      <c r="A79" s="12">
        <v>35</v>
      </c>
      <c r="B79" s="12" t="s">
        <v>1877</v>
      </c>
      <c r="C79" s="12">
        <v>48.6569</v>
      </c>
      <c r="D79" s="12">
        <v>64.7333</v>
      </c>
      <c r="E79" s="29"/>
      <c r="F79" s="12"/>
      <c r="G79" s="12">
        <v>46</v>
      </c>
      <c r="H79" s="12" t="s">
        <v>1875</v>
      </c>
      <c r="I79" s="12">
        <v>48.6569</v>
      </c>
      <c r="J79" s="12">
        <v>107.01779999999999</v>
      </c>
      <c r="K79" s="29">
        <v>2.06953246</v>
      </c>
      <c r="L79" s="12"/>
      <c r="M79" s="12">
        <v>40</v>
      </c>
      <c r="N79" s="12" t="s">
        <v>1876</v>
      </c>
      <c r="O79" s="12">
        <v>48.6569</v>
      </c>
      <c r="P79" s="12">
        <v>64.546700000000001</v>
      </c>
      <c r="Q79" s="29">
        <v>0.82554578000000001</v>
      </c>
    </row>
    <row r="80" spans="1:17" x14ac:dyDescent="0.2">
      <c r="A80" s="12">
        <v>36</v>
      </c>
      <c r="B80" s="12" t="s">
        <v>1877</v>
      </c>
      <c r="C80" s="12">
        <v>48.6569</v>
      </c>
      <c r="D80" s="12">
        <v>140.96440000000001</v>
      </c>
      <c r="E80" s="29">
        <v>2.1776180100000002</v>
      </c>
      <c r="F80" s="12"/>
      <c r="G80" s="12">
        <v>47</v>
      </c>
      <c r="H80" s="12" t="s">
        <v>1875</v>
      </c>
      <c r="I80" s="12">
        <v>48.6569</v>
      </c>
      <c r="J80" s="12">
        <v>60.893300000000004</v>
      </c>
      <c r="K80" s="29"/>
      <c r="L80" s="12"/>
      <c r="M80" s="12">
        <v>41</v>
      </c>
      <c r="N80" s="12" t="s">
        <v>1876</v>
      </c>
      <c r="O80" s="12">
        <v>48.6569</v>
      </c>
      <c r="P80" s="12">
        <v>73.400000000000006</v>
      </c>
      <c r="Q80" s="29"/>
    </row>
    <row r="81" spans="1:17" x14ac:dyDescent="0.2">
      <c r="A81" s="12">
        <v>37</v>
      </c>
      <c r="B81" s="12" t="s">
        <v>1877</v>
      </c>
      <c r="C81" s="12">
        <v>48.6569</v>
      </c>
      <c r="D81" s="12">
        <v>65.253299999999996</v>
      </c>
      <c r="E81" s="29"/>
      <c r="F81" s="12"/>
      <c r="G81" s="12">
        <v>48</v>
      </c>
      <c r="H81" s="12" t="s">
        <v>1875</v>
      </c>
      <c r="I81" s="12">
        <v>48.6569</v>
      </c>
      <c r="J81" s="12">
        <v>117.30670000000001</v>
      </c>
      <c r="K81" s="29">
        <v>1.9264303300000001</v>
      </c>
      <c r="L81" s="12"/>
      <c r="M81" s="12">
        <v>42</v>
      </c>
      <c r="N81" s="12" t="s">
        <v>1876</v>
      </c>
      <c r="O81" s="12">
        <v>48.6569</v>
      </c>
      <c r="P81" s="12">
        <v>94.773300000000006</v>
      </c>
      <c r="Q81" s="29">
        <v>1.2911893699999999</v>
      </c>
    </row>
    <row r="82" spans="1:17" x14ac:dyDescent="0.2">
      <c r="A82" s="12">
        <v>38</v>
      </c>
      <c r="B82" s="12" t="s">
        <v>1877</v>
      </c>
      <c r="C82" s="12">
        <v>48.6569</v>
      </c>
      <c r="D82" s="12">
        <v>109.09780000000001</v>
      </c>
      <c r="E82" s="29">
        <v>1.67191238</v>
      </c>
      <c r="F82" s="12"/>
      <c r="G82" s="12">
        <v>49</v>
      </c>
      <c r="H82" s="12" t="s">
        <v>1875</v>
      </c>
      <c r="I82" s="12">
        <v>48.6569</v>
      </c>
      <c r="J82" s="12">
        <v>53.866700000000002</v>
      </c>
      <c r="K82" s="29"/>
      <c r="L82" s="12"/>
      <c r="M82" s="12">
        <v>43</v>
      </c>
      <c r="N82" s="12" t="s">
        <v>1876</v>
      </c>
      <c r="O82" s="12">
        <v>48.6569</v>
      </c>
      <c r="P82" s="12">
        <v>100.58669999999999</v>
      </c>
      <c r="Q82" s="29"/>
    </row>
    <row r="83" spans="1:17" x14ac:dyDescent="0.2">
      <c r="A83" s="12">
        <v>39</v>
      </c>
      <c r="B83" s="12" t="s">
        <v>1877</v>
      </c>
      <c r="C83" s="12">
        <v>48.6569</v>
      </c>
      <c r="D83" s="12">
        <v>47.222200000000001</v>
      </c>
      <c r="E83" s="29"/>
      <c r="F83" s="12"/>
      <c r="G83" s="12">
        <v>50</v>
      </c>
      <c r="H83" s="12" t="s">
        <v>1875</v>
      </c>
      <c r="I83" s="12">
        <v>48.6569</v>
      </c>
      <c r="J83" s="12">
        <v>98.933300000000003</v>
      </c>
      <c r="K83" s="29">
        <v>1.8366319099999999</v>
      </c>
      <c r="L83" s="12"/>
      <c r="M83" s="12">
        <v>44</v>
      </c>
      <c r="N83" s="12" t="s">
        <v>1876</v>
      </c>
      <c r="O83" s="12">
        <v>48.6569</v>
      </c>
      <c r="P83" s="12">
        <v>86.471100000000007</v>
      </c>
      <c r="Q83" s="29">
        <v>0.85966732999999995</v>
      </c>
    </row>
    <row r="84" spans="1:17" x14ac:dyDescent="0.2">
      <c r="A84" s="12">
        <v>40</v>
      </c>
      <c r="B84" s="12" t="s">
        <v>1877</v>
      </c>
      <c r="C84" s="12">
        <v>48.6569</v>
      </c>
      <c r="D84" s="12">
        <v>123.7111</v>
      </c>
      <c r="E84" s="29">
        <v>2.6197656999999999</v>
      </c>
      <c r="F84" s="12"/>
      <c r="G84" s="12">
        <v>51</v>
      </c>
      <c r="H84" s="12" t="s">
        <v>1875</v>
      </c>
      <c r="I84" s="12">
        <v>48.6569</v>
      </c>
      <c r="J84" s="12">
        <v>40.955599999999997</v>
      </c>
      <c r="K84" s="29"/>
      <c r="L84" s="12"/>
      <c r="M84" s="12">
        <v>45</v>
      </c>
      <c r="N84" s="12" t="s">
        <v>1876</v>
      </c>
      <c r="O84" s="12">
        <v>48.6569</v>
      </c>
      <c r="P84" s="12">
        <v>67.84</v>
      </c>
      <c r="Q84" s="29"/>
    </row>
    <row r="85" spans="1:17" x14ac:dyDescent="0.2">
      <c r="A85" s="12">
        <v>41</v>
      </c>
      <c r="B85" s="12" t="s">
        <v>1877</v>
      </c>
      <c r="C85" s="12">
        <v>48.6569</v>
      </c>
      <c r="D85" s="12">
        <v>58.893300000000004</v>
      </c>
      <c r="E85" s="29"/>
      <c r="F85" s="12"/>
      <c r="G85" s="12">
        <v>52</v>
      </c>
      <c r="H85" s="12" t="s">
        <v>1875</v>
      </c>
      <c r="I85" s="12">
        <v>48.6569</v>
      </c>
      <c r="J85" s="12">
        <v>93.888900000000007</v>
      </c>
      <c r="K85" s="29">
        <v>2.2924557299999999</v>
      </c>
      <c r="L85" s="12"/>
      <c r="M85" s="12">
        <v>46</v>
      </c>
      <c r="N85" s="12" t="s">
        <v>1876</v>
      </c>
      <c r="O85" s="12">
        <v>48.6569</v>
      </c>
      <c r="P85" s="12">
        <v>100.8133</v>
      </c>
      <c r="Q85" s="29">
        <v>1.4860451100000001</v>
      </c>
    </row>
    <row r="86" spans="1:17" x14ac:dyDescent="0.2">
      <c r="A86" s="12">
        <v>42</v>
      </c>
      <c r="B86" s="12" t="s">
        <v>1877</v>
      </c>
      <c r="C86" s="12">
        <v>48.6569</v>
      </c>
      <c r="D86" s="12">
        <v>104.4267</v>
      </c>
      <c r="E86" s="29">
        <v>1.77315077</v>
      </c>
      <c r="F86" s="12"/>
      <c r="G86" s="12">
        <v>53</v>
      </c>
      <c r="H86" s="12" t="s">
        <v>1875</v>
      </c>
      <c r="I86" s="12">
        <v>48.6569</v>
      </c>
      <c r="J86" s="12">
        <v>56.071100000000001</v>
      </c>
      <c r="K86" s="29"/>
      <c r="L86" s="12"/>
      <c r="M86" s="12">
        <v>47</v>
      </c>
      <c r="N86" s="12" t="s">
        <v>1876</v>
      </c>
      <c r="O86" s="12">
        <v>48.6569</v>
      </c>
      <c r="P86" s="12">
        <v>49.866700000000002</v>
      </c>
      <c r="Q86" s="29"/>
    </row>
    <row r="87" spans="1:17" x14ac:dyDescent="0.2">
      <c r="A87" s="12">
        <v>43</v>
      </c>
      <c r="B87" s="12" t="s">
        <v>1877</v>
      </c>
      <c r="C87" s="12">
        <v>48.6569</v>
      </c>
      <c r="D87" s="12">
        <v>51.666699999999999</v>
      </c>
      <c r="E87" s="28"/>
      <c r="F87" s="12"/>
      <c r="G87" s="12">
        <v>54</v>
      </c>
      <c r="H87" s="12" t="s">
        <v>1875</v>
      </c>
      <c r="I87" s="12">
        <v>48.6569</v>
      </c>
      <c r="J87" s="12">
        <v>107.81780000000001</v>
      </c>
      <c r="K87" s="29">
        <v>1.9228764899999999</v>
      </c>
      <c r="L87" s="12"/>
      <c r="M87" s="12">
        <v>48</v>
      </c>
      <c r="N87" s="12" t="s">
        <v>1876</v>
      </c>
      <c r="O87" s="12">
        <v>48.6569</v>
      </c>
      <c r="P87" s="12">
        <v>110.76439999999999</v>
      </c>
      <c r="Q87" s="29">
        <v>2.2212097499999999</v>
      </c>
    </row>
    <row r="88" spans="1:17" x14ac:dyDescent="0.2">
      <c r="A88" s="12">
        <v>44</v>
      </c>
      <c r="B88" s="12" t="s">
        <v>1877</v>
      </c>
      <c r="C88" s="12">
        <v>48.6569</v>
      </c>
      <c r="D88" s="12">
        <v>111.6889</v>
      </c>
      <c r="E88" s="29">
        <v>2.16171925</v>
      </c>
      <c r="F88" s="12"/>
      <c r="G88" s="12">
        <v>55</v>
      </c>
      <c r="H88" s="12" t="s">
        <v>1875</v>
      </c>
      <c r="I88" s="12">
        <v>48.6569</v>
      </c>
      <c r="J88" s="12">
        <v>36.92</v>
      </c>
      <c r="K88" s="29"/>
      <c r="L88" s="12"/>
      <c r="M88" s="12">
        <v>49</v>
      </c>
      <c r="N88" s="12" t="s">
        <v>1876</v>
      </c>
      <c r="O88" s="12">
        <v>48.6569</v>
      </c>
      <c r="P88" s="12">
        <v>82.102199999999996</v>
      </c>
      <c r="Q88" s="29"/>
    </row>
    <row r="89" spans="1:17" x14ac:dyDescent="0.2">
      <c r="A89" s="12">
        <v>45</v>
      </c>
      <c r="B89" s="12" t="s">
        <v>1877</v>
      </c>
      <c r="C89" s="12">
        <v>48.6569</v>
      </c>
      <c r="D89" s="12">
        <v>44.0533</v>
      </c>
      <c r="E89" s="29"/>
      <c r="F89" s="12"/>
      <c r="G89" s="12">
        <v>56</v>
      </c>
      <c r="H89" s="12" t="s">
        <v>1875</v>
      </c>
      <c r="I89" s="12">
        <v>48.6569</v>
      </c>
      <c r="J89" s="12">
        <v>92.257800000000003</v>
      </c>
      <c r="K89" s="29">
        <v>2.4988569900000002</v>
      </c>
      <c r="L89" s="12"/>
      <c r="M89" s="12">
        <v>50</v>
      </c>
      <c r="N89" s="12" t="s">
        <v>1876</v>
      </c>
      <c r="O89" s="12">
        <v>48.6569</v>
      </c>
      <c r="P89" s="12">
        <v>100.5733</v>
      </c>
      <c r="Q89" s="29">
        <v>1.22497692</v>
      </c>
    </row>
    <row r="90" spans="1:17" x14ac:dyDescent="0.2">
      <c r="A90" s="12">
        <v>46</v>
      </c>
      <c r="B90" s="12" t="s">
        <v>1877</v>
      </c>
      <c r="C90" s="12">
        <v>48.6569</v>
      </c>
      <c r="D90" s="12">
        <v>131.4933</v>
      </c>
      <c r="E90" s="29">
        <v>2.9848683299999998</v>
      </c>
      <c r="F90" s="12"/>
      <c r="G90" s="12">
        <v>1</v>
      </c>
      <c r="H90" s="12" t="s">
        <v>1878</v>
      </c>
      <c r="I90" s="12">
        <v>48.6569</v>
      </c>
      <c r="J90" s="12">
        <v>41.9422</v>
      </c>
      <c r="K90" s="29"/>
      <c r="L90" s="12"/>
      <c r="M90" s="12">
        <v>51</v>
      </c>
      <c r="N90" s="12" t="s">
        <v>1876</v>
      </c>
      <c r="O90" s="12">
        <v>48.6569</v>
      </c>
      <c r="P90" s="12">
        <v>89.533299999999997</v>
      </c>
      <c r="Q90" s="29"/>
    </row>
    <row r="91" spans="1:17" x14ac:dyDescent="0.2">
      <c r="A91" s="12">
        <v>47</v>
      </c>
      <c r="B91" s="12" t="s">
        <v>1877</v>
      </c>
      <c r="C91" s="12">
        <v>48.6569</v>
      </c>
      <c r="D91" s="12">
        <v>55.724400000000003</v>
      </c>
      <c r="E91" s="29"/>
      <c r="F91" s="12"/>
      <c r="G91" s="12">
        <v>2</v>
      </c>
      <c r="H91" s="12" t="s">
        <v>1878</v>
      </c>
      <c r="I91" s="12">
        <v>48.6569</v>
      </c>
      <c r="J91" s="12">
        <v>76.715599999999995</v>
      </c>
      <c r="K91" s="29">
        <v>1.8290790699999999</v>
      </c>
      <c r="L91" s="12"/>
      <c r="M91" s="12">
        <v>52</v>
      </c>
      <c r="N91" s="12" t="s">
        <v>1876</v>
      </c>
      <c r="O91" s="12">
        <v>48.6569</v>
      </c>
      <c r="P91" s="12">
        <v>77.680000000000007</v>
      </c>
      <c r="Q91" s="29">
        <v>0.86761014999999997</v>
      </c>
    </row>
    <row r="92" spans="1:17" x14ac:dyDescent="0.2">
      <c r="A92" s="12">
        <v>48</v>
      </c>
      <c r="B92" s="12" t="s">
        <v>1877</v>
      </c>
      <c r="C92" s="12">
        <v>48.6569</v>
      </c>
      <c r="D92" s="12">
        <v>132.32</v>
      </c>
      <c r="E92" s="29">
        <v>2.3745432900000001</v>
      </c>
      <c r="F92" s="12"/>
      <c r="G92" s="12">
        <v>3</v>
      </c>
      <c r="H92" s="12" t="s">
        <v>1878</v>
      </c>
      <c r="I92" s="12">
        <v>48.6569</v>
      </c>
      <c r="J92" s="12">
        <v>31.075600000000001</v>
      </c>
      <c r="K92" s="29"/>
      <c r="L92" s="12"/>
      <c r="M92" s="12">
        <v>53</v>
      </c>
      <c r="N92" s="12" t="s">
        <v>1876</v>
      </c>
      <c r="O92" s="12">
        <v>48.6569</v>
      </c>
      <c r="P92" s="12">
        <v>94.537800000000004</v>
      </c>
      <c r="Q92" s="29"/>
    </row>
    <row r="93" spans="1:17" x14ac:dyDescent="0.2">
      <c r="A93" s="12">
        <v>49</v>
      </c>
      <c r="B93" s="12" t="s">
        <v>1877</v>
      </c>
      <c r="C93" s="12">
        <v>48.6569</v>
      </c>
      <c r="D93" s="12">
        <v>74.12</v>
      </c>
      <c r="E93" s="29"/>
      <c r="F93" s="12"/>
      <c r="G93" s="12">
        <v>4</v>
      </c>
      <c r="H93" s="12" t="s">
        <v>1878</v>
      </c>
      <c r="I93" s="12">
        <v>48.6569</v>
      </c>
      <c r="J93" s="12">
        <v>95.302199999999999</v>
      </c>
      <c r="K93" s="29">
        <v>3.0667855199999998</v>
      </c>
      <c r="L93" s="12"/>
      <c r="M93" s="12">
        <v>54</v>
      </c>
      <c r="N93" s="12" t="s">
        <v>1876</v>
      </c>
      <c r="O93" s="12">
        <v>48.6569</v>
      </c>
      <c r="P93" s="12">
        <v>93.28</v>
      </c>
      <c r="Q93" s="29">
        <v>0.98669527000000001</v>
      </c>
    </row>
    <row r="94" spans="1:17" x14ac:dyDescent="0.2">
      <c r="A94" s="12">
        <v>50</v>
      </c>
      <c r="B94" s="12" t="s">
        <v>1877</v>
      </c>
      <c r="C94" s="12">
        <v>48.6569</v>
      </c>
      <c r="D94" s="12">
        <v>144.3689</v>
      </c>
      <c r="E94" s="29">
        <v>1.9477725299999999</v>
      </c>
      <c r="F94" s="12"/>
      <c r="G94" s="12">
        <v>5</v>
      </c>
      <c r="H94" s="12" t="s">
        <v>1878</v>
      </c>
      <c r="I94" s="12">
        <v>48.6569</v>
      </c>
      <c r="J94" s="12">
        <v>29.5733</v>
      </c>
      <c r="K94" s="29"/>
      <c r="L94" s="12"/>
      <c r="M94" s="12">
        <v>1</v>
      </c>
      <c r="N94" s="12" t="s">
        <v>1879</v>
      </c>
      <c r="O94" s="12">
        <v>48.6569</v>
      </c>
      <c r="P94" s="12">
        <v>101.86669999999999</v>
      </c>
      <c r="Q94" s="29"/>
    </row>
    <row r="95" spans="1:17" x14ac:dyDescent="0.2">
      <c r="A95" s="12">
        <v>51</v>
      </c>
      <c r="B95" s="12" t="s">
        <v>1877</v>
      </c>
      <c r="C95" s="12">
        <v>48.6569</v>
      </c>
      <c r="D95" s="12">
        <v>68.586699999999993</v>
      </c>
      <c r="E95" s="29"/>
      <c r="F95" s="12"/>
      <c r="G95" s="12">
        <v>6</v>
      </c>
      <c r="H95" s="12" t="s">
        <v>1878</v>
      </c>
      <c r="I95" s="12">
        <v>48.6569</v>
      </c>
      <c r="J95" s="12">
        <v>85.511099999999999</v>
      </c>
      <c r="K95" s="29">
        <v>2.8914967200000001</v>
      </c>
      <c r="L95" s="12"/>
      <c r="M95" s="12">
        <v>2</v>
      </c>
      <c r="N95" s="12" t="s">
        <v>1879</v>
      </c>
      <c r="O95" s="12">
        <v>48.6569</v>
      </c>
      <c r="P95" s="12">
        <v>160.5378</v>
      </c>
      <c r="Q95" s="29">
        <v>1.57595956</v>
      </c>
    </row>
    <row r="96" spans="1:17" x14ac:dyDescent="0.2">
      <c r="A96" s="12">
        <v>52</v>
      </c>
      <c r="B96" s="12" t="s">
        <v>1877</v>
      </c>
      <c r="C96" s="12">
        <v>48.6569</v>
      </c>
      <c r="D96" s="12">
        <v>121.8711</v>
      </c>
      <c r="E96" s="29">
        <v>1.77689115</v>
      </c>
      <c r="F96" s="12"/>
      <c r="G96" s="12">
        <v>7</v>
      </c>
      <c r="H96" s="12" t="s">
        <v>1878</v>
      </c>
      <c r="I96" s="12">
        <v>48.6569</v>
      </c>
      <c r="J96" s="12">
        <v>31.657800000000002</v>
      </c>
      <c r="K96" s="29"/>
      <c r="L96" s="12"/>
      <c r="M96" s="12">
        <v>3</v>
      </c>
      <c r="N96" s="12" t="s">
        <v>1879</v>
      </c>
      <c r="O96" s="12">
        <v>48.6569</v>
      </c>
      <c r="P96" s="12">
        <v>97.76</v>
      </c>
      <c r="Q96" s="29"/>
    </row>
    <row r="97" spans="1:17" x14ac:dyDescent="0.2">
      <c r="A97" s="12">
        <v>53</v>
      </c>
      <c r="B97" s="12" t="s">
        <v>1877</v>
      </c>
      <c r="C97" s="12">
        <v>48.6569</v>
      </c>
      <c r="D97" s="12">
        <v>44.2044</v>
      </c>
      <c r="E97" s="29"/>
      <c r="F97" s="12"/>
      <c r="G97" s="12">
        <v>8</v>
      </c>
      <c r="H97" s="12" t="s">
        <v>1878</v>
      </c>
      <c r="I97" s="12">
        <v>48.6569</v>
      </c>
      <c r="J97" s="12">
        <v>85.644400000000005</v>
      </c>
      <c r="K97" s="29">
        <v>2.7053174900000001</v>
      </c>
      <c r="L97" s="12"/>
      <c r="M97" s="12">
        <v>4</v>
      </c>
      <c r="N97" s="12" t="s">
        <v>1879</v>
      </c>
      <c r="O97" s="12">
        <v>48.6569</v>
      </c>
      <c r="P97" s="12">
        <v>129.05779999999999</v>
      </c>
      <c r="Q97" s="29">
        <v>1.3201493500000001</v>
      </c>
    </row>
    <row r="98" spans="1:17" x14ac:dyDescent="0.2">
      <c r="A98" s="12">
        <v>54</v>
      </c>
      <c r="B98" s="12" t="s">
        <v>1877</v>
      </c>
      <c r="C98" s="12">
        <v>48.6569</v>
      </c>
      <c r="D98" s="12">
        <v>100.4444</v>
      </c>
      <c r="E98" s="29">
        <v>2.2722715400000002</v>
      </c>
      <c r="F98" s="12"/>
      <c r="G98" s="12">
        <v>9</v>
      </c>
      <c r="H98" s="12" t="s">
        <v>1878</v>
      </c>
      <c r="I98" s="12">
        <v>48.6569</v>
      </c>
      <c r="J98" s="12">
        <v>32.773299999999999</v>
      </c>
      <c r="K98" s="29"/>
      <c r="L98" s="12"/>
      <c r="M98" s="12">
        <v>5</v>
      </c>
      <c r="N98" s="12" t="s">
        <v>1879</v>
      </c>
      <c r="O98" s="12">
        <v>48.6569</v>
      </c>
      <c r="P98" s="12">
        <v>78.577799999999996</v>
      </c>
      <c r="Q98" s="29"/>
    </row>
    <row r="99" spans="1:17" x14ac:dyDescent="0.2">
      <c r="A99" s="12">
        <v>1</v>
      </c>
      <c r="B99" s="12" t="s">
        <v>1880</v>
      </c>
      <c r="C99" s="12">
        <v>48.6569</v>
      </c>
      <c r="D99" s="12">
        <v>53.1511</v>
      </c>
      <c r="E99" s="29"/>
      <c r="F99" s="12"/>
      <c r="G99" s="12">
        <v>10</v>
      </c>
      <c r="H99" s="12" t="s">
        <v>1878</v>
      </c>
      <c r="I99" s="12">
        <v>48.6569</v>
      </c>
      <c r="J99" s="12">
        <v>93.275599999999997</v>
      </c>
      <c r="K99" s="29">
        <v>2.8460850799999999</v>
      </c>
      <c r="L99" s="12"/>
      <c r="M99" s="12">
        <v>6</v>
      </c>
      <c r="N99" s="12" t="s">
        <v>1879</v>
      </c>
      <c r="O99" s="12">
        <v>48.6569</v>
      </c>
      <c r="P99" s="12">
        <v>151.54220000000001</v>
      </c>
      <c r="Q99" s="29">
        <v>1.9285625200000001</v>
      </c>
    </row>
    <row r="100" spans="1:17" x14ac:dyDescent="0.2">
      <c r="A100" s="12">
        <v>2</v>
      </c>
      <c r="B100" s="12" t="s">
        <v>1880</v>
      </c>
      <c r="C100" s="12">
        <v>48.6569</v>
      </c>
      <c r="D100" s="12">
        <v>83.671099999999996</v>
      </c>
      <c r="E100" s="29">
        <v>1.5742120100000001</v>
      </c>
      <c r="F100" s="12"/>
      <c r="G100" s="12">
        <v>11</v>
      </c>
      <c r="H100" s="12" t="s">
        <v>1878</v>
      </c>
      <c r="I100" s="12">
        <v>48.6569</v>
      </c>
      <c r="J100" s="12">
        <v>31.933299999999999</v>
      </c>
      <c r="K100" s="29"/>
      <c r="L100" s="12"/>
      <c r="M100" s="12">
        <v>7</v>
      </c>
      <c r="N100" s="12" t="s">
        <v>1879</v>
      </c>
      <c r="O100" s="12">
        <v>48.6569</v>
      </c>
      <c r="P100" s="12">
        <v>58.853299999999997</v>
      </c>
      <c r="Q100" s="29"/>
    </row>
    <row r="101" spans="1:17" x14ac:dyDescent="0.2">
      <c r="A101" s="12">
        <v>3</v>
      </c>
      <c r="B101" s="12" t="s">
        <v>1880</v>
      </c>
      <c r="C101" s="12">
        <v>48.6569</v>
      </c>
      <c r="D101" s="12">
        <v>45.351100000000002</v>
      </c>
      <c r="E101" s="29"/>
      <c r="F101" s="12"/>
      <c r="G101" s="12">
        <v>12</v>
      </c>
      <c r="H101" s="12" t="s">
        <v>1878</v>
      </c>
      <c r="I101" s="12">
        <v>48.6569</v>
      </c>
      <c r="J101" s="12">
        <v>91.04</v>
      </c>
      <c r="K101" s="29">
        <v>2.8509424299999999</v>
      </c>
      <c r="L101" s="12"/>
      <c r="M101" s="12">
        <v>8</v>
      </c>
      <c r="N101" s="12" t="s">
        <v>1879</v>
      </c>
      <c r="O101" s="12">
        <v>48.6569</v>
      </c>
      <c r="P101" s="12">
        <v>163.5378</v>
      </c>
      <c r="Q101" s="29">
        <v>2.7787362799999999</v>
      </c>
    </row>
    <row r="102" spans="1:17" x14ac:dyDescent="0.2">
      <c r="A102" s="12">
        <v>4</v>
      </c>
      <c r="B102" s="12" t="s">
        <v>1880</v>
      </c>
      <c r="C102" s="12">
        <v>48.6569</v>
      </c>
      <c r="D102" s="12">
        <v>89.226699999999994</v>
      </c>
      <c r="E102" s="29">
        <v>1.96746496</v>
      </c>
      <c r="F102" s="12"/>
      <c r="G102" s="12">
        <v>13</v>
      </c>
      <c r="H102" s="12" t="s">
        <v>1878</v>
      </c>
      <c r="I102" s="12">
        <v>48.6569</v>
      </c>
      <c r="J102" s="12">
        <v>40.502200000000002</v>
      </c>
      <c r="K102" s="29"/>
      <c r="L102" s="12"/>
      <c r="M102" s="12">
        <v>9</v>
      </c>
      <c r="N102" s="12" t="s">
        <v>1879</v>
      </c>
      <c r="O102" s="12">
        <v>48.6569</v>
      </c>
      <c r="P102" s="12">
        <v>74.400000000000006</v>
      </c>
      <c r="Q102" s="29"/>
    </row>
    <row r="103" spans="1:17" x14ac:dyDescent="0.2">
      <c r="A103" s="12">
        <v>5</v>
      </c>
      <c r="B103" s="12" t="s">
        <v>1880</v>
      </c>
      <c r="C103" s="12">
        <v>48.6569</v>
      </c>
      <c r="D103" s="12">
        <v>53.244399999999999</v>
      </c>
      <c r="E103" s="29"/>
      <c r="F103" s="12"/>
      <c r="G103" s="12">
        <v>14</v>
      </c>
      <c r="H103" s="12" t="s">
        <v>1878</v>
      </c>
      <c r="I103" s="12">
        <v>48.6569</v>
      </c>
      <c r="J103" s="12">
        <v>86.284400000000005</v>
      </c>
      <c r="K103" s="29">
        <v>2.13036329</v>
      </c>
      <c r="L103" s="12"/>
      <c r="M103" s="12">
        <v>10</v>
      </c>
      <c r="N103" s="12" t="s">
        <v>1879</v>
      </c>
      <c r="O103" s="12">
        <v>48.6569</v>
      </c>
      <c r="P103" s="12">
        <v>105.9911</v>
      </c>
      <c r="Q103" s="29">
        <v>1.42461156</v>
      </c>
    </row>
    <row r="104" spans="1:17" x14ac:dyDescent="0.2">
      <c r="A104" s="12">
        <v>6</v>
      </c>
      <c r="B104" s="12" t="s">
        <v>1880</v>
      </c>
      <c r="C104" s="12">
        <v>48.6569</v>
      </c>
      <c r="D104" s="12">
        <v>102.26220000000001</v>
      </c>
      <c r="E104" s="29">
        <v>1.9206188799999999</v>
      </c>
      <c r="F104" s="12"/>
      <c r="G104" s="12">
        <v>15</v>
      </c>
      <c r="H104" s="12" t="s">
        <v>1878</v>
      </c>
      <c r="I104" s="12">
        <v>48.6569</v>
      </c>
      <c r="J104" s="12">
        <v>55.768900000000002</v>
      </c>
      <c r="K104" s="29"/>
      <c r="L104" s="12"/>
      <c r="M104" s="12">
        <v>11</v>
      </c>
      <c r="N104" s="12" t="s">
        <v>1879</v>
      </c>
      <c r="O104" s="12">
        <v>48.6569</v>
      </c>
      <c r="P104" s="12">
        <v>79.204400000000007</v>
      </c>
      <c r="Q104" s="29"/>
    </row>
    <row r="105" spans="1:17" x14ac:dyDescent="0.2">
      <c r="A105" s="12">
        <v>7</v>
      </c>
      <c r="B105" s="12" t="s">
        <v>1880</v>
      </c>
      <c r="C105" s="12">
        <v>48.6569</v>
      </c>
      <c r="D105" s="12">
        <v>62.093299999999999</v>
      </c>
      <c r="E105" s="29"/>
      <c r="F105" s="12"/>
      <c r="G105" s="12">
        <v>16</v>
      </c>
      <c r="H105" s="12" t="s">
        <v>1878</v>
      </c>
      <c r="I105" s="12">
        <v>48.6569</v>
      </c>
      <c r="J105" s="12">
        <v>85.1511</v>
      </c>
      <c r="K105" s="29">
        <v>1.52685637</v>
      </c>
      <c r="L105" s="12"/>
      <c r="M105" s="12">
        <v>12</v>
      </c>
      <c r="N105" s="12" t="s">
        <v>1879</v>
      </c>
      <c r="O105" s="12">
        <v>48.6569</v>
      </c>
      <c r="P105" s="12">
        <v>122.2133</v>
      </c>
      <c r="Q105" s="29">
        <v>1.5430115</v>
      </c>
    </row>
    <row r="106" spans="1:17" x14ac:dyDescent="0.2">
      <c r="A106" s="12">
        <v>8</v>
      </c>
      <c r="B106" s="12" t="s">
        <v>1880</v>
      </c>
      <c r="C106" s="12">
        <v>48.6569</v>
      </c>
      <c r="D106" s="12">
        <v>99.026700000000005</v>
      </c>
      <c r="E106" s="29">
        <v>1.5948049099999999</v>
      </c>
      <c r="F106" s="12"/>
      <c r="G106" s="12">
        <v>17</v>
      </c>
      <c r="H106" s="12" t="s">
        <v>1878</v>
      </c>
      <c r="I106" s="12">
        <v>48.6569</v>
      </c>
      <c r="J106" s="12">
        <v>47.142200000000003</v>
      </c>
      <c r="K106" s="29"/>
      <c r="L106" s="12"/>
      <c r="M106" s="12">
        <v>13</v>
      </c>
      <c r="N106" s="12" t="s">
        <v>1879</v>
      </c>
      <c r="O106" s="12">
        <v>48.6569</v>
      </c>
      <c r="P106" s="12">
        <v>70.239999999999995</v>
      </c>
      <c r="Q106" s="29"/>
    </row>
    <row r="107" spans="1:17" x14ac:dyDescent="0.2">
      <c r="A107" s="12">
        <v>9</v>
      </c>
      <c r="B107" s="12" t="s">
        <v>1880</v>
      </c>
      <c r="C107" s="12">
        <v>48.6569</v>
      </c>
      <c r="D107" s="12">
        <v>61.133299999999998</v>
      </c>
      <c r="E107" s="29"/>
      <c r="F107" s="12"/>
      <c r="G107" s="12">
        <v>18</v>
      </c>
      <c r="H107" s="12" t="s">
        <v>1878</v>
      </c>
      <c r="I107" s="12">
        <v>48.6569</v>
      </c>
      <c r="J107" s="12">
        <v>101.6444</v>
      </c>
      <c r="K107" s="29">
        <v>2.1561233899999999</v>
      </c>
      <c r="L107" s="12"/>
      <c r="M107" s="12">
        <v>14</v>
      </c>
      <c r="N107" s="12" t="s">
        <v>1879</v>
      </c>
      <c r="O107" s="12">
        <v>48.6569</v>
      </c>
      <c r="P107" s="12">
        <v>112.0622</v>
      </c>
      <c r="Q107" s="29">
        <v>1.5954185599999999</v>
      </c>
    </row>
    <row r="108" spans="1:17" x14ac:dyDescent="0.2">
      <c r="A108" s="12">
        <v>10</v>
      </c>
      <c r="B108" s="12" t="s">
        <v>1880</v>
      </c>
      <c r="C108" s="12">
        <v>48.6569</v>
      </c>
      <c r="D108" s="12">
        <v>105.3689</v>
      </c>
      <c r="E108" s="29">
        <v>1.7235925400000001</v>
      </c>
      <c r="F108" s="12"/>
      <c r="G108" s="12">
        <v>19</v>
      </c>
      <c r="H108" s="12" t="s">
        <v>1878</v>
      </c>
      <c r="I108" s="12">
        <v>48.6569</v>
      </c>
      <c r="J108" s="12">
        <v>43.035600000000002</v>
      </c>
      <c r="K108" s="29"/>
      <c r="L108" s="12"/>
      <c r="M108" s="12">
        <v>15</v>
      </c>
      <c r="N108" s="12" t="s">
        <v>1879</v>
      </c>
      <c r="O108" s="12">
        <v>48.6569</v>
      </c>
      <c r="P108" s="12">
        <v>62.231099999999998</v>
      </c>
      <c r="Q108" s="29"/>
    </row>
    <row r="109" spans="1:17" x14ac:dyDescent="0.2">
      <c r="A109" s="12">
        <v>11</v>
      </c>
      <c r="B109" s="12" t="s">
        <v>1880</v>
      </c>
      <c r="C109" s="12">
        <v>48.6569</v>
      </c>
      <c r="D109" s="12">
        <v>49.137799999999999</v>
      </c>
      <c r="E109" s="29"/>
      <c r="F109" s="12"/>
      <c r="G109" s="12">
        <v>20</v>
      </c>
      <c r="H109" s="12" t="s">
        <v>1878</v>
      </c>
      <c r="I109" s="12">
        <v>48.6569</v>
      </c>
      <c r="J109" s="12">
        <v>105.3156</v>
      </c>
      <c r="K109" s="29">
        <v>2.4471739700000001</v>
      </c>
      <c r="L109" s="12"/>
      <c r="M109" s="12">
        <v>16</v>
      </c>
      <c r="N109" s="12" t="s">
        <v>1879</v>
      </c>
      <c r="O109" s="12">
        <v>48.6569</v>
      </c>
      <c r="P109" s="12">
        <v>132.47999999999999</v>
      </c>
      <c r="Q109" s="29">
        <v>2.1288391199999999</v>
      </c>
    </row>
    <row r="110" spans="1:17" x14ac:dyDescent="0.2">
      <c r="A110" s="12">
        <v>12</v>
      </c>
      <c r="B110" s="12" t="s">
        <v>1880</v>
      </c>
      <c r="C110" s="12">
        <v>48.6569</v>
      </c>
      <c r="D110" s="12">
        <v>104.0844</v>
      </c>
      <c r="E110" s="29">
        <v>2.1182144900000002</v>
      </c>
      <c r="F110" s="12"/>
      <c r="G110" s="12">
        <v>21</v>
      </c>
      <c r="H110" s="12" t="s">
        <v>1878</v>
      </c>
      <c r="I110" s="12">
        <v>48.6569</v>
      </c>
      <c r="J110" s="12">
        <v>36.0578</v>
      </c>
      <c r="K110" s="29"/>
      <c r="L110" s="12"/>
      <c r="M110" s="12">
        <v>17</v>
      </c>
      <c r="N110" s="12" t="s">
        <v>1879</v>
      </c>
      <c r="O110" s="12">
        <v>48.6569</v>
      </c>
      <c r="P110" s="12">
        <v>80.684399999999997</v>
      </c>
      <c r="Q110" s="29"/>
    </row>
    <row r="111" spans="1:17" x14ac:dyDescent="0.2">
      <c r="A111" s="12">
        <v>13</v>
      </c>
      <c r="B111" s="12" t="s">
        <v>1880</v>
      </c>
      <c r="C111" s="12">
        <v>48.6569</v>
      </c>
      <c r="D111" s="12">
        <v>40.497799999999998</v>
      </c>
      <c r="E111" s="29"/>
      <c r="F111" s="12"/>
      <c r="G111" s="12">
        <v>22</v>
      </c>
      <c r="H111" s="12" t="s">
        <v>1878</v>
      </c>
      <c r="I111" s="12">
        <v>48.6569</v>
      </c>
      <c r="J111" s="12">
        <v>104.48439999999999</v>
      </c>
      <c r="K111" s="29">
        <v>2.8976920399999999</v>
      </c>
      <c r="L111" s="12"/>
      <c r="M111" s="12">
        <v>18</v>
      </c>
      <c r="N111" s="12" t="s">
        <v>1879</v>
      </c>
      <c r="O111" s="12">
        <v>48.6569</v>
      </c>
      <c r="P111" s="12">
        <v>133.07560000000001</v>
      </c>
      <c r="Q111" s="29">
        <v>1.6493349399999999</v>
      </c>
    </row>
    <row r="112" spans="1:17" x14ac:dyDescent="0.2">
      <c r="A112" s="12">
        <v>14</v>
      </c>
      <c r="B112" s="12" t="s">
        <v>1880</v>
      </c>
      <c r="C112" s="12">
        <v>48.6569</v>
      </c>
      <c r="D112" s="12">
        <v>124.0133</v>
      </c>
      <c r="E112" s="29">
        <v>3.06222313</v>
      </c>
      <c r="F112" s="12"/>
      <c r="G112" s="12">
        <v>23</v>
      </c>
      <c r="H112" s="12" t="s">
        <v>1878</v>
      </c>
      <c r="I112" s="12">
        <v>48.6569</v>
      </c>
      <c r="J112" s="12">
        <v>39.191099999999999</v>
      </c>
      <c r="K112" s="29"/>
      <c r="L112" s="12"/>
      <c r="M112" s="12">
        <v>19</v>
      </c>
      <c r="N112" s="12" t="s">
        <v>1879</v>
      </c>
      <c r="O112" s="12">
        <v>48.6569</v>
      </c>
      <c r="P112" s="12">
        <v>61.271099999999997</v>
      </c>
      <c r="Q112" s="29"/>
    </row>
    <row r="113" spans="1:17" x14ac:dyDescent="0.2">
      <c r="A113" s="12">
        <v>15</v>
      </c>
      <c r="B113" s="12" t="s">
        <v>1880</v>
      </c>
      <c r="C113" s="12">
        <v>48.6569</v>
      </c>
      <c r="D113" s="12">
        <v>40.097799999999999</v>
      </c>
      <c r="E113" s="29"/>
      <c r="F113" s="12"/>
      <c r="G113" s="12">
        <v>24</v>
      </c>
      <c r="H113" s="12" t="s">
        <v>1878</v>
      </c>
      <c r="I113" s="12">
        <v>48.6569</v>
      </c>
      <c r="J113" s="12">
        <v>119.48</v>
      </c>
      <c r="K113" s="29">
        <v>3.0486513500000001</v>
      </c>
      <c r="L113" s="12"/>
      <c r="M113" s="12">
        <v>20</v>
      </c>
      <c r="N113" s="12" t="s">
        <v>1879</v>
      </c>
      <c r="O113" s="12">
        <v>48.6569</v>
      </c>
      <c r="P113" s="12">
        <v>67.022199999999998</v>
      </c>
      <c r="Q113" s="29">
        <v>1.09386318</v>
      </c>
    </row>
    <row r="114" spans="1:17" x14ac:dyDescent="0.2">
      <c r="A114" s="12">
        <v>16</v>
      </c>
      <c r="B114" s="12" t="s">
        <v>1880</v>
      </c>
      <c r="C114" s="12">
        <v>48.6569</v>
      </c>
      <c r="D114" s="12">
        <v>118.3689</v>
      </c>
      <c r="E114" s="29">
        <v>2.9520048499999998</v>
      </c>
      <c r="F114" s="12"/>
      <c r="G114" s="12">
        <v>25</v>
      </c>
      <c r="H114" s="12" t="s">
        <v>1878</v>
      </c>
      <c r="I114" s="12">
        <v>48.6569</v>
      </c>
      <c r="J114" s="12">
        <v>47.08</v>
      </c>
      <c r="K114" s="29"/>
      <c r="L114" s="12"/>
      <c r="M114" s="12">
        <v>21</v>
      </c>
      <c r="N114" s="12" t="s">
        <v>1879</v>
      </c>
      <c r="O114" s="12">
        <v>48.6569</v>
      </c>
      <c r="P114" s="12">
        <v>88.4756</v>
      </c>
      <c r="Q114" s="29"/>
    </row>
    <row r="115" spans="1:17" x14ac:dyDescent="0.2">
      <c r="A115" s="12">
        <v>17</v>
      </c>
      <c r="B115" s="12" t="s">
        <v>1880</v>
      </c>
      <c r="C115" s="12">
        <v>48.6569</v>
      </c>
      <c r="D115" s="12">
        <v>38.546700000000001</v>
      </c>
      <c r="E115" s="29"/>
      <c r="F115" s="12"/>
      <c r="G115" s="12">
        <v>26</v>
      </c>
      <c r="H115" s="12" t="s">
        <v>1878</v>
      </c>
      <c r="I115" s="12">
        <v>48.6569</v>
      </c>
      <c r="J115" s="12">
        <v>93.28</v>
      </c>
      <c r="K115" s="29">
        <v>1.98130841</v>
      </c>
      <c r="L115" s="12"/>
      <c r="M115" s="12">
        <v>22</v>
      </c>
      <c r="N115" s="12" t="s">
        <v>1879</v>
      </c>
      <c r="O115" s="12">
        <v>48.6569</v>
      </c>
      <c r="P115" s="12">
        <v>70.244399999999999</v>
      </c>
      <c r="Q115" s="29">
        <v>0.79394092999999999</v>
      </c>
    </row>
    <row r="116" spans="1:17" x14ac:dyDescent="0.2">
      <c r="A116" s="12">
        <v>18</v>
      </c>
      <c r="B116" s="12" t="s">
        <v>1880</v>
      </c>
      <c r="C116" s="12">
        <v>48.6569</v>
      </c>
      <c r="D116" s="12">
        <v>127.2</v>
      </c>
      <c r="E116" s="29">
        <v>3.2998933799999999</v>
      </c>
      <c r="F116" s="12"/>
      <c r="G116" s="12">
        <v>27</v>
      </c>
      <c r="H116" s="12" t="s">
        <v>1878</v>
      </c>
      <c r="I116" s="12">
        <v>48.6569</v>
      </c>
      <c r="J116" s="12">
        <v>37.684399999999997</v>
      </c>
      <c r="K116" s="29"/>
      <c r="L116" s="12"/>
      <c r="M116" s="12">
        <v>23</v>
      </c>
      <c r="N116" s="12" t="s">
        <v>1879</v>
      </c>
      <c r="O116" s="12">
        <v>48.6569</v>
      </c>
      <c r="P116" s="12">
        <v>83.297799999999995</v>
      </c>
      <c r="Q116" s="29"/>
    </row>
    <row r="117" spans="1:17" x14ac:dyDescent="0.2">
      <c r="A117" s="12">
        <v>19</v>
      </c>
      <c r="B117" s="12" t="s">
        <v>1880</v>
      </c>
      <c r="C117" s="12">
        <v>48.6569</v>
      </c>
      <c r="D117" s="12">
        <v>112.7689</v>
      </c>
      <c r="E117" s="29"/>
      <c r="F117" s="12"/>
      <c r="G117" s="12">
        <v>28</v>
      </c>
      <c r="H117" s="12" t="s">
        <v>1878</v>
      </c>
      <c r="I117" s="12">
        <v>48.6569</v>
      </c>
      <c r="J117" s="12">
        <v>118.8356</v>
      </c>
      <c r="K117" s="29">
        <v>3.1534428000000001</v>
      </c>
      <c r="L117" s="12"/>
      <c r="M117" s="12">
        <v>24</v>
      </c>
      <c r="N117" s="12" t="s">
        <v>1879</v>
      </c>
      <c r="O117" s="12">
        <v>48.6569</v>
      </c>
      <c r="P117" s="12">
        <v>114.8489</v>
      </c>
      <c r="Q117" s="29">
        <v>1.3787747100000001</v>
      </c>
    </row>
    <row r="118" spans="1:17" x14ac:dyDescent="0.2">
      <c r="A118" s="12">
        <v>20</v>
      </c>
      <c r="B118" s="12" t="s">
        <v>1880</v>
      </c>
      <c r="C118" s="12">
        <v>48.6569</v>
      </c>
      <c r="D118" s="12">
        <v>141.70670000000001</v>
      </c>
      <c r="E118" s="29">
        <v>1.25661153</v>
      </c>
      <c r="F118" s="12"/>
      <c r="G118" s="12">
        <v>29</v>
      </c>
      <c r="H118" s="12" t="s">
        <v>1878</v>
      </c>
      <c r="I118" s="12">
        <v>48.6569</v>
      </c>
      <c r="J118" s="12">
        <v>62.604399999999998</v>
      </c>
      <c r="K118" s="29"/>
      <c r="L118" s="12"/>
      <c r="M118" s="12">
        <v>25</v>
      </c>
      <c r="N118" s="12" t="s">
        <v>1879</v>
      </c>
      <c r="O118" s="12">
        <v>48.6569</v>
      </c>
      <c r="P118" s="12">
        <v>88.28</v>
      </c>
      <c r="Q118" s="29"/>
    </row>
    <row r="119" spans="1:17" x14ac:dyDescent="0.2">
      <c r="A119" s="12">
        <v>21</v>
      </c>
      <c r="B119" s="12" t="s">
        <v>1880</v>
      </c>
      <c r="C119" s="12">
        <v>48.6569</v>
      </c>
      <c r="D119" s="12">
        <v>46.697800000000001</v>
      </c>
      <c r="E119" s="29"/>
      <c r="F119" s="12"/>
      <c r="G119" s="12">
        <v>30</v>
      </c>
      <c r="H119" s="12" t="s">
        <v>1878</v>
      </c>
      <c r="I119" s="12">
        <v>48.6569</v>
      </c>
      <c r="J119" s="12">
        <v>128</v>
      </c>
      <c r="K119" s="29">
        <v>2.04458473</v>
      </c>
      <c r="L119" s="12"/>
      <c r="M119" s="12">
        <v>26</v>
      </c>
      <c r="N119" s="12" t="s">
        <v>1879</v>
      </c>
      <c r="O119" s="12">
        <v>48.6569</v>
      </c>
      <c r="P119" s="12">
        <v>124.84439999999999</v>
      </c>
      <c r="Q119" s="29">
        <v>1.41418668</v>
      </c>
    </row>
    <row r="120" spans="1:17" x14ac:dyDescent="0.2">
      <c r="A120" s="12">
        <v>22</v>
      </c>
      <c r="B120" s="12" t="s">
        <v>1880</v>
      </c>
      <c r="C120" s="12">
        <v>48.6569</v>
      </c>
      <c r="D120" s="12">
        <v>116.76439999999999</v>
      </c>
      <c r="E120" s="29">
        <v>2.5004261400000001</v>
      </c>
      <c r="F120" s="12"/>
      <c r="G120" s="12">
        <v>31</v>
      </c>
      <c r="H120" s="12" t="s">
        <v>1878</v>
      </c>
      <c r="I120" s="12">
        <v>48.6569</v>
      </c>
      <c r="J120" s="12">
        <v>57.222200000000001</v>
      </c>
      <c r="K120" s="29"/>
      <c r="L120" s="12"/>
      <c r="M120" s="12">
        <v>27</v>
      </c>
      <c r="N120" s="12" t="s">
        <v>1879</v>
      </c>
      <c r="O120" s="12">
        <v>48.6569</v>
      </c>
      <c r="P120" s="12">
        <v>96.533299999999997</v>
      </c>
      <c r="Q120" s="29"/>
    </row>
    <row r="121" spans="1:17" x14ac:dyDescent="0.2">
      <c r="A121" s="12">
        <v>23</v>
      </c>
      <c r="B121" s="12" t="s">
        <v>1880</v>
      </c>
      <c r="C121" s="12">
        <v>48.6569</v>
      </c>
      <c r="D121" s="12">
        <v>73.155600000000007</v>
      </c>
      <c r="E121" s="29"/>
      <c r="F121" s="12"/>
      <c r="G121" s="12">
        <v>32</v>
      </c>
      <c r="H121" s="12" t="s">
        <v>1878</v>
      </c>
      <c r="I121" s="12">
        <v>48.6569</v>
      </c>
      <c r="J121" s="12">
        <v>109.79559999999999</v>
      </c>
      <c r="K121" s="29">
        <v>1.9187588</v>
      </c>
      <c r="L121" s="12"/>
      <c r="M121" s="12">
        <v>28</v>
      </c>
      <c r="N121" s="12" t="s">
        <v>1879</v>
      </c>
      <c r="O121" s="12">
        <v>48.6569</v>
      </c>
      <c r="P121" s="12">
        <v>147.98670000000001</v>
      </c>
      <c r="Q121" s="29">
        <v>1.5330119200000001</v>
      </c>
    </row>
    <row r="122" spans="1:17" x14ac:dyDescent="0.2">
      <c r="A122" s="12">
        <v>24</v>
      </c>
      <c r="B122" s="12" t="s">
        <v>1880</v>
      </c>
      <c r="C122" s="12">
        <v>48.6569</v>
      </c>
      <c r="D122" s="12">
        <v>127.86669999999999</v>
      </c>
      <c r="E122" s="29">
        <v>1.74787303</v>
      </c>
      <c r="F122" s="12"/>
      <c r="G122" s="12">
        <v>33</v>
      </c>
      <c r="H122" s="12" t="s">
        <v>1878</v>
      </c>
      <c r="I122" s="12">
        <v>48.6569</v>
      </c>
      <c r="J122" s="12">
        <v>32.035600000000002</v>
      </c>
      <c r="K122" s="29"/>
      <c r="L122" s="12"/>
      <c r="M122" s="12">
        <v>29</v>
      </c>
      <c r="N122" s="12" t="s">
        <v>1879</v>
      </c>
      <c r="O122" s="12">
        <v>48.6569</v>
      </c>
      <c r="P122" s="12">
        <v>73.2</v>
      </c>
      <c r="Q122" s="29"/>
    </row>
    <row r="123" spans="1:17" x14ac:dyDescent="0.2">
      <c r="A123" s="12">
        <v>25</v>
      </c>
      <c r="B123" s="12" t="s">
        <v>1880</v>
      </c>
      <c r="C123" s="12">
        <v>48.6569</v>
      </c>
      <c r="D123" s="12">
        <v>43.488900000000001</v>
      </c>
      <c r="E123" s="29"/>
      <c r="F123" s="12"/>
      <c r="G123" s="12">
        <v>34</v>
      </c>
      <c r="H123" s="12" t="s">
        <v>1878</v>
      </c>
      <c r="I123" s="12">
        <v>48.6569</v>
      </c>
      <c r="J123" s="12">
        <v>91.346699999999998</v>
      </c>
      <c r="K123" s="29">
        <v>2.8514121800000001</v>
      </c>
      <c r="L123" s="12"/>
      <c r="M123" s="12">
        <v>30</v>
      </c>
      <c r="N123" s="12" t="s">
        <v>1879</v>
      </c>
      <c r="O123" s="12">
        <v>48.6569</v>
      </c>
      <c r="P123" s="12">
        <v>127.2889</v>
      </c>
      <c r="Q123" s="29">
        <v>1.7389193999999999</v>
      </c>
    </row>
    <row r="124" spans="1:17" x14ac:dyDescent="0.2">
      <c r="A124" s="12">
        <v>26</v>
      </c>
      <c r="B124" s="12" t="s">
        <v>1880</v>
      </c>
      <c r="C124" s="12">
        <v>48.6569</v>
      </c>
      <c r="D124" s="12">
        <v>128.88</v>
      </c>
      <c r="E124" s="29">
        <v>2.9635148299999998</v>
      </c>
      <c r="F124" s="12"/>
      <c r="G124" s="12">
        <v>35</v>
      </c>
      <c r="H124" s="12" t="s">
        <v>1878</v>
      </c>
      <c r="I124" s="12">
        <v>48.6569</v>
      </c>
      <c r="J124" s="12">
        <v>31.564399999999999</v>
      </c>
      <c r="K124" s="29"/>
      <c r="L124" s="12"/>
      <c r="M124" s="12">
        <v>31</v>
      </c>
      <c r="N124" s="12" t="s">
        <v>1879</v>
      </c>
      <c r="O124" s="12">
        <v>48.6569</v>
      </c>
      <c r="P124" s="12">
        <v>94.008899999999997</v>
      </c>
      <c r="Q124" s="29"/>
    </row>
    <row r="125" spans="1:17" x14ac:dyDescent="0.2">
      <c r="A125" s="12">
        <v>27</v>
      </c>
      <c r="B125" s="12" t="s">
        <v>1880</v>
      </c>
      <c r="C125" s="12">
        <v>48.6569</v>
      </c>
      <c r="D125" s="12">
        <v>55.093299999999999</v>
      </c>
      <c r="E125" s="29"/>
      <c r="F125" s="12"/>
      <c r="G125" s="12">
        <v>36</v>
      </c>
      <c r="H125" s="12" t="s">
        <v>1878</v>
      </c>
      <c r="I125" s="12">
        <v>48.6569</v>
      </c>
      <c r="J125" s="12">
        <v>109.41330000000001</v>
      </c>
      <c r="K125" s="29">
        <v>3.4663513300000002</v>
      </c>
      <c r="L125" s="12"/>
      <c r="M125" s="12">
        <v>32</v>
      </c>
      <c r="N125" s="12" t="s">
        <v>1879</v>
      </c>
      <c r="O125" s="12">
        <v>48.6569</v>
      </c>
      <c r="P125" s="12">
        <v>96.924400000000006</v>
      </c>
      <c r="Q125" s="29">
        <v>1.0310130200000001</v>
      </c>
    </row>
    <row r="126" spans="1:17" x14ac:dyDescent="0.2">
      <c r="A126" s="12">
        <v>28</v>
      </c>
      <c r="B126" s="12" t="s">
        <v>1880</v>
      </c>
      <c r="C126" s="12">
        <v>48.6569</v>
      </c>
      <c r="D126" s="12">
        <v>129.58670000000001</v>
      </c>
      <c r="E126" s="29">
        <v>2.3521317499999999</v>
      </c>
      <c r="F126" s="12"/>
      <c r="G126" s="12">
        <v>37</v>
      </c>
      <c r="H126" s="12" t="s">
        <v>1878</v>
      </c>
      <c r="I126" s="12">
        <v>48.6569</v>
      </c>
      <c r="J126" s="12">
        <v>39.688899999999997</v>
      </c>
      <c r="K126" s="29"/>
      <c r="L126" s="12"/>
      <c r="M126" s="12">
        <v>33</v>
      </c>
      <c r="N126" s="12" t="s">
        <v>1879</v>
      </c>
      <c r="O126" s="12">
        <v>48.6569</v>
      </c>
      <c r="P126" s="12">
        <v>71.186700000000002</v>
      </c>
      <c r="Q126" s="29"/>
    </row>
    <row r="127" spans="1:17" x14ac:dyDescent="0.2">
      <c r="A127" s="12">
        <v>29</v>
      </c>
      <c r="B127" s="12" t="s">
        <v>1880</v>
      </c>
      <c r="C127" s="12">
        <v>48.6569</v>
      </c>
      <c r="D127" s="12">
        <v>38.04</v>
      </c>
      <c r="E127" s="29"/>
      <c r="F127" s="12"/>
      <c r="G127" s="12">
        <v>38</v>
      </c>
      <c r="H127" s="12" t="s">
        <v>1878</v>
      </c>
      <c r="I127" s="12">
        <v>48.6569</v>
      </c>
      <c r="J127" s="12">
        <v>104.2667</v>
      </c>
      <c r="K127" s="29">
        <v>2.6270997700000001</v>
      </c>
      <c r="L127" s="12"/>
      <c r="M127" s="12">
        <v>34</v>
      </c>
      <c r="N127" s="12" t="s">
        <v>1879</v>
      </c>
      <c r="O127" s="12">
        <v>48.6569</v>
      </c>
      <c r="P127" s="12">
        <v>106.9289</v>
      </c>
      <c r="Q127" s="29">
        <v>1.50209098</v>
      </c>
    </row>
    <row r="128" spans="1:17" x14ac:dyDescent="0.2">
      <c r="A128" s="12">
        <v>30</v>
      </c>
      <c r="B128" s="12" t="s">
        <v>1880</v>
      </c>
      <c r="C128" s="12">
        <v>48.6569</v>
      </c>
      <c r="D128" s="12">
        <v>125.0044</v>
      </c>
      <c r="E128" s="29">
        <v>3.2861303899999998</v>
      </c>
      <c r="F128" s="12"/>
      <c r="G128" s="12">
        <v>39</v>
      </c>
      <c r="H128" s="12" t="s">
        <v>1878</v>
      </c>
      <c r="I128" s="12">
        <v>48.6569</v>
      </c>
      <c r="J128" s="12">
        <v>58.426699999999997</v>
      </c>
      <c r="K128" s="29"/>
      <c r="L128" s="12"/>
      <c r="M128" s="12">
        <v>35</v>
      </c>
      <c r="N128" s="12" t="s">
        <v>1879</v>
      </c>
      <c r="O128" s="12">
        <v>48.6569</v>
      </c>
      <c r="P128" s="12">
        <v>84.391099999999994</v>
      </c>
      <c r="Q128" s="29"/>
    </row>
    <row r="129" spans="1:17" x14ac:dyDescent="0.2">
      <c r="A129" s="12">
        <v>31</v>
      </c>
      <c r="B129" s="12" t="s">
        <v>1880</v>
      </c>
      <c r="C129" s="12">
        <v>48.6569</v>
      </c>
      <c r="D129" s="12">
        <v>45.804400000000001</v>
      </c>
      <c r="E129" s="29"/>
      <c r="F129" s="12"/>
      <c r="G129" s="12">
        <v>40</v>
      </c>
      <c r="H129" s="12" t="s">
        <v>1878</v>
      </c>
      <c r="I129" s="12">
        <v>48.6569</v>
      </c>
      <c r="J129" s="12">
        <v>93.684399999999997</v>
      </c>
      <c r="K129" s="29">
        <v>1.6034518499999999</v>
      </c>
      <c r="L129" s="12"/>
      <c r="M129" s="12">
        <v>36</v>
      </c>
      <c r="N129" s="12" t="s">
        <v>1879</v>
      </c>
      <c r="O129" s="12">
        <v>48.6569</v>
      </c>
      <c r="P129" s="12">
        <v>90.213300000000004</v>
      </c>
      <c r="Q129" s="29">
        <v>1.0689906899999999</v>
      </c>
    </row>
    <row r="130" spans="1:17" x14ac:dyDescent="0.2">
      <c r="A130" s="12">
        <v>32</v>
      </c>
      <c r="B130" s="12" t="s">
        <v>1880</v>
      </c>
      <c r="C130" s="12">
        <v>48.6569</v>
      </c>
      <c r="D130" s="12">
        <v>133.36439999999999</v>
      </c>
      <c r="E130" s="29">
        <v>2.9116067499999998</v>
      </c>
      <c r="F130" s="12"/>
      <c r="G130" s="12">
        <v>41</v>
      </c>
      <c r="H130" s="12" t="s">
        <v>1878</v>
      </c>
      <c r="I130" s="12">
        <v>48.6569</v>
      </c>
      <c r="J130" s="12">
        <v>43.115600000000001</v>
      </c>
      <c r="K130" s="29"/>
      <c r="L130" s="12"/>
      <c r="M130" s="12">
        <v>37</v>
      </c>
      <c r="N130" s="12" t="s">
        <v>1879</v>
      </c>
      <c r="O130" s="12">
        <v>48.6569</v>
      </c>
      <c r="P130" s="12">
        <v>65.702200000000005</v>
      </c>
      <c r="Q130" s="29"/>
    </row>
    <row r="131" spans="1:17" x14ac:dyDescent="0.2">
      <c r="A131" s="12">
        <v>33</v>
      </c>
      <c r="B131" s="12" t="s">
        <v>1880</v>
      </c>
      <c r="C131" s="12">
        <v>48.6569</v>
      </c>
      <c r="D131" s="12">
        <v>64.093299999999999</v>
      </c>
      <c r="E131" s="29"/>
      <c r="F131" s="12"/>
      <c r="G131" s="12">
        <v>42</v>
      </c>
      <c r="H131" s="12" t="s">
        <v>1878</v>
      </c>
      <c r="I131" s="12">
        <v>48.6569</v>
      </c>
      <c r="J131" s="12">
        <v>89.573300000000003</v>
      </c>
      <c r="K131" s="29">
        <v>2.0775148699999999</v>
      </c>
      <c r="L131" s="12"/>
      <c r="M131" s="12">
        <v>38</v>
      </c>
      <c r="N131" s="12" t="s">
        <v>1879</v>
      </c>
      <c r="O131" s="12">
        <v>48.6569</v>
      </c>
      <c r="P131" s="12">
        <v>107.3511</v>
      </c>
      <c r="Q131" s="29">
        <v>1.63390419</v>
      </c>
    </row>
    <row r="132" spans="1:17" x14ac:dyDescent="0.2">
      <c r="A132" s="12">
        <v>34</v>
      </c>
      <c r="B132" s="12" t="s">
        <v>1880</v>
      </c>
      <c r="C132" s="12">
        <v>48.6569</v>
      </c>
      <c r="D132" s="12">
        <v>117.7911</v>
      </c>
      <c r="E132" s="29">
        <v>1.8378067600000001</v>
      </c>
      <c r="F132" s="12"/>
      <c r="G132" s="12">
        <v>43</v>
      </c>
      <c r="H132" s="12" t="s">
        <v>1878</v>
      </c>
      <c r="I132" s="12">
        <v>48.6569</v>
      </c>
      <c r="J132" s="12">
        <v>71.8489</v>
      </c>
      <c r="K132" s="29"/>
      <c r="L132" s="12"/>
      <c r="M132" s="12">
        <v>39</v>
      </c>
      <c r="N132" s="12" t="s">
        <v>1879</v>
      </c>
      <c r="O132" s="12">
        <v>48.6569</v>
      </c>
      <c r="P132" s="12">
        <v>73.52</v>
      </c>
      <c r="Q132" s="29"/>
    </row>
    <row r="133" spans="1:17" x14ac:dyDescent="0.2">
      <c r="A133" s="12">
        <v>35</v>
      </c>
      <c r="B133" s="12" t="s">
        <v>1880</v>
      </c>
      <c r="C133" s="12">
        <v>48.6569</v>
      </c>
      <c r="D133" s="12">
        <v>51.355600000000003</v>
      </c>
      <c r="E133" s="29"/>
      <c r="F133" s="12"/>
      <c r="G133" s="12">
        <v>44</v>
      </c>
      <c r="H133" s="12" t="s">
        <v>1878</v>
      </c>
      <c r="I133" s="12">
        <v>48.6569</v>
      </c>
      <c r="J133" s="12">
        <v>122.3289</v>
      </c>
      <c r="K133" s="29">
        <v>1.7025855599999999</v>
      </c>
      <c r="L133" s="12"/>
      <c r="M133" s="12">
        <v>40</v>
      </c>
      <c r="N133" s="12" t="s">
        <v>1879</v>
      </c>
      <c r="O133" s="12">
        <v>48.6569</v>
      </c>
      <c r="P133" s="12">
        <v>114.72</v>
      </c>
      <c r="Q133" s="29">
        <v>1.5603917300000001</v>
      </c>
    </row>
    <row r="134" spans="1:17" x14ac:dyDescent="0.2">
      <c r="A134" s="12">
        <v>36</v>
      </c>
      <c r="B134" s="12" t="s">
        <v>1880</v>
      </c>
      <c r="C134" s="12">
        <v>48.6569</v>
      </c>
      <c r="D134" s="12">
        <v>130.56440000000001</v>
      </c>
      <c r="E134" s="29">
        <v>2.54235955</v>
      </c>
      <c r="F134" s="12"/>
      <c r="G134" s="12">
        <v>45</v>
      </c>
      <c r="H134" s="12" t="s">
        <v>1878</v>
      </c>
      <c r="I134" s="12">
        <v>48.6569</v>
      </c>
      <c r="J134" s="12">
        <v>62.213299999999997</v>
      </c>
      <c r="K134" s="29"/>
      <c r="L134" s="12"/>
      <c r="M134" s="12">
        <v>41</v>
      </c>
      <c r="N134" s="12" t="s">
        <v>1879</v>
      </c>
      <c r="O134" s="12">
        <v>48.6569</v>
      </c>
      <c r="P134" s="12">
        <v>66.933300000000003</v>
      </c>
      <c r="Q134" s="29"/>
    </row>
    <row r="135" spans="1:17" x14ac:dyDescent="0.2">
      <c r="A135" s="12">
        <v>37</v>
      </c>
      <c r="B135" s="12" t="s">
        <v>1880</v>
      </c>
      <c r="C135" s="12">
        <v>48.6569</v>
      </c>
      <c r="D135" s="12">
        <v>39.631100000000004</v>
      </c>
      <c r="E135" s="29"/>
      <c r="F135" s="12"/>
      <c r="G135" s="12">
        <v>46</v>
      </c>
      <c r="H135" s="12" t="s">
        <v>1878</v>
      </c>
      <c r="I135" s="12">
        <v>48.6569</v>
      </c>
      <c r="J135" s="12">
        <v>109.04</v>
      </c>
      <c r="K135" s="29">
        <v>1.75267989</v>
      </c>
      <c r="L135" s="12"/>
      <c r="M135" s="12">
        <v>42</v>
      </c>
      <c r="N135" s="12" t="s">
        <v>1879</v>
      </c>
      <c r="O135" s="12">
        <v>48.6569</v>
      </c>
      <c r="P135" s="12">
        <v>98.7333</v>
      </c>
      <c r="Q135" s="29">
        <v>1.4750998399999999</v>
      </c>
    </row>
    <row r="136" spans="1:17" x14ac:dyDescent="0.2">
      <c r="A136" s="12">
        <v>38</v>
      </c>
      <c r="B136" s="12" t="s">
        <v>1880</v>
      </c>
      <c r="C136" s="12">
        <v>48.6569</v>
      </c>
      <c r="D136" s="12">
        <v>127.8</v>
      </c>
      <c r="E136" s="29">
        <v>3.22474017</v>
      </c>
      <c r="F136" s="12"/>
      <c r="G136" s="12">
        <v>47</v>
      </c>
      <c r="H136" s="12" t="s">
        <v>1878</v>
      </c>
      <c r="I136" s="12">
        <v>48.6569</v>
      </c>
      <c r="J136" s="12">
        <v>63.76</v>
      </c>
      <c r="K136" s="29"/>
      <c r="L136" s="12"/>
      <c r="M136" s="12">
        <v>43</v>
      </c>
      <c r="N136" s="12" t="s">
        <v>1879</v>
      </c>
      <c r="O136" s="12">
        <v>48.6569</v>
      </c>
      <c r="P136" s="12">
        <v>77.2089</v>
      </c>
      <c r="Q136" s="29"/>
    </row>
    <row r="137" spans="1:17" x14ac:dyDescent="0.2">
      <c r="A137" s="12">
        <v>39</v>
      </c>
      <c r="B137" s="12" t="s">
        <v>1880</v>
      </c>
      <c r="C137" s="12">
        <v>48.6569</v>
      </c>
      <c r="D137" s="12">
        <v>74.2</v>
      </c>
      <c r="E137" s="29"/>
      <c r="F137" s="12"/>
      <c r="G137" s="12">
        <v>48</v>
      </c>
      <c r="H137" s="12" t="s">
        <v>1878</v>
      </c>
      <c r="I137" s="12">
        <v>48.6569</v>
      </c>
      <c r="J137" s="12">
        <v>113.54219999999999</v>
      </c>
      <c r="K137" s="29">
        <v>1.78077478</v>
      </c>
      <c r="L137" s="12"/>
      <c r="M137" s="12">
        <v>44</v>
      </c>
      <c r="N137" s="12" t="s">
        <v>1879</v>
      </c>
      <c r="O137" s="12">
        <v>48.6569</v>
      </c>
      <c r="P137" s="12">
        <v>106.88</v>
      </c>
      <c r="Q137" s="29">
        <v>1.3842963699999999</v>
      </c>
    </row>
    <row r="138" spans="1:17" x14ac:dyDescent="0.2">
      <c r="A138" s="12">
        <v>40</v>
      </c>
      <c r="B138" s="12" t="s">
        <v>1880</v>
      </c>
      <c r="C138" s="12">
        <v>48.6569</v>
      </c>
      <c r="D138" s="12">
        <v>128.48439999999999</v>
      </c>
      <c r="E138" s="29">
        <v>1.73159569</v>
      </c>
      <c r="F138" s="12"/>
      <c r="G138" s="12">
        <v>49</v>
      </c>
      <c r="H138" s="12" t="s">
        <v>1878</v>
      </c>
      <c r="I138" s="12">
        <v>48.6569</v>
      </c>
      <c r="J138" s="12">
        <v>42.36</v>
      </c>
      <c r="K138" s="29"/>
      <c r="L138" s="12"/>
      <c r="M138" s="12">
        <v>45</v>
      </c>
      <c r="N138" s="12" t="s">
        <v>1879</v>
      </c>
      <c r="O138" s="12">
        <v>48.6569</v>
      </c>
      <c r="P138" s="12">
        <v>65.92</v>
      </c>
      <c r="Q138" s="29"/>
    </row>
    <row r="139" spans="1:17" x14ac:dyDescent="0.2">
      <c r="A139" s="12">
        <v>41</v>
      </c>
      <c r="B139" s="12" t="s">
        <v>1880</v>
      </c>
      <c r="C139" s="12">
        <v>48.6569</v>
      </c>
      <c r="D139" s="12">
        <v>50.8444</v>
      </c>
      <c r="E139" s="29"/>
      <c r="F139" s="12"/>
      <c r="G139" s="12">
        <v>50</v>
      </c>
      <c r="H139" s="12" t="s">
        <v>1878</v>
      </c>
      <c r="I139" s="12">
        <v>48.6569</v>
      </c>
      <c r="J139" s="12">
        <v>81.071100000000001</v>
      </c>
      <c r="K139" s="29">
        <v>1.91385977</v>
      </c>
      <c r="L139" s="12"/>
      <c r="M139" s="12">
        <v>46</v>
      </c>
      <c r="N139" s="12" t="s">
        <v>1879</v>
      </c>
      <c r="O139" s="12">
        <v>48.6569</v>
      </c>
      <c r="P139" s="12">
        <v>86.1511</v>
      </c>
      <c r="Q139" s="29">
        <v>1.30690382</v>
      </c>
    </row>
    <row r="140" spans="1:17" x14ac:dyDescent="0.2">
      <c r="A140" s="12">
        <v>42</v>
      </c>
      <c r="B140" s="12" t="s">
        <v>1880</v>
      </c>
      <c r="C140" s="12">
        <v>48.6569</v>
      </c>
      <c r="D140" s="12">
        <v>117.9378</v>
      </c>
      <c r="E140" s="29">
        <v>2.31958288</v>
      </c>
      <c r="F140" s="12"/>
      <c r="G140" s="12">
        <v>51</v>
      </c>
      <c r="H140" s="12" t="s">
        <v>1878</v>
      </c>
      <c r="I140" s="12">
        <v>48.6569</v>
      </c>
      <c r="J140" s="12">
        <v>79.706699999999998</v>
      </c>
      <c r="K140" s="29"/>
      <c r="L140" s="12"/>
      <c r="M140" s="12">
        <v>1</v>
      </c>
      <c r="N140" s="12" t="s">
        <v>1881</v>
      </c>
      <c r="O140" s="12">
        <v>48.6569</v>
      </c>
      <c r="P140" s="12">
        <v>37.031100000000002</v>
      </c>
      <c r="Q140" s="29"/>
    </row>
    <row r="141" spans="1:17" x14ac:dyDescent="0.2">
      <c r="A141" s="12">
        <v>43</v>
      </c>
      <c r="B141" s="12" t="s">
        <v>1880</v>
      </c>
      <c r="C141" s="12">
        <v>48.6569</v>
      </c>
      <c r="D141" s="12">
        <v>65.297799999999995</v>
      </c>
      <c r="E141" s="29"/>
      <c r="F141" s="12"/>
      <c r="G141" s="12">
        <v>52</v>
      </c>
      <c r="H141" s="12" t="s">
        <v>1878</v>
      </c>
      <c r="I141" s="12">
        <v>48.6569</v>
      </c>
      <c r="J141" s="12">
        <v>135.24889999999999</v>
      </c>
      <c r="K141" s="29">
        <v>1.6968322600000001</v>
      </c>
      <c r="L141" s="12"/>
      <c r="M141" s="12">
        <v>2</v>
      </c>
      <c r="N141" s="12" t="s">
        <v>1881</v>
      </c>
      <c r="O141" s="12">
        <v>48.6569</v>
      </c>
      <c r="P141" s="12">
        <v>81.622200000000007</v>
      </c>
      <c r="Q141" s="29">
        <v>2.2041527300000001</v>
      </c>
    </row>
    <row r="142" spans="1:17" x14ac:dyDescent="0.2">
      <c r="A142" s="12">
        <v>44</v>
      </c>
      <c r="B142" s="12" t="s">
        <v>1880</v>
      </c>
      <c r="C142" s="12">
        <v>48.6569</v>
      </c>
      <c r="D142" s="12">
        <v>117.6267</v>
      </c>
      <c r="E142" s="29">
        <v>1.8013884099999999</v>
      </c>
      <c r="F142" s="12"/>
      <c r="G142" s="12">
        <v>53</v>
      </c>
      <c r="H142" s="12" t="s">
        <v>1878</v>
      </c>
      <c r="I142" s="12">
        <v>48.6569</v>
      </c>
      <c r="J142" s="12">
        <v>80.911100000000005</v>
      </c>
      <c r="K142" s="29"/>
      <c r="L142" s="12"/>
      <c r="M142" s="12">
        <v>3</v>
      </c>
      <c r="N142" s="12" t="s">
        <v>1881</v>
      </c>
      <c r="O142" s="12">
        <v>48.6569</v>
      </c>
      <c r="P142" s="12">
        <v>47.431100000000001</v>
      </c>
      <c r="Q142" s="29"/>
    </row>
    <row r="143" spans="1:17" x14ac:dyDescent="0.2">
      <c r="A143" s="12">
        <v>45</v>
      </c>
      <c r="B143" s="12" t="s">
        <v>1880</v>
      </c>
      <c r="C143" s="12">
        <v>48.6569</v>
      </c>
      <c r="D143" s="12">
        <v>52.693300000000001</v>
      </c>
      <c r="E143" s="29"/>
      <c r="F143" s="12"/>
      <c r="G143" s="12">
        <v>54</v>
      </c>
      <c r="H143" s="12" t="s">
        <v>1878</v>
      </c>
      <c r="I143" s="12">
        <v>48.6569</v>
      </c>
      <c r="J143" s="12">
        <v>128.56440000000001</v>
      </c>
      <c r="K143" s="29">
        <v>1.58895875</v>
      </c>
      <c r="L143" s="12"/>
      <c r="M143" s="12">
        <v>4</v>
      </c>
      <c r="N143" s="12" t="s">
        <v>1881</v>
      </c>
      <c r="O143" s="12">
        <v>48.6569</v>
      </c>
      <c r="P143" s="12">
        <v>118.28440000000001</v>
      </c>
      <c r="Q143" s="29">
        <v>2.49381524</v>
      </c>
    </row>
    <row r="144" spans="1:17" x14ac:dyDescent="0.2">
      <c r="A144" s="12">
        <v>46</v>
      </c>
      <c r="B144" s="12" t="s">
        <v>1880</v>
      </c>
      <c r="C144" s="12">
        <v>48.6569</v>
      </c>
      <c r="D144" s="12">
        <v>133.7867</v>
      </c>
      <c r="E144" s="29">
        <v>2.53896985</v>
      </c>
      <c r="F144" s="12"/>
      <c r="G144" s="12">
        <v>55</v>
      </c>
      <c r="H144" s="12" t="s">
        <v>1878</v>
      </c>
      <c r="I144" s="12">
        <v>48.6569</v>
      </c>
      <c r="J144" s="12">
        <v>35.96</v>
      </c>
      <c r="K144" s="29"/>
      <c r="L144" s="12"/>
      <c r="M144" s="12">
        <v>5</v>
      </c>
      <c r="N144" s="12" t="s">
        <v>1881</v>
      </c>
      <c r="O144" s="12">
        <v>48.6569</v>
      </c>
      <c r="P144" s="12">
        <v>60.102200000000003</v>
      </c>
      <c r="Q144" s="29"/>
    </row>
    <row r="145" spans="1:17" x14ac:dyDescent="0.2">
      <c r="A145" s="12">
        <v>47</v>
      </c>
      <c r="B145" s="12" t="s">
        <v>1880</v>
      </c>
      <c r="C145" s="12">
        <v>48.6569</v>
      </c>
      <c r="D145" s="12">
        <v>56.071100000000001</v>
      </c>
      <c r="E145" s="29"/>
      <c r="F145" s="12"/>
      <c r="G145" s="12">
        <v>56</v>
      </c>
      <c r="H145" s="12" t="s">
        <v>1878</v>
      </c>
      <c r="I145" s="12">
        <v>48.6569</v>
      </c>
      <c r="J145" s="12">
        <v>87.16</v>
      </c>
      <c r="K145" s="29">
        <v>2.42380423</v>
      </c>
      <c r="L145" s="12"/>
      <c r="M145" s="12">
        <v>6</v>
      </c>
      <c r="N145" s="12" t="s">
        <v>1881</v>
      </c>
      <c r="O145" s="12">
        <v>48.6569</v>
      </c>
      <c r="P145" s="12">
        <v>110.79559999999999</v>
      </c>
      <c r="Q145" s="29">
        <v>1.8434533200000001</v>
      </c>
    </row>
    <row r="146" spans="1:17" x14ac:dyDescent="0.2">
      <c r="A146" s="12">
        <v>48</v>
      </c>
      <c r="B146" s="12" t="s">
        <v>1880</v>
      </c>
      <c r="C146" s="12">
        <v>48.6569</v>
      </c>
      <c r="D146" s="12">
        <v>111.6267</v>
      </c>
      <c r="E146" s="29">
        <v>1.9908063199999999</v>
      </c>
      <c r="F146" s="12"/>
      <c r="G146" s="12">
        <v>57</v>
      </c>
      <c r="H146" s="12" t="s">
        <v>1878</v>
      </c>
      <c r="I146" s="12">
        <v>48.6569</v>
      </c>
      <c r="J146" s="12">
        <v>38.013300000000001</v>
      </c>
      <c r="K146" s="29"/>
      <c r="L146" s="12"/>
      <c r="M146" s="12">
        <v>7</v>
      </c>
      <c r="N146" s="12" t="s">
        <v>1881</v>
      </c>
      <c r="O146" s="12">
        <v>48.6569</v>
      </c>
      <c r="P146" s="12">
        <v>57.457799999999999</v>
      </c>
      <c r="Q146" s="29"/>
    </row>
    <row r="147" spans="1:17" x14ac:dyDescent="0.2">
      <c r="A147" s="12">
        <v>49</v>
      </c>
      <c r="B147" s="12" t="s">
        <v>1880</v>
      </c>
      <c r="C147" s="12">
        <v>48.6569</v>
      </c>
      <c r="D147" s="12">
        <v>46.546700000000001</v>
      </c>
      <c r="E147" s="29"/>
      <c r="F147" s="12"/>
      <c r="G147" s="12">
        <v>58</v>
      </c>
      <c r="H147" s="12" t="s">
        <v>1878</v>
      </c>
      <c r="I147" s="12">
        <v>48.6569</v>
      </c>
      <c r="J147" s="12">
        <v>80.7333</v>
      </c>
      <c r="K147" s="29">
        <v>2.12381719</v>
      </c>
      <c r="L147" s="12"/>
      <c r="M147" s="12">
        <v>8</v>
      </c>
      <c r="N147" s="12" t="s">
        <v>1881</v>
      </c>
      <c r="O147" s="12">
        <v>48.6569</v>
      </c>
      <c r="P147" s="12">
        <v>112.3111</v>
      </c>
      <c r="Q147" s="29">
        <v>1.95467108</v>
      </c>
    </row>
    <row r="148" spans="1:17" x14ac:dyDescent="0.2">
      <c r="A148" s="12">
        <v>50</v>
      </c>
      <c r="B148" s="12" t="s">
        <v>1880</v>
      </c>
      <c r="C148" s="12">
        <v>48.6569</v>
      </c>
      <c r="D148" s="12">
        <v>99.506699999999995</v>
      </c>
      <c r="E148" s="29">
        <v>2.1377820600000002</v>
      </c>
      <c r="F148" s="12"/>
      <c r="G148" s="12">
        <v>59</v>
      </c>
      <c r="H148" s="12" t="s">
        <v>1878</v>
      </c>
      <c r="I148" s="12">
        <v>48.6569</v>
      </c>
      <c r="J148" s="12">
        <v>36.5867</v>
      </c>
      <c r="K148" s="29"/>
      <c r="L148" s="12"/>
      <c r="M148" s="12">
        <v>9</v>
      </c>
      <c r="N148" s="12" t="s">
        <v>1881</v>
      </c>
      <c r="O148" s="12">
        <v>48.6569</v>
      </c>
      <c r="P148" s="12">
        <v>65.448899999999995</v>
      </c>
      <c r="Q148" s="29"/>
    </row>
    <row r="149" spans="1:17" x14ac:dyDescent="0.2">
      <c r="A149" s="12">
        <v>51</v>
      </c>
      <c r="B149" s="12" t="s">
        <v>1880</v>
      </c>
      <c r="C149" s="12">
        <v>48.6569</v>
      </c>
      <c r="D149" s="12">
        <v>59.6</v>
      </c>
      <c r="E149" s="29"/>
      <c r="F149" s="12"/>
      <c r="G149" s="12">
        <v>60</v>
      </c>
      <c r="H149" s="12" t="s">
        <v>1878</v>
      </c>
      <c r="I149" s="12">
        <v>48.6569</v>
      </c>
      <c r="J149" s="12">
        <v>78.973299999999995</v>
      </c>
      <c r="K149" s="29">
        <v>2.1585248199999998</v>
      </c>
      <c r="L149" s="12"/>
      <c r="M149" s="12">
        <v>10</v>
      </c>
      <c r="N149" s="12" t="s">
        <v>1881</v>
      </c>
      <c r="O149" s="12">
        <v>48.6569</v>
      </c>
      <c r="P149" s="12">
        <v>153.90219999999999</v>
      </c>
      <c r="Q149" s="29">
        <v>2.35148643</v>
      </c>
    </row>
    <row r="150" spans="1:17" x14ac:dyDescent="0.2">
      <c r="A150" s="12">
        <v>52</v>
      </c>
      <c r="B150" s="12" t="s">
        <v>1880</v>
      </c>
      <c r="C150" s="12">
        <v>48.6569</v>
      </c>
      <c r="D150" s="12">
        <v>107.20440000000001</v>
      </c>
      <c r="E150" s="29">
        <v>1.7987315399999999</v>
      </c>
      <c r="F150" s="12"/>
      <c r="G150" s="12">
        <v>61</v>
      </c>
      <c r="H150" s="12" t="s">
        <v>1878</v>
      </c>
      <c r="I150" s="12">
        <v>48.6569</v>
      </c>
      <c r="J150" s="12">
        <v>36.24</v>
      </c>
      <c r="K150" s="29"/>
      <c r="L150" s="12"/>
      <c r="M150" s="12">
        <v>11</v>
      </c>
      <c r="N150" s="12" t="s">
        <v>1881</v>
      </c>
      <c r="O150" s="12">
        <v>48.6569</v>
      </c>
      <c r="P150" s="12">
        <v>49.622199999999999</v>
      </c>
      <c r="Q150" s="29"/>
    </row>
    <row r="151" spans="1:17" x14ac:dyDescent="0.2">
      <c r="A151" s="12">
        <v>53</v>
      </c>
      <c r="B151" s="12" t="s">
        <v>1880</v>
      </c>
      <c r="C151" s="12">
        <v>48.6569</v>
      </c>
      <c r="D151" s="12">
        <v>84.693299999999994</v>
      </c>
      <c r="E151" s="29"/>
      <c r="F151" s="12"/>
      <c r="G151" s="12">
        <v>62</v>
      </c>
      <c r="H151" s="12" t="s">
        <v>1878</v>
      </c>
      <c r="I151" s="12">
        <v>48.6569</v>
      </c>
      <c r="J151" s="12">
        <v>81.004400000000004</v>
      </c>
      <c r="K151" s="29">
        <v>2.2352207499999999</v>
      </c>
      <c r="L151" s="12"/>
      <c r="M151" s="12">
        <v>12</v>
      </c>
      <c r="N151" s="12" t="s">
        <v>1881</v>
      </c>
      <c r="O151" s="12">
        <v>48.6569</v>
      </c>
      <c r="P151" s="12">
        <v>148.5333</v>
      </c>
      <c r="Q151" s="29">
        <v>2.9932832500000002</v>
      </c>
    </row>
    <row r="152" spans="1:17" x14ac:dyDescent="0.2">
      <c r="A152" s="12">
        <v>54</v>
      </c>
      <c r="B152" s="12" t="s">
        <v>1880</v>
      </c>
      <c r="C152" s="12">
        <v>48.6569</v>
      </c>
      <c r="D152" s="12">
        <v>138.8844</v>
      </c>
      <c r="E152" s="29">
        <v>1.6398510900000001</v>
      </c>
      <c r="F152" s="12"/>
      <c r="G152" s="12">
        <v>63</v>
      </c>
      <c r="H152" s="12" t="s">
        <v>1878</v>
      </c>
      <c r="I152" s="12">
        <v>48.6569</v>
      </c>
      <c r="J152" s="12">
        <v>47.128900000000002</v>
      </c>
      <c r="K152" s="29"/>
      <c r="L152" s="12"/>
      <c r="M152" s="12">
        <v>13</v>
      </c>
      <c r="N152" s="12" t="s">
        <v>1881</v>
      </c>
      <c r="O152" s="12">
        <v>48.6569</v>
      </c>
      <c r="P152" s="12">
        <v>63.857799999999997</v>
      </c>
      <c r="Q152" s="29"/>
    </row>
    <row r="153" spans="1:17" x14ac:dyDescent="0.2">
      <c r="A153" s="12">
        <v>55</v>
      </c>
      <c r="B153" s="12" t="s">
        <v>1880</v>
      </c>
      <c r="C153" s="12">
        <v>48.6569</v>
      </c>
      <c r="D153" s="12">
        <v>67.924400000000006</v>
      </c>
      <c r="E153" s="29"/>
      <c r="F153" s="12"/>
      <c r="G153" s="12">
        <v>64</v>
      </c>
      <c r="H153" s="12" t="s">
        <v>1878</v>
      </c>
      <c r="I153" s="12">
        <v>48.6569</v>
      </c>
      <c r="J153" s="12">
        <v>114.8933</v>
      </c>
      <c r="K153" s="29">
        <v>2.4378523599999999</v>
      </c>
      <c r="L153" s="12"/>
      <c r="M153" s="12">
        <v>14</v>
      </c>
      <c r="N153" s="12" t="s">
        <v>1881</v>
      </c>
      <c r="O153" s="12">
        <v>48.6569</v>
      </c>
      <c r="P153" s="12">
        <v>149.8578</v>
      </c>
      <c r="Q153" s="29">
        <v>2.3467422899999999</v>
      </c>
    </row>
    <row r="154" spans="1:17" x14ac:dyDescent="0.2">
      <c r="A154" s="12">
        <v>56</v>
      </c>
      <c r="B154" s="12" t="s">
        <v>1880</v>
      </c>
      <c r="C154" s="12">
        <v>48.6569</v>
      </c>
      <c r="D154" s="12">
        <v>118.2178</v>
      </c>
      <c r="E154" s="29">
        <v>1.7404320099999999</v>
      </c>
      <c r="F154" s="12"/>
      <c r="G154" s="12">
        <v>65</v>
      </c>
      <c r="H154" s="12" t="s">
        <v>1878</v>
      </c>
      <c r="I154" s="12">
        <v>48.6569</v>
      </c>
      <c r="J154" s="12">
        <v>56.04</v>
      </c>
      <c r="K154" s="29"/>
      <c r="L154" s="12"/>
      <c r="M154" s="12">
        <v>15</v>
      </c>
      <c r="N154" s="12" t="s">
        <v>1881</v>
      </c>
      <c r="O154" s="12">
        <v>48.6569</v>
      </c>
      <c r="P154" s="12">
        <v>56.728900000000003</v>
      </c>
      <c r="Q154" s="29"/>
    </row>
    <row r="155" spans="1:17" x14ac:dyDescent="0.2">
      <c r="A155" s="12">
        <v>57</v>
      </c>
      <c r="B155" s="12" t="s">
        <v>1880</v>
      </c>
      <c r="C155" s="12">
        <v>48.6569</v>
      </c>
      <c r="D155" s="12">
        <v>56.2667</v>
      </c>
      <c r="E155" s="29"/>
      <c r="F155" s="12"/>
      <c r="G155" s="12">
        <v>66</v>
      </c>
      <c r="H155" s="12" t="s">
        <v>1878</v>
      </c>
      <c r="I155" s="12">
        <v>48.6569</v>
      </c>
      <c r="J155" s="12">
        <v>120.2711</v>
      </c>
      <c r="K155" s="29">
        <v>2.1461652400000002</v>
      </c>
      <c r="L155" s="12"/>
      <c r="M155" s="12">
        <v>16</v>
      </c>
      <c r="N155" s="12" t="s">
        <v>1881</v>
      </c>
      <c r="O155" s="12">
        <v>48.6569</v>
      </c>
      <c r="P155" s="12">
        <v>110.12</v>
      </c>
      <c r="Q155" s="29">
        <v>1.94116226</v>
      </c>
    </row>
    <row r="156" spans="1:17" x14ac:dyDescent="0.2">
      <c r="A156" s="12">
        <v>58</v>
      </c>
      <c r="B156" s="12" t="s">
        <v>1880</v>
      </c>
      <c r="C156" s="12">
        <v>48.6569</v>
      </c>
      <c r="D156" s="12">
        <v>130.9111</v>
      </c>
      <c r="E156" s="29">
        <v>2.3266176999999999</v>
      </c>
      <c r="F156" s="12"/>
      <c r="G156" s="12">
        <v>1</v>
      </c>
      <c r="H156" s="12" t="s">
        <v>1882</v>
      </c>
      <c r="I156" s="12">
        <v>48.6569</v>
      </c>
      <c r="J156" s="12">
        <v>36.106699999999996</v>
      </c>
      <c r="K156" s="29"/>
      <c r="L156" s="12"/>
      <c r="M156" s="12">
        <v>17</v>
      </c>
      <c r="N156" s="12" t="s">
        <v>1881</v>
      </c>
      <c r="O156" s="12">
        <v>48.6569</v>
      </c>
      <c r="P156" s="12">
        <v>73.84</v>
      </c>
      <c r="Q156" s="29"/>
    </row>
    <row r="157" spans="1:17" x14ac:dyDescent="0.2">
      <c r="A157" s="12">
        <v>59</v>
      </c>
      <c r="B157" s="12" t="s">
        <v>1880</v>
      </c>
      <c r="C157" s="12">
        <v>48.6569</v>
      </c>
      <c r="D157" s="12">
        <v>60.2</v>
      </c>
      <c r="E157" s="29"/>
      <c r="F157" s="12"/>
      <c r="G157" s="12">
        <v>2</v>
      </c>
      <c r="H157" s="12" t="s">
        <v>1882</v>
      </c>
      <c r="I157" s="12">
        <v>48.6569</v>
      </c>
      <c r="J157" s="12">
        <v>102.5378</v>
      </c>
      <c r="K157" s="29">
        <v>2.8398552100000001</v>
      </c>
      <c r="L157" s="12"/>
      <c r="M157" s="12">
        <v>18</v>
      </c>
      <c r="N157" s="12" t="s">
        <v>1881</v>
      </c>
      <c r="O157" s="12">
        <v>48.6569</v>
      </c>
      <c r="P157" s="12">
        <v>100.52</v>
      </c>
      <c r="Q157" s="29">
        <v>1.3613217799999999</v>
      </c>
    </row>
    <row r="158" spans="1:17" x14ac:dyDescent="0.2">
      <c r="A158" s="12">
        <v>60</v>
      </c>
      <c r="B158" s="12" t="s">
        <v>1880</v>
      </c>
      <c r="C158" s="12">
        <v>48.6569</v>
      </c>
      <c r="D158" s="12">
        <v>127.39109999999999</v>
      </c>
      <c r="E158" s="29">
        <v>2.1161312300000001</v>
      </c>
      <c r="F158" s="12"/>
      <c r="G158" s="12">
        <v>3</v>
      </c>
      <c r="H158" s="12" t="s">
        <v>1882</v>
      </c>
      <c r="I158" s="12">
        <v>48.6569</v>
      </c>
      <c r="J158" s="12">
        <v>52.911099999999998</v>
      </c>
      <c r="K158" s="29"/>
      <c r="L158" s="12"/>
      <c r="M158" s="12">
        <v>19</v>
      </c>
      <c r="N158" s="12" t="s">
        <v>1881</v>
      </c>
      <c r="O158" s="12">
        <v>48.6569</v>
      </c>
      <c r="P158" s="12">
        <v>74.448899999999995</v>
      </c>
      <c r="Q158" s="29"/>
    </row>
    <row r="159" spans="1:17" x14ac:dyDescent="0.2">
      <c r="A159" s="12">
        <v>61</v>
      </c>
      <c r="B159" s="12" t="s">
        <v>1880</v>
      </c>
      <c r="C159" s="12">
        <v>48.6569</v>
      </c>
      <c r="D159" s="12">
        <v>41.008899999999997</v>
      </c>
      <c r="E159" s="29"/>
      <c r="F159" s="12"/>
      <c r="G159" s="12">
        <v>4</v>
      </c>
      <c r="H159" s="12" t="s">
        <v>1882</v>
      </c>
      <c r="I159" s="12">
        <v>48.6569</v>
      </c>
      <c r="J159" s="12">
        <v>118.16</v>
      </c>
      <c r="K159" s="29">
        <v>2.2331798100000002</v>
      </c>
      <c r="L159" s="12"/>
      <c r="M159" s="12">
        <v>20</v>
      </c>
      <c r="N159" s="12" t="s">
        <v>1881</v>
      </c>
      <c r="O159" s="12">
        <v>48.6569</v>
      </c>
      <c r="P159" s="12">
        <v>85.973299999999995</v>
      </c>
      <c r="Q159" s="29">
        <v>1.1547961099999999</v>
      </c>
    </row>
    <row r="160" spans="1:17" x14ac:dyDescent="0.2">
      <c r="A160" s="12">
        <v>62</v>
      </c>
      <c r="B160" s="12" t="s">
        <v>1880</v>
      </c>
      <c r="C160" s="12">
        <v>48.6569</v>
      </c>
      <c r="D160" s="12">
        <v>114.52</v>
      </c>
      <c r="E160" s="29">
        <v>2.7925645399999999</v>
      </c>
      <c r="F160" s="12"/>
      <c r="G160" s="12">
        <v>5</v>
      </c>
      <c r="H160" s="12" t="s">
        <v>1882</v>
      </c>
      <c r="I160" s="12">
        <v>48.6569</v>
      </c>
      <c r="J160" s="12">
        <v>36.671100000000003</v>
      </c>
      <c r="K160" s="29"/>
      <c r="L160" s="12"/>
      <c r="M160" s="12">
        <v>21</v>
      </c>
      <c r="N160" s="12" t="s">
        <v>1881</v>
      </c>
      <c r="O160" s="12">
        <v>48.6569</v>
      </c>
      <c r="P160" s="12">
        <v>77.066699999999997</v>
      </c>
      <c r="Q160" s="29"/>
    </row>
    <row r="161" spans="1:17" x14ac:dyDescent="0.2">
      <c r="A161" s="12">
        <v>63</v>
      </c>
      <c r="B161" s="12" t="s">
        <v>1880</v>
      </c>
      <c r="C161" s="12">
        <v>48.6569</v>
      </c>
      <c r="D161" s="12">
        <v>47.2</v>
      </c>
      <c r="E161" s="29"/>
      <c r="F161" s="12"/>
      <c r="G161" s="12">
        <v>6</v>
      </c>
      <c r="H161" s="12" t="s">
        <v>1882</v>
      </c>
      <c r="I161" s="12">
        <v>48.6569</v>
      </c>
      <c r="J161" s="12">
        <v>100.5022</v>
      </c>
      <c r="K161" s="29">
        <v>2.7406377200000001</v>
      </c>
      <c r="L161" s="12"/>
      <c r="M161" s="12">
        <v>22</v>
      </c>
      <c r="N161" s="12" t="s">
        <v>1881</v>
      </c>
      <c r="O161" s="12">
        <v>48.6569</v>
      </c>
      <c r="P161" s="12">
        <v>94.786699999999996</v>
      </c>
      <c r="Q161" s="29">
        <v>1.2299306999999999</v>
      </c>
    </row>
    <row r="162" spans="1:17" x14ac:dyDescent="0.2">
      <c r="A162" s="12">
        <v>64</v>
      </c>
      <c r="B162" s="12" t="s">
        <v>1880</v>
      </c>
      <c r="C162" s="12">
        <v>48.6569</v>
      </c>
      <c r="D162" s="12">
        <v>103.55110000000001</v>
      </c>
      <c r="E162" s="29">
        <v>2.1938792399999998</v>
      </c>
      <c r="F162" s="12"/>
      <c r="G162" s="12">
        <v>7</v>
      </c>
      <c r="H162" s="12" t="s">
        <v>1882</v>
      </c>
      <c r="I162" s="12">
        <v>48.6569</v>
      </c>
      <c r="J162" s="12">
        <v>59.777799999999999</v>
      </c>
      <c r="K162" s="29"/>
      <c r="L162" s="12"/>
      <c r="M162" s="12">
        <v>23</v>
      </c>
      <c r="N162" s="12" t="s">
        <v>1881</v>
      </c>
      <c r="O162" s="12">
        <v>48.6569</v>
      </c>
      <c r="P162" s="12">
        <v>59.004399999999997</v>
      </c>
      <c r="Q162" s="29"/>
    </row>
    <row r="163" spans="1:17" x14ac:dyDescent="0.2">
      <c r="A163" s="12">
        <v>65</v>
      </c>
      <c r="B163" s="12" t="s">
        <v>1880</v>
      </c>
      <c r="C163" s="12">
        <v>48.6569</v>
      </c>
      <c r="D163" s="12">
        <v>62.3733</v>
      </c>
      <c r="E163" s="29"/>
      <c r="F163" s="12"/>
      <c r="G163" s="12">
        <v>8</v>
      </c>
      <c r="H163" s="12" t="s">
        <v>1882</v>
      </c>
      <c r="I163" s="12">
        <v>48.6569</v>
      </c>
      <c r="J163" s="12">
        <v>102.8622</v>
      </c>
      <c r="K163" s="29">
        <v>1.72074248</v>
      </c>
      <c r="L163" s="12"/>
      <c r="M163" s="12">
        <v>24</v>
      </c>
      <c r="N163" s="12" t="s">
        <v>1881</v>
      </c>
      <c r="O163" s="12">
        <v>48.6569</v>
      </c>
      <c r="P163" s="12">
        <v>76.893299999999996</v>
      </c>
      <c r="Q163" s="29">
        <v>1.30317908</v>
      </c>
    </row>
    <row r="164" spans="1:17" x14ac:dyDescent="0.2">
      <c r="A164" s="12">
        <v>66</v>
      </c>
      <c r="B164" s="12" t="s">
        <v>1880</v>
      </c>
      <c r="C164" s="12">
        <v>48.6569</v>
      </c>
      <c r="D164" s="12">
        <v>129.15110000000001</v>
      </c>
      <c r="E164" s="29">
        <v>2.0706151500000001</v>
      </c>
      <c r="F164" s="12"/>
      <c r="G164" s="12">
        <v>9</v>
      </c>
      <c r="H164" s="12" t="s">
        <v>1882</v>
      </c>
      <c r="I164" s="12">
        <v>48.6569</v>
      </c>
      <c r="J164" s="12">
        <v>46.768900000000002</v>
      </c>
      <c r="K164" s="29"/>
      <c r="L164" s="12"/>
      <c r="M164" s="12">
        <v>25</v>
      </c>
      <c r="N164" s="12" t="s">
        <v>1881</v>
      </c>
      <c r="O164" s="12">
        <v>48.6569</v>
      </c>
      <c r="P164" s="12">
        <v>60.604399999999998</v>
      </c>
      <c r="Q164" s="29"/>
    </row>
    <row r="165" spans="1:17" x14ac:dyDescent="0.2">
      <c r="A165" s="12">
        <v>67</v>
      </c>
      <c r="B165" s="12" t="s">
        <v>1880</v>
      </c>
      <c r="C165" s="12">
        <v>48.6569</v>
      </c>
      <c r="D165" s="12">
        <v>46.955599999999997</v>
      </c>
      <c r="E165" s="29"/>
      <c r="F165" s="12"/>
      <c r="G165" s="12">
        <v>10</v>
      </c>
      <c r="H165" s="12" t="s">
        <v>1882</v>
      </c>
      <c r="I165" s="12">
        <v>48.6569</v>
      </c>
      <c r="J165" s="12">
        <v>103.54219999999999</v>
      </c>
      <c r="K165" s="29">
        <v>2.2139113799999999</v>
      </c>
      <c r="L165" s="12"/>
      <c r="M165" s="12">
        <v>26</v>
      </c>
      <c r="N165" s="12" t="s">
        <v>1881</v>
      </c>
      <c r="O165" s="12">
        <v>48.6569</v>
      </c>
      <c r="P165" s="12">
        <v>91.586699999999993</v>
      </c>
      <c r="Q165" s="29">
        <v>1.5112219600000001</v>
      </c>
    </row>
    <row r="166" spans="1:17" x14ac:dyDescent="0.2">
      <c r="A166" s="12">
        <v>68</v>
      </c>
      <c r="B166" s="12" t="s">
        <v>1880</v>
      </c>
      <c r="C166" s="12">
        <v>48.6569</v>
      </c>
      <c r="D166" s="12">
        <v>94.6</v>
      </c>
      <c r="E166" s="29">
        <v>2.0146691799999998</v>
      </c>
      <c r="F166" s="12"/>
      <c r="G166" s="12">
        <v>11</v>
      </c>
      <c r="H166" s="12" t="s">
        <v>1882</v>
      </c>
      <c r="I166" s="12">
        <v>48.6569</v>
      </c>
      <c r="J166" s="12">
        <v>49.084400000000002</v>
      </c>
      <c r="K166" s="29"/>
      <c r="L166" s="12"/>
      <c r="M166" s="12">
        <v>27</v>
      </c>
      <c r="N166" s="12" t="s">
        <v>1881</v>
      </c>
      <c r="O166" s="12">
        <v>48.6569</v>
      </c>
      <c r="P166" s="12">
        <v>76.146699999999996</v>
      </c>
      <c r="Q166" s="29"/>
    </row>
    <row r="167" spans="1:17" x14ac:dyDescent="0.2">
      <c r="A167" s="12"/>
      <c r="B167" s="12"/>
      <c r="C167" s="12"/>
      <c r="D167" s="12"/>
      <c r="E167" s="29">
        <v>2.3917010200000002</v>
      </c>
      <c r="F167" s="12"/>
      <c r="G167" s="12">
        <v>12</v>
      </c>
      <c r="H167" s="12" t="s">
        <v>1882</v>
      </c>
      <c r="I167" s="12">
        <v>48.6569</v>
      </c>
      <c r="J167" s="12">
        <v>120.0889</v>
      </c>
      <c r="K167" s="29">
        <v>2.44657977</v>
      </c>
      <c r="L167" s="12"/>
      <c r="M167" s="12">
        <v>28</v>
      </c>
      <c r="N167" s="12" t="s">
        <v>1881</v>
      </c>
      <c r="O167" s="12">
        <v>48.6569</v>
      </c>
      <c r="P167" s="12">
        <v>81.239999999999995</v>
      </c>
      <c r="Q167" s="29">
        <v>1.0668879899999999</v>
      </c>
    </row>
    <row r="168" spans="1:17" x14ac:dyDescent="0.2">
      <c r="A168" s="12"/>
      <c r="B168" s="12"/>
      <c r="C168" s="12"/>
      <c r="D168" s="12"/>
      <c r="E168" s="29"/>
      <c r="F168" s="12"/>
      <c r="G168" s="12">
        <v>13</v>
      </c>
      <c r="H168" s="12" t="s">
        <v>1882</v>
      </c>
      <c r="I168" s="12">
        <v>48.6569</v>
      </c>
      <c r="J168" s="12">
        <v>46.933300000000003</v>
      </c>
      <c r="K168" s="29"/>
      <c r="L168" s="12"/>
      <c r="M168" s="12">
        <v>29</v>
      </c>
      <c r="N168" s="12" t="s">
        <v>1881</v>
      </c>
      <c r="O168" s="12">
        <v>48.6569</v>
      </c>
      <c r="P168" s="12">
        <v>66.982200000000006</v>
      </c>
      <c r="Q168" s="29"/>
    </row>
    <row r="169" spans="1:17" x14ac:dyDescent="0.2">
      <c r="A169" s="12"/>
      <c r="B169" s="12"/>
      <c r="C169" s="12"/>
      <c r="D169" s="12"/>
      <c r="E169" s="29"/>
      <c r="F169" s="12"/>
      <c r="G169" s="12">
        <v>14</v>
      </c>
      <c r="H169" s="12" t="s">
        <v>1882</v>
      </c>
      <c r="I169" s="12">
        <v>48.6569</v>
      </c>
      <c r="J169" s="12">
        <v>122.8222</v>
      </c>
      <c r="K169" s="29">
        <v>2.61695214</v>
      </c>
      <c r="L169" s="12"/>
      <c r="M169" s="12">
        <v>30</v>
      </c>
      <c r="N169" s="12" t="s">
        <v>1881</v>
      </c>
      <c r="O169" s="12">
        <v>48.6569</v>
      </c>
      <c r="P169" s="12">
        <v>85.768900000000002</v>
      </c>
      <c r="Q169" s="29">
        <v>1.2804730200000001</v>
      </c>
    </row>
    <row r="170" spans="1:17" x14ac:dyDescent="0.2">
      <c r="A170" s="12"/>
      <c r="B170" s="12"/>
      <c r="C170" s="12"/>
      <c r="D170" s="12"/>
      <c r="E170" s="29"/>
      <c r="F170" s="12"/>
      <c r="G170" s="12">
        <v>15</v>
      </c>
      <c r="H170" s="12" t="s">
        <v>1882</v>
      </c>
      <c r="I170" s="12">
        <v>48.6569</v>
      </c>
      <c r="J170" s="12">
        <v>46.871099999999998</v>
      </c>
      <c r="K170" s="29"/>
      <c r="L170" s="12"/>
      <c r="M170" s="12">
        <v>31</v>
      </c>
      <c r="N170" s="12" t="s">
        <v>1881</v>
      </c>
      <c r="O170" s="12">
        <v>48.6569</v>
      </c>
      <c r="P170" s="12">
        <v>68.4178</v>
      </c>
      <c r="Q170" s="29"/>
    </row>
    <row r="171" spans="1:17" x14ac:dyDescent="0.2">
      <c r="A171" s="12"/>
      <c r="B171" s="12"/>
      <c r="C171" s="12"/>
      <c r="D171" s="12"/>
      <c r="E171" s="29"/>
      <c r="F171" s="12"/>
      <c r="G171" s="12">
        <v>16</v>
      </c>
      <c r="H171" s="12" t="s">
        <v>1882</v>
      </c>
      <c r="I171" s="12">
        <v>48.6569</v>
      </c>
      <c r="J171" s="12">
        <v>89.893299999999996</v>
      </c>
      <c r="K171" s="29">
        <v>1.9178833</v>
      </c>
      <c r="L171" s="12"/>
      <c r="M171" s="12">
        <v>32</v>
      </c>
      <c r="N171" s="12" t="s">
        <v>1881</v>
      </c>
      <c r="O171" s="12">
        <v>48.6569</v>
      </c>
      <c r="P171" s="12">
        <v>105.58669999999999</v>
      </c>
      <c r="Q171" s="29">
        <v>1.5432636</v>
      </c>
    </row>
    <row r="172" spans="1:17" x14ac:dyDescent="0.2">
      <c r="A172" s="12"/>
      <c r="B172" s="12"/>
      <c r="C172" s="12"/>
      <c r="D172" s="12"/>
      <c r="E172" s="29"/>
      <c r="F172" s="12"/>
      <c r="G172" s="12">
        <v>17</v>
      </c>
      <c r="H172" s="12" t="s">
        <v>1882</v>
      </c>
      <c r="I172" s="12">
        <v>48.6569</v>
      </c>
      <c r="J172" s="12">
        <v>46.1556</v>
      </c>
      <c r="K172" s="29"/>
      <c r="L172" s="12"/>
      <c r="M172" s="12">
        <v>33</v>
      </c>
      <c r="N172" s="12" t="s">
        <v>1881</v>
      </c>
      <c r="O172" s="12">
        <v>48.6569</v>
      </c>
      <c r="P172" s="12">
        <v>64.92</v>
      </c>
      <c r="Q172" s="29"/>
    </row>
    <row r="173" spans="1:17" x14ac:dyDescent="0.2">
      <c r="A173" s="12"/>
      <c r="B173" s="12"/>
      <c r="C173" s="12"/>
      <c r="D173" s="12"/>
      <c r="E173" s="29"/>
      <c r="F173" s="12"/>
      <c r="G173" s="12">
        <v>18</v>
      </c>
      <c r="H173" s="12" t="s">
        <v>1882</v>
      </c>
      <c r="I173" s="12">
        <v>48.6569</v>
      </c>
      <c r="J173" s="12">
        <v>132.36000000000001</v>
      </c>
      <c r="K173" s="29">
        <v>2.86769103</v>
      </c>
      <c r="L173" s="12"/>
      <c r="M173" s="12">
        <v>34</v>
      </c>
      <c r="N173" s="12" t="s">
        <v>1881</v>
      </c>
      <c r="O173" s="12">
        <v>48.6569</v>
      </c>
      <c r="P173" s="12">
        <v>80.564400000000006</v>
      </c>
      <c r="Q173" s="29">
        <v>1.24097967</v>
      </c>
    </row>
    <row r="174" spans="1:17" x14ac:dyDescent="0.2">
      <c r="A174" s="12"/>
      <c r="B174" s="12"/>
      <c r="C174" s="12"/>
      <c r="D174" s="12"/>
      <c r="E174" s="29"/>
      <c r="F174" s="12"/>
      <c r="G174" s="12">
        <v>19</v>
      </c>
      <c r="H174" s="12" t="s">
        <v>1882</v>
      </c>
      <c r="I174" s="12">
        <v>48.6569</v>
      </c>
      <c r="J174" s="12">
        <v>53.422199999999997</v>
      </c>
      <c r="K174" s="29"/>
      <c r="L174" s="12"/>
      <c r="M174" s="12">
        <v>35</v>
      </c>
      <c r="N174" s="12" t="s">
        <v>1881</v>
      </c>
      <c r="O174" s="12">
        <v>48.6569</v>
      </c>
      <c r="P174" s="12">
        <v>77.102199999999996</v>
      </c>
      <c r="Q174" s="29"/>
    </row>
    <row r="175" spans="1:17" x14ac:dyDescent="0.2">
      <c r="A175" s="12"/>
      <c r="B175" s="12"/>
      <c r="C175" s="12"/>
      <c r="D175" s="12"/>
      <c r="E175" s="29"/>
      <c r="F175" s="12"/>
      <c r="G175" s="12">
        <v>20</v>
      </c>
      <c r="H175" s="12" t="s">
        <v>1882</v>
      </c>
      <c r="I175" s="12">
        <v>48.6569</v>
      </c>
      <c r="J175" s="12">
        <v>106.4044</v>
      </c>
      <c r="K175" s="29">
        <v>1.99176372</v>
      </c>
      <c r="L175" s="12"/>
      <c r="M175" s="12">
        <v>36</v>
      </c>
      <c r="N175" s="12" t="s">
        <v>1881</v>
      </c>
      <c r="O175" s="12">
        <v>48.6569</v>
      </c>
      <c r="P175" s="12">
        <v>127.8578</v>
      </c>
      <c r="Q175" s="29">
        <v>1.6582899099999999</v>
      </c>
    </row>
    <row r="176" spans="1:17" x14ac:dyDescent="0.2">
      <c r="A176" s="12"/>
      <c r="B176" s="12"/>
      <c r="C176" s="12"/>
      <c r="D176" s="12"/>
      <c r="E176" s="29"/>
      <c r="F176" s="12"/>
      <c r="G176" s="12">
        <v>21</v>
      </c>
      <c r="H176" s="12" t="s">
        <v>1882</v>
      </c>
      <c r="I176" s="12">
        <v>48.6569</v>
      </c>
      <c r="J176" s="12">
        <v>45.964399999999998</v>
      </c>
      <c r="K176" s="29"/>
      <c r="L176" s="12"/>
      <c r="M176" s="12">
        <v>37</v>
      </c>
      <c r="N176" s="12" t="s">
        <v>1881</v>
      </c>
      <c r="O176" s="12">
        <v>48.6569</v>
      </c>
      <c r="P176" s="12">
        <v>75.111099999999993</v>
      </c>
      <c r="Q176" s="29"/>
    </row>
    <row r="177" spans="1:17" x14ac:dyDescent="0.2">
      <c r="A177" s="12"/>
      <c r="B177" s="12"/>
      <c r="C177" s="12"/>
      <c r="D177" s="12"/>
      <c r="E177" s="29"/>
      <c r="F177" s="12"/>
      <c r="G177" s="12">
        <v>22</v>
      </c>
      <c r="H177" s="12" t="s">
        <v>1882</v>
      </c>
      <c r="I177" s="12">
        <v>48.6569</v>
      </c>
      <c r="J177" s="12">
        <v>90.435599999999994</v>
      </c>
      <c r="K177" s="29">
        <v>1.96751399</v>
      </c>
      <c r="L177" s="12"/>
      <c r="M177" s="12">
        <v>38</v>
      </c>
      <c r="N177" s="12" t="s">
        <v>1881</v>
      </c>
      <c r="O177" s="12">
        <v>48.6569</v>
      </c>
      <c r="P177" s="12">
        <v>113.2311</v>
      </c>
      <c r="Q177" s="29">
        <v>1.5075148700000001</v>
      </c>
    </row>
    <row r="178" spans="1:17" x14ac:dyDescent="0.2">
      <c r="A178" s="12"/>
      <c r="B178" s="12"/>
      <c r="C178" s="12"/>
      <c r="D178" s="12"/>
      <c r="E178" s="29"/>
      <c r="F178" s="12"/>
      <c r="G178" s="12">
        <v>23</v>
      </c>
      <c r="H178" s="12" t="s">
        <v>1882</v>
      </c>
      <c r="I178" s="12">
        <v>48.6569</v>
      </c>
      <c r="J178" s="12">
        <v>64.315600000000003</v>
      </c>
      <c r="K178" s="29"/>
      <c r="L178" s="12"/>
      <c r="M178" s="12">
        <v>39</v>
      </c>
      <c r="N178" s="12" t="s">
        <v>1881</v>
      </c>
      <c r="O178" s="12">
        <v>48.6569</v>
      </c>
      <c r="P178" s="12">
        <v>74.4756</v>
      </c>
      <c r="Q178" s="29"/>
    </row>
    <row r="179" spans="1:17" x14ac:dyDescent="0.2">
      <c r="A179" s="12"/>
      <c r="B179" s="12"/>
      <c r="C179" s="12"/>
      <c r="D179" s="12"/>
      <c r="E179" s="29"/>
      <c r="F179" s="12"/>
      <c r="G179" s="12">
        <v>24</v>
      </c>
      <c r="H179" s="12" t="s">
        <v>1882</v>
      </c>
      <c r="I179" s="12">
        <v>48.6569</v>
      </c>
      <c r="J179" s="12">
        <v>124.7244</v>
      </c>
      <c r="K179" s="29">
        <v>1.93925579</v>
      </c>
      <c r="L179" s="12"/>
      <c r="M179" s="12">
        <v>40</v>
      </c>
      <c r="N179" s="12" t="s">
        <v>1881</v>
      </c>
      <c r="O179" s="12">
        <v>48.6569</v>
      </c>
      <c r="P179" s="12">
        <v>132.3467</v>
      </c>
      <c r="Q179" s="29">
        <v>1.77704778</v>
      </c>
    </row>
    <row r="180" spans="1:17" x14ac:dyDescent="0.2">
      <c r="A180" s="12"/>
      <c r="B180" s="12"/>
      <c r="C180" s="12"/>
      <c r="D180" s="12"/>
      <c r="E180" s="29"/>
      <c r="F180" s="12"/>
      <c r="G180" s="12">
        <v>25</v>
      </c>
      <c r="H180" s="12" t="s">
        <v>1882</v>
      </c>
      <c r="I180" s="12">
        <v>48.6569</v>
      </c>
      <c r="J180" s="12">
        <v>64.795599999999993</v>
      </c>
      <c r="K180" s="29"/>
      <c r="L180" s="12"/>
      <c r="M180" s="12">
        <v>41</v>
      </c>
      <c r="N180" s="12" t="s">
        <v>1881</v>
      </c>
      <c r="O180" s="12">
        <v>48.6569</v>
      </c>
      <c r="P180" s="12">
        <v>65.893299999999996</v>
      </c>
      <c r="Q180" s="29"/>
    </row>
    <row r="181" spans="1:17" x14ac:dyDescent="0.2">
      <c r="A181" s="12"/>
      <c r="B181" s="12"/>
      <c r="C181" s="12"/>
      <c r="D181" s="12"/>
      <c r="E181" s="29"/>
      <c r="F181" s="12"/>
      <c r="G181" s="12">
        <v>26</v>
      </c>
      <c r="H181" s="12" t="s">
        <v>1882</v>
      </c>
      <c r="I181" s="12">
        <v>48.6569</v>
      </c>
      <c r="J181" s="12">
        <v>140.92439999999999</v>
      </c>
      <c r="K181" s="29">
        <v>2.1749069400000001</v>
      </c>
      <c r="L181" s="12"/>
      <c r="M181" s="12">
        <v>42</v>
      </c>
      <c r="N181" s="12" t="s">
        <v>1881</v>
      </c>
      <c r="O181" s="12">
        <v>48.6569</v>
      </c>
      <c r="P181" s="12">
        <v>121.09780000000001</v>
      </c>
      <c r="Q181" s="29">
        <v>1.83778624</v>
      </c>
    </row>
    <row r="182" spans="1:17" x14ac:dyDescent="0.2">
      <c r="A182" s="12"/>
      <c r="B182" s="12"/>
      <c r="C182" s="12"/>
      <c r="D182" s="12"/>
      <c r="E182" s="29"/>
      <c r="F182" s="12"/>
      <c r="G182" s="12">
        <v>27</v>
      </c>
      <c r="H182" s="12" t="s">
        <v>1882</v>
      </c>
      <c r="I182" s="12">
        <v>48.6569</v>
      </c>
      <c r="J182" s="12">
        <v>51.693300000000001</v>
      </c>
      <c r="K182" s="29"/>
      <c r="L182" s="12"/>
      <c r="M182" s="12">
        <v>43</v>
      </c>
      <c r="N182" s="12" t="s">
        <v>1881</v>
      </c>
      <c r="O182" s="12">
        <v>48.6569</v>
      </c>
      <c r="P182" s="12">
        <v>71.146699999999996</v>
      </c>
      <c r="Q182" s="29"/>
    </row>
    <row r="183" spans="1:17" x14ac:dyDescent="0.2">
      <c r="A183" s="12"/>
      <c r="B183" s="12"/>
      <c r="C183" s="12"/>
      <c r="D183" s="12"/>
      <c r="E183" s="29"/>
      <c r="F183" s="12"/>
      <c r="G183" s="12">
        <v>28</v>
      </c>
      <c r="H183" s="12" t="s">
        <v>1882</v>
      </c>
      <c r="I183" s="12">
        <v>48.6569</v>
      </c>
      <c r="J183" s="12">
        <v>125.1778</v>
      </c>
      <c r="K183" s="29">
        <v>2.42154786</v>
      </c>
      <c r="L183" s="12"/>
      <c r="M183" s="12">
        <v>44</v>
      </c>
      <c r="N183" s="12" t="s">
        <v>1881</v>
      </c>
      <c r="O183" s="12">
        <v>48.6569</v>
      </c>
      <c r="P183" s="12">
        <v>113.24890000000001</v>
      </c>
      <c r="Q183" s="29">
        <v>1.5917660300000001</v>
      </c>
    </row>
    <row r="184" spans="1:17" x14ac:dyDescent="0.2">
      <c r="A184" s="12"/>
      <c r="B184" s="12"/>
      <c r="C184" s="12"/>
      <c r="D184" s="12"/>
      <c r="E184" s="29"/>
      <c r="F184" s="12"/>
      <c r="G184" s="12">
        <v>29</v>
      </c>
      <c r="H184" s="12" t="s">
        <v>1882</v>
      </c>
      <c r="I184" s="12">
        <v>48.6569</v>
      </c>
      <c r="J184" s="12">
        <v>85.506699999999995</v>
      </c>
      <c r="K184" s="29"/>
      <c r="L184" s="12"/>
      <c r="M184" s="12">
        <v>45</v>
      </c>
      <c r="N184" s="12" t="s">
        <v>1881</v>
      </c>
      <c r="O184" s="12">
        <v>48.6569</v>
      </c>
      <c r="P184" s="12">
        <v>86.52</v>
      </c>
      <c r="Q184" s="29"/>
    </row>
    <row r="185" spans="1:17" x14ac:dyDescent="0.2">
      <c r="A185" s="12"/>
      <c r="B185" s="12"/>
      <c r="C185" s="12"/>
      <c r="D185" s="12"/>
      <c r="E185" s="29"/>
      <c r="F185" s="12"/>
      <c r="G185" s="12">
        <v>30</v>
      </c>
      <c r="H185" s="12" t="s">
        <v>1882</v>
      </c>
      <c r="I185" s="12">
        <v>48.6569</v>
      </c>
      <c r="J185" s="12">
        <v>129.2756</v>
      </c>
      <c r="K185" s="29">
        <v>1.5118768499999999</v>
      </c>
      <c r="L185" s="12"/>
      <c r="M185" s="12">
        <v>46</v>
      </c>
      <c r="N185" s="12" t="s">
        <v>1881</v>
      </c>
      <c r="O185" s="12">
        <v>48.6569</v>
      </c>
      <c r="P185" s="12">
        <v>133.4667</v>
      </c>
      <c r="Q185" s="29">
        <v>1.54261096</v>
      </c>
    </row>
    <row r="186" spans="1:17" x14ac:dyDescent="0.2">
      <c r="A186" s="12"/>
      <c r="B186" s="12"/>
      <c r="C186" s="12"/>
      <c r="D186" s="12"/>
      <c r="E186" s="29"/>
      <c r="F186" s="12"/>
      <c r="G186" s="12">
        <v>31</v>
      </c>
      <c r="H186" s="12" t="s">
        <v>1882</v>
      </c>
      <c r="I186" s="12">
        <v>48.6569</v>
      </c>
      <c r="J186" s="12">
        <v>56.2622</v>
      </c>
      <c r="K186" s="29"/>
      <c r="L186" s="12"/>
      <c r="M186" s="12">
        <v>47</v>
      </c>
      <c r="N186" s="12" t="s">
        <v>1881</v>
      </c>
      <c r="O186" s="12">
        <v>48.6569</v>
      </c>
      <c r="P186" s="12">
        <v>47.1111</v>
      </c>
      <c r="Q186" s="29"/>
    </row>
    <row r="187" spans="1:17" x14ac:dyDescent="0.2">
      <c r="A187" s="12"/>
      <c r="B187" s="12"/>
      <c r="C187" s="12"/>
      <c r="D187" s="12"/>
      <c r="E187" s="29"/>
      <c r="F187" s="12"/>
      <c r="G187" s="12">
        <v>32</v>
      </c>
      <c r="H187" s="12" t="s">
        <v>1882</v>
      </c>
      <c r="I187" s="12">
        <v>48.6569</v>
      </c>
      <c r="J187" s="12">
        <v>119.6444</v>
      </c>
      <c r="K187" s="29">
        <v>2.1265503300000002</v>
      </c>
      <c r="L187" s="12"/>
      <c r="M187" s="12">
        <v>48</v>
      </c>
      <c r="N187" s="12" t="s">
        <v>1881</v>
      </c>
      <c r="O187" s="12">
        <v>48.6569</v>
      </c>
      <c r="P187" s="12">
        <v>91.435599999999994</v>
      </c>
      <c r="Q187" s="29">
        <v>1.9408504600000001</v>
      </c>
    </row>
    <row r="188" spans="1:17" x14ac:dyDescent="0.2">
      <c r="A188" s="12"/>
      <c r="B188" s="12"/>
      <c r="C188" s="12"/>
      <c r="D188" s="12"/>
      <c r="E188" s="29"/>
      <c r="F188" s="12"/>
      <c r="G188" s="12">
        <v>33</v>
      </c>
      <c r="H188" s="12" t="s">
        <v>1882</v>
      </c>
      <c r="I188" s="12">
        <v>48.6569</v>
      </c>
      <c r="J188" s="12">
        <v>52.711100000000002</v>
      </c>
      <c r="K188" s="29"/>
      <c r="L188" s="12"/>
      <c r="M188" s="12">
        <v>49</v>
      </c>
      <c r="N188" s="12" t="s">
        <v>1881</v>
      </c>
      <c r="O188" s="12">
        <v>48.6569</v>
      </c>
      <c r="P188" s="12">
        <v>48.395600000000002</v>
      </c>
      <c r="Q188" s="29"/>
    </row>
    <row r="189" spans="1:17" x14ac:dyDescent="0.2">
      <c r="A189" s="12"/>
      <c r="B189" s="12"/>
      <c r="C189" s="12"/>
      <c r="D189" s="12"/>
      <c r="E189" s="29"/>
      <c r="F189" s="12"/>
      <c r="G189" s="12">
        <v>34</v>
      </c>
      <c r="H189" s="12" t="s">
        <v>1882</v>
      </c>
      <c r="I189" s="12">
        <v>48.6569</v>
      </c>
      <c r="J189" s="12">
        <v>102.62220000000001</v>
      </c>
      <c r="K189" s="29">
        <v>1.9468802599999999</v>
      </c>
      <c r="L189" s="12"/>
      <c r="M189" s="12">
        <v>50</v>
      </c>
      <c r="N189" s="12" t="s">
        <v>1881</v>
      </c>
      <c r="O189" s="12">
        <v>48.6569</v>
      </c>
      <c r="P189" s="12">
        <v>111.04</v>
      </c>
      <c r="Q189" s="29">
        <v>2.29442346</v>
      </c>
    </row>
    <row r="190" spans="1:17" x14ac:dyDescent="0.2">
      <c r="A190" s="12"/>
      <c r="B190" s="12"/>
      <c r="C190" s="12"/>
      <c r="D190" s="12"/>
      <c r="E190" s="29"/>
      <c r="F190" s="12"/>
      <c r="G190" s="12">
        <v>35</v>
      </c>
      <c r="H190" s="12" t="s">
        <v>1882</v>
      </c>
      <c r="I190" s="12">
        <v>48.6569</v>
      </c>
      <c r="J190" s="12">
        <v>46.742199999999997</v>
      </c>
      <c r="K190" s="29"/>
      <c r="L190" s="12"/>
      <c r="M190" s="12">
        <v>51</v>
      </c>
      <c r="N190" s="12" t="s">
        <v>1881</v>
      </c>
      <c r="O190" s="12">
        <v>48.6569</v>
      </c>
      <c r="P190" s="12">
        <v>109.5244</v>
      </c>
      <c r="Q190" s="29"/>
    </row>
    <row r="191" spans="1:17" x14ac:dyDescent="0.2">
      <c r="A191" s="12"/>
      <c r="B191" s="12"/>
      <c r="C191" s="12"/>
      <c r="D191" s="12"/>
      <c r="E191" s="29"/>
      <c r="F191" s="12"/>
      <c r="G191" s="12">
        <v>36</v>
      </c>
      <c r="H191" s="12" t="s">
        <v>1882</v>
      </c>
      <c r="I191" s="12">
        <v>48.6569</v>
      </c>
      <c r="J191" s="12">
        <v>110.3822</v>
      </c>
      <c r="K191" s="29">
        <v>2.36151058</v>
      </c>
      <c r="L191" s="12"/>
      <c r="M191" s="12">
        <v>52</v>
      </c>
      <c r="N191" s="12" t="s">
        <v>1881</v>
      </c>
      <c r="O191" s="12">
        <v>48.6569</v>
      </c>
      <c r="P191" s="12">
        <v>82.9422</v>
      </c>
      <c r="Q191" s="29">
        <v>0.75729427000000005</v>
      </c>
    </row>
    <row r="192" spans="1:17" x14ac:dyDescent="0.2">
      <c r="A192" s="12"/>
      <c r="B192" s="12"/>
      <c r="C192" s="12"/>
      <c r="D192" s="12"/>
      <c r="E192" s="29"/>
      <c r="F192" s="12"/>
      <c r="G192" s="12">
        <v>37</v>
      </c>
      <c r="H192" s="12" t="s">
        <v>1882</v>
      </c>
      <c r="I192" s="12">
        <v>48.6569</v>
      </c>
      <c r="J192" s="12">
        <v>48.546700000000001</v>
      </c>
      <c r="K192" s="29"/>
      <c r="L192" s="12"/>
      <c r="M192" s="12">
        <v>53</v>
      </c>
      <c r="N192" s="12" t="s">
        <v>1881</v>
      </c>
      <c r="O192" s="12">
        <v>48.6569</v>
      </c>
      <c r="P192" s="12">
        <v>83.893299999999996</v>
      </c>
      <c r="Q192" s="29"/>
    </row>
    <row r="193" spans="1:17" x14ac:dyDescent="0.2">
      <c r="A193" s="12"/>
      <c r="B193" s="12"/>
      <c r="C193" s="12"/>
      <c r="D193" s="12"/>
      <c r="E193" s="29"/>
      <c r="F193" s="12"/>
      <c r="G193" s="12">
        <v>38</v>
      </c>
      <c r="H193" s="12" t="s">
        <v>1882</v>
      </c>
      <c r="I193" s="12">
        <v>48.6569</v>
      </c>
      <c r="J193" s="12">
        <v>127</v>
      </c>
      <c r="K193" s="29">
        <v>2.6160377499999998</v>
      </c>
      <c r="L193" s="12"/>
      <c r="M193" s="12">
        <v>54</v>
      </c>
      <c r="N193" s="12" t="s">
        <v>1881</v>
      </c>
      <c r="O193" s="12">
        <v>48.6569</v>
      </c>
      <c r="P193" s="12">
        <v>114.8222</v>
      </c>
      <c r="Q193" s="29">
        <v>1.36866949</v>
      </c>
    </row>
    <row r="194" spans="1:17" x14ac:dyDescent="0.2">
      <c r="A194" s="12"/>
      <c r="B194" s="12"/>
      <c r="C194" s="12"/>
      <c r="D194" s="12"/>
      <c r="E194" s="29"/>
      <c r="F194" s="12"/>
      <c r="G194" s="12">
        <v>39</v>
      </c>
      <c r="H194" s="12" t="s">
        <v>1882</v>
      </c>
      <c r="I194" s="12">
        <v>48.6569</v>
      </c>
      <c r="J194" s="12">
        <v>63.5244</v>
      </c>
      <c r="K194" s="29"/>
      <c r="L194" s="12"/>
      <c r="M194" s="12">
        <v>55</v>
      </c>
      <c r="N194" s="12" t="s">
        <v>1881</v>
      </c>
      <c r="O194" s="12">
        <v>48.6569</v>
      </c>
      <c r="P194" s="12">
        <v>97.5244</v>
      </c>
      <c r="Q194" s="29"/>
    </row>
    <row r="195" spans="1:17" x14ac:dyDescent="0.2">
      <c r="A195" s="12"/>
      <c r="B195" s="12"/>
      <c r="C195" s="12"/>
      <c r="D195" s="12"/>
      <c r="E195" s="29"/>
      <c r="F195" s="12"/>
      <c r="G195" s="12">
        <v>40</v>
      </c>
      <c r="H195" s="12" t="s">
        <v>1882</v>
      </c>
      <c r="I195" s="12">
        <v>48.6569</v>
      </c>
      <c r="J195" s="12">
        <v>112.72</v>
      </c>
      <c r="K195" s="29">
        <v>1.77443628</v>
      </c>
      <c r="L195" s="12"/>
      <c r="M195" s="12">
        <v>56</v>
      </c>
      <c r="N195" s="12" t="s">
        <v>1881</v>
      </c>
      <c r="O195" s="12">
        <v>48.6569</v>
      </c>
      <c r="P195" s="12">
        <v>104.68</v>
      </c>
      <c r="Q195" s="29">
        <v>1.0733724099999999</v>
      </c>
    </row>
    <row r="196" spans="1:17" x14ac:dyDescent="0.2">
      <c r="A196" s="12"/>
      <c r="B196" s="12"/>
      <c r="C196" s="12"/>
      <c r="D196" s="12"/>
      <c r="E196" s="29"/>
      <c r="F196" s="12"/>
      <c r="G196" s="12">
        <v>41</v>
      </c>
      <c r="H196" s="12" t="s">
        <v>1882</v>
      </c>
      <c r="I196" s="12">
        <v>48.6569</v>
      </c>
      <c r="J196" s="12">
        <v>77.462199999999996</v>
      </c>
      <c r="K196" s="29"/>
      <c r="L196" s="12"/>
      <c r="M196" s="12">
        <v>57</v>
      </c>
      <c r="N196" s="12" t="s">
        <v>1881</v>
      </c>
      <c r="O196" s="12">
        <v>48.6569</v>
      </c>
      <c r="P196" s="12">
        <v>81.573300000000003</v>
      </c>
      <c r="Q196" s="29"/>
    </row>
    <row r="197" spans="1:17" x14ac:dyDescent="0.2">
      <c r="A197" s="12"/>
      <c r="B197" s="12"/>
      <c r="C197" s="12"/>
      <c r="D197" s="12"/>
      <c r="E197" s="29"/>
      <c r="F197" s="12"/>
      <c r="G197" s="12">
        <v>42</v>
      </c>
      <c r="H197" s="12" t="s">
        <v>1882</v>
      </c>
      <c r="I197" s="12">
        <v>48.6569</v>
      </c>
      <c r="J197" s="12">
        <v>107.12</v>
      </c>
      <c r="K197" s="29">
        <v>1.38286803</v>
      </c>
      <c r="L197" s="12"/>
      <c r="M197" s="12">
        <v>58</v>
      </c>
      <c r="N197" s="12" t="s">
        <v>1881</v>
      </c>
      <c r="O197" s="12">
        <v>48.6569</v>
      </c>
      <c r="P197" s="12">
        <v>146.12889999999999</v>
      </c>
      <c r="Q197" s="29">
        <v>1.79138149</v>
      </c>
    </row>
    <row r="198" spans="1:17" x14ac:dyDescent="0.2">
      <c r="A198" s="12"/>
      <c r="B198" s="12"/>
      <c r="C198" s="12"/>
      <c r="D198" s="12"/>
      <c r="E198" s="29"/>
      <c r="F198" s="12"/>
      <c r="G198" s="12">
        <v>43</v>
      </c>
      <c r="H198" s="12" t="s">
        <v>1882</v>
      </c>
      <c r="I198" s="12">
        <v>48.6569</v>
      </c>
      <c r="J198" s="12">
        <v>70.768900000000002</v>
      </c>
      <c r="K198" s="29"/>
      <c r="L198" s="12"/>
      <c r="M198" s="12">
        <v>59</v>
      </c>
      <c r="N198" s="12" t="s">
        <v>1881</v>
      </c>
      <c r="O198" s="12">
        <v>48.6569</v>
      </c>
      <c r="P198" s="12">
        <v>59.022199999999998</v>
      </c>
      <c r="Q198" s="29"/>
    </row>
    <row r="199" spans="1:17" x14ac:dyDescent="0.2">
      <c r="A199" s="12"/>
      <c r="B199" s="12"/>
      <c r="C199" s="12"/>
      <c r="D199" s="12"/>
      <c r="E199" s="29"/>
      <c r="F199" s="12"/>
      <c r="G199" s="12">
        <v>44</v>
      </c>
      <c r="H199" s="12" t="s">
        <v>1882</v>
      </c>
      <c r="I199" s="12">
        <v>48.6569</v>
      </c>
      <c r="J199" s="12">
        <v>123.4178</v>
      </c>
      <c r="K199" s="29">
        <v>1.7439553299999999</v>
      </c>
      <c r="L199" s="12"/>
      <c r="M199" s="12">
        <v>60</v>
      </c>
      <c r="N199" s="12" t="s">
        <v>1881</v>
      </c>
      <c r="O199" s="12">
        <v>48.6569</v>
      </c>
      <c r="P199" s="12">
        <v>85.093299999999999</v>
      </c>
      <c r="Q199" s="29">
        <v>1.4417168499999999</v>
      </c>
    </row>
    <row r="200" spans="1:17" x14ac:dyDescent="0.2">
      <c r="A200" s="12"/>
      <c r="B200" s="12"/>
      <c r="C200" s="12"/>
      <c r="D200" s="12"/>
      <c r="E200" s="29"/>
      <c r="F200" s="12"/>
      <c r="G200" s="12">
        <v>45</v>
      </c>
      <c r="H200" s="12" t="s">
        <v>1882</v>
      </c>
      <c r="I200" s="12">
        <v>48.6569</v>
      </c>
      <c r="J200" s="12">
        <v>52.591099999999997</v>
      </c>
      <c r="K200" s="29"/>
      <c r="L200" s="12"/>
      <c r="M200" s="12">
        <v>61</v>
      </c>
      <c r="N200" s="12" t="s">
        <v>1881</v>
      </c>
      <c r="O200" s="12">
        <v>48.6569</v>
      </c>
      <c r="P200" s="12">
        <v>74.235600000000005</v>
      </c>
      <c r="Q200" s="29"/>
    </row>
    <row r="201" spans="1:17" x14ac:dyDescent="0.2">
      <c r="A201" s="12"/>
      <c r="B201" s="12"/>
      <c r="C201" s="12"/>
      <c r="D201" s="12"/>
      <c r="E201" s="29"/>
      <c r="F201" s="12"/>
      <c r="G201" s="12">
        <v>46</v>
      </c>
      <c r="H201" s="12" t="s">
        <v>1882</v>
      </c>
      <c r="I201" s="12">
        <v>48.6569</v>
      </c>
      <c r="J201" s="12">
        <v>100.1022</v>
      </c>
      <c r="K201" s="29">
        <v>1.9034057099999999</v>
      </c>
      <c r="L201" s="12"/>
      <c r="M201" s="12">
        <v>62</v>
      </c>
      <c r="N201" s="12" t="s">
        <v>1881</v>
      </c>
      <c r="O201" s="12">
        <v>48.6569</v>
      </c>
      <c r="P201" s="12">
        <v>81.053299999999993</v>
      </c>
      <c r="Q201" s="29">
        <v>1.0918386899999999</v>
      </c>
    </row>
    <row r="202" spans="1:17" x14ac:dyDescent="0.2">
      <c r="A202" s="12"/>
      <c r="B202" s="12"/>
      <c r="C202" s="12"/>
      <c r="D202" s="12"/>
      <c r="E202" s="29"/>
      <c r="F202" s="12"/>
      <c r="G202" s="12">
        <v>47</v>
      </c>
      <c r="H202" s="12" t="s">
        <v>1882</v>
      </c>
      <c r="I202" s="12">
        <v>48.6569</v>
      </c>
      <c r="J202" s="12">
        <v>37.884399999999999</v>
      </c>
      <c r="K202" s="29"/>
      <c r="L202" s="12"/>
      <c r="M202" s="12">
        <v>63</v>
      </c>
      <c r="N202" s="12" t="s">
        <v>1881</v>
      </c>
      <c r="O202" s="12">
        <v>48.6569</v>
      </c>
      <c r="P202" s="12">
        <v>73.288899999999998</v>
      </c>
      <c r="Q202" s="29"/>
    </row>
    <row r="203" spans="1:17" x14ac:dyDescent="0.2">
      <c r="A203" s="12"/>
      <c r="B203" s="12"/>
      <c r="C203" s="12"/>
      <c r="D203" s="12"/>
      <c r="E203" s="29"/>
      <c r="F203" s="12"/>
      <c r="G203" s="12">
        <v>48</v>
      </c>
      <c r="H203" s="12" t="s">
        <v>1882</v>
      </c>
      <c r="I203" s="12">
        <v>48.6569</v>
      </c>
      <c r="J203" s="12">
        <v>89.124399999999994</v>
      </c>
      <c r="K203" s="29">
        <v>2.3525356099999999</v>
      </c>
      <c r="L203" s="12"/>
      <c r="M203" s="12">
        <v>64</v>
      </c>
      <c r="N203" s="12" t="s">
        <v>1881</v>
      </c>
      <c r="O203" s="12">
        <v>48.6569</v>
      </c>
      <c r="P203" s="12">
        <v>79.968900000000005</v>
      </c>
      <c r="Q203" s="29">
        <v>1.09114614</v>
      </c>
    </row>
    <row r="204" spans="1:17" x14ac:dyDescent="0.2">
      <c r="A204" s="12"/>
      <c r="B204" s="12"/>
      <c r="C204" s="12"/>
      <c r="D204" s="12"/>
      <c r="E204" s="29"/>
      <c r="F204" s="12"/>
      <c r="G204" s="12"/>
      <c r="H204" s="12"/>
      <c r="I204" s="12"/>
      <c r="J204" s="12"/>
      <c r="K204" s="29" t="s">
        <v>1883</v>
      </c>
      <c r="L204" s="12"/>
      <c r="M204" s="12"/>
      <c r="N204" s="12"/>
      <c r="O204" s="12"/>
      <c r="P204" s="12"/>
      <c r="Q204" s="29">
        <v>1.52672714</v>
      </c>
    </row>
    <row r="205" spans="1:17" x14ac:dyDescent="0.2">
      <c r="A205" s="12"/>
      <c r="B205" s="12"/>
      <c r="C205" s="12"/>
      <c r="D205" s="12"/>
      <c r="E205" s="29"/>
      <c r="F205" s="12"/>
      <c r="G205" s="12"/>
      <c r="H205" s="12"/>
      <c r="I205" s="12"/>
      <c r="J205" s="12"/>
      <c r="K205" s="29">
        <v>2.2173101100000001</v>
      </c>
      <c r="L205" s="12"/>
      <c r="M205" s="12"/>
      <c r="N205" s="12"/>
      <c r="O205" s="12"/>
      <c r="P205" s="12"/>
      <c r="Q205" s="29"/>
    </row>
    <row r="206" spans="1:17" x14ac:dyDescent="0.2">
      <c r="A206" s="12"/>
      <c r="B206" s="12"/>
      <c r="C206" s="12"/>
      <c r="D206" s="12"/>
      <c r="E206" s="29"/>
      <c r="F206" s="12"/>
      <c r="G206" s="12"/>
      <c r="H206" s="12"/>
      <c r="I206" s="12"/>
      <c r="J206" s="12"/>
      <c r="K206" s="29"/>
      <c r="L206" s="12"/>
      <c r="M206" s="12"/>
      <c r="N206" s="12"/>
      <c r="O206" s="12"/>
      <c r="P206" s="12"/>
      <c r="Q206" s="29"/>
    </row>
    <row r="207" spans="1:17" x14ac:dyDescent="0.2">
      <c r="A207" s="12"/>
      <c r="B207" s="12"/>
      <c r="C207" s="12"/>
      <c r="D207" s="12"/>
      <c r="E207" s="29"/>
      <c r="F207" s="12"/>
      <c r="G207" s="12"/>
      <c r="H207" s="12"/>
      <c r="I207" s="12"/>
      <c r="J207" s="12"/>
      <c r="K207" s="29"/>
      <c r="L207" s="12"/>
      <c r="M207" s="12"/>
      <c r="N207" s="12"/>
      <c r="O207" s="12"/>
      <c r="P207" s="12"/>
      <c r="Q207" s="29"/>
    </row>
    <row r="208" spans="1:17" x14ac:dyDescent="0.2">
      <c r="A208" s="12"/>
      <c r="B208" s="12"/>
      <c r="C208" s="12"/>
      <c r="D208" s="12"/>
      <c r="E208" s="29"/>
      <c r="F208" s="12"/>
      <c r="G208" s="12"/>
      <c r="H208" s="12"/>
      <c r="I208" s="12"/>
      <c r="J208" s="12"/>
      <c r="K208" s="29"/>
      <c r="L208" s="12"/>
      <c r="M208" s="12"/>
      <c r="N208" s="12"/>
      <c r="O208" s="12"/>
      <c r="P208" s="12"/>
      <c r="Q208" s="29"/>
    </row>
    <row r="209" spans="1:17" x14ac:dyDescent="0.2">
      <c r="A209" s="12"/>
      <c r="B209" s="12"/>
      <c r="C209" s="12"/>
      <c r="D209" s="12"/>
      <c r="E209" s="29"/>
      <c r="F209" s="12"/>
      <c r="G209" s="12"/>
      <c r="H209" s="12"/>
      <c r="I209" s="12"/>
      <c r="J209" s="12"/>
      <c r="K209" s="29"/>
      <c r="L209" s="12"/>
      <c r="M209" s="12"/>
      <c r="N209" s="12"/>
      <c r="O209" s="12"/>
      <c r="P209" s="12"/>
      <c r="Q209" s="29"/>
    </row>
    <row r="210" spans="1:17" x14ac:dyDescent="0.2">
      <c r="A210" s="12"/>
      <c r="B210" s="12"/>
      <c r="C210" s="12"/>
      <c r="D210" s="12"/>
      <c r="E210" s="29"/>
      <c r="F210" s="12"/>
      <c r="G210" s="12"/>
      <c r="H210" s="12"/>
      <c r="I210" s="12"/>
      <c r="J210" s="12"/>
      <c r="K210" s="29"/>
      <c r="L210" s="12"/>
      <c r="M210" s="12"/>
      <c r="N210" s="12"/>
      <c r="O210" s="12"/>
      <c r="P210" s="12"/>
      <c r="Q210" s="29"/>
    </row>
    <row r="211" spans="1:17" x14ac:dyDescent="0.2">
      <c r="A211" s="12"/>
      <c r="B211" s="12"/>
      <c r="C211" s="12"/>
      <c r="D211" s="12"/>
      <c r="E211" s="29"/>
      <c r="F211" s="12"/>
      <c r="G211" s="12"/>
      <c r="H211" s="12"/>
      <c r="I211" s="12"/>
      <c r="J211" s="12"/>
      <c r="K211" s="29"/>
      <c r="L211" s="12"/>
      <c r="M211" s="12"/>
      <c r="N211" s="12"/>
      <c r="O211" s="12"/>
      <c r="P211" s="12"/>
      <c r="Q211" s="29"/>
    </row>
    <row r="212" spans="1:17" x14ac:dyDescent="0.2">
      <c r="A212" s="12"/>
      <c r="B212" s="12"/>
      <c r="C212" s="12"/>
      <c r="D212" s="12"/>
      <c r="E212" s="29"/>
      <c r="F212" s="12"/>
      <c r="G212" s="12"/>
      <c r="H212" s="12"/>
      <c r="I212" s="12"/>
      <c r="J212" s="12"/>
      <c r="K212" s="29"/>
      <c r="L212" s="12"/>
      <c r="M212" s="12"/>
      <c r="N212" s="12"/>
      <c r="O212" s="12"/>
      <c r="P212" s="12"/>
      <c r="Q212" s="29"/>
    </row>
    <row r="213" spans="1:17" x14ac:dyDescent="0.2">
      <c r="A213" s="12"/>
      <c r="B213" s="12"/>
      <c r="C213" s="12"/>
      <c r="D213" s="12"/>
      <c r="E213" s="29"/>
      <c r="F213" s="12"/>
      <c r="G213" s="12"/>
      <c r="H213" s="12"/>
      <c r="I213" s="12"/>
      <c r="J213" s="12"/>
      <c r="K213" s="29"/>
      <c r="L213" s="12"/>
      <c r="M213" s="12"/>
      <c r="N213" s="12"/>
      <c r="O213" s="12"/>
      <c r="P213" s="12"/>
      <c r="Q213" s="29"/>
    </row>
    <row r="214" spans="1:17" x14ac:dyDescent="0.2">
      <c r="A214" s="12"/>
      <c r="B214" s="12"/>
      <c r="C214" s="12"/>
      <c r="D214" s="12"/>
      <c r="E214" s="29"/>
      <c r="F214" s="12"/>
      <c r="G214" s="12"/>
      <c r="H214" s="12"/>
      <c r="I214" s="12"/>
      <c r="J214" s="12"/>
      <c r="K214" s="29"/>
      <c r="L214" s="12"/>
      <c r="M214" s="12"/>
      <c r="N214" s="12"/>
      <c r="O214" s="12"/>
      <c r="P214" s="12"/>
      <c r="Q214" s="29"/>
    </row>
    <row r="215" spans="1:17" x14ac:dyDescent="0.2">
      <c r="A215" s="12"/>
      <c r="B215" s="12"/>
      <c r="C215" s="12"/>
      <c r="D215" s="12"/>
      <c r="E215" s="29"/>
      <c r="F215" s="12"/>
      <c r="G215" s="12"/>
      <c r="H215" s="12"/>
      <c r="I215" s="12"/>
      <c r="J215" s="12"/>
      <c r="K215" s="29"/>
      <c r="L215" s="12"/>
      <c r="M215" s="12"/>
      <c r="N215" s="12"/>
      <c r="O215" s="12"/>
      <c r="P215" s="12"/>
      <c r="Q215" s="29"/>
    </row>
    <row r="216" spans="1:17" x14ac:dyDescent="0.2">
      <c r="A216" s="12"/>
      <c r="B216" s="12"/>
      <c r="C216" s="12"/>
      <c r="D216" s="12"/>
      <c r="E216" s="29"/>
      <c r="F216" s="12"/>
      <c r="G216" s="12"/>
      <c r="H216" s="12"/>
      <c r="I216" s="12"/>
      <c r="J216" s="12"/>
      <c r="K216" s="29"/>
      <c r="L216" s="12"/>
      <c r="M216" s="12"/>
      <c r="N216" s="12"/>
      <c r="O216" s="12"/>
      <c r="P216" s="12"/>
      <c r="Q216" s="29"/>
    </row>
    <row r="217" spans="1:17" x14ac:dyDescent="0.2">
      <c r="A217" s="12"/>
      <c r="B217" s="12"/>
      <c r="C217" s="12"/>
      <c r="D217" s="12"/>
      <c r="E217" s="29"/>
      <c r="F217" s="12"/>
      <c r="G217" s="12"/>
      <c r="H217" s="12"/>
      <c r="I217" s="12"/>
      <c r="J217" s="12"/>
      <c r="K217" s="29"/>
      <c r="L217" s="12"/>
      <c r="M217" s="12"/>
      <c r="N217" s="12"/>
      <c r="O217" s="12"/>
      <c r="P217" s="12"/>
      <c r="Q217" s="29"/>
    </row>
    <row r="218" spans="1:17" x14ac:dyDescent="0.2">
      <c r="A218" s="12"/>
      <c r="B218" s="12"/>
      <c r="C218" s="12"/>
      <c r="D218" s="12"/>
      <c r="E218" s="29"/>
      <c r="F218" s="12"/>
      <c r="G218" s="12"/>
      <c r="H218" s="12"/>
      <c r="I218" s="12"/>
      <c r="J218" s="12"/>
      <c r="K218" s="29"/>
      <c r="L218" s="12"/>
      <c r="M218" s="12"/>
      <c r="N218" s="12"/>
      <c r="O218" s="12"/>
      <c r="P218" s="12"/>
      <c r="Q218" s="29"/>
    </row>
    <row r="219" spans="1:17" x14ac:dyDescent="0.2">
      <c r="A219" s="12"/>
      <c r="B219" s="12"/>
      <c r="C219" s="12"/>
      <c r="D219" s="12"/>
      <c r="E219" s="29"/>
      <c r="F219" s="12"/>
      <c r="G219" s="12"/>
      <c r="H219" s="12"/>
      <c r="I219" s="12"/>
      <c r="J219" s="12"/>
      <c r="K219" s="29"/>
      <c r="L219" s="12"/>
      <c r="M219" s="12"/>
      <c r="N219" s="12"/>
      <c r="O219" s="12"/>
      <c r="P219" s="12"/>
      <c r="Q219" s="29"/>
    </row>
    <row r="220" spans="1:17" x14ac:dyDescent="0.2">
      <c r="A220" s="12"/>
      <c r="B220" s="12"/>
      <c r="C220" s="12"/>
      <c r="D220" s="12"/>
      <c r="E220" s="29"/>
      <c r="F220" s="12"/>
      <c r="G220" s="12"/>
      <c r="H220" s="12"/>
      <c r="I220" s="12"/>
      <c r="J220" s="12"/>
      <c r="K220" s="29"/>
      <c r="L220" s="12"/>
      <c r="M220" s="12"/>
      <c r="N220" s="12"/>
      <c r="O220" s="12"/>
      <c r="P220" s="12"/>
      <c r="Q220" s="29"/>
    </row>
    <row r="221" spans="1:17" x14ac:dyDescent="0.2">
      <c r="A221" s="12"/>
      <c r="B221" s="12"/>
      <c r="C221" s="12"/>
      <c r="D221" s="12"/>
      <c r="E221" s="29"/>
      <c r="F221" s="12"/>
      <c r="G221" s="12"/>
      <c r="H221" s="12"/>
      <c r="I221" s="12"/>
      <c r="J221" s="12"/>
      <c r="K221" s="29"/>
      <c r="L221" s="12"/>
      <c r="M221" s="12"/>
      <c r="N221" s="12"/>
      <c r="O221" s="12"/>
      <c r="P221" s="12"/>
      <c r="Q221" s="29"/>
    </row>
    <row r="222" spans="1:17" x14ac:dyDescent="0.2">
      <c r="A222" s="12"/>
      <c r="B222" s="12"/>
      <c r="C222" s="12"/>
      <c r="D222" s="12"/>
      <c r="E222" s="29"/>
      <c r="F222" s="12"/>
      <c r="G222" s="12"/>
      <c r="H222" s="12"/>
      <c r="I222" s="12"/>
      <c r="J222" s="12"/>
      <c r="K222" s="29"/>
      <c r="L222" s="12"/>
      <c r="M222" s="12"/>
      <c r="N222" s="12"/>
      <c r="O222" s="12"/>
      <c r="P222" s="12"/>
      <c r="Q222" s="29"/>
    </row>
    <row r="223" spans="1:17" x14ac:dyDescent="0.2">
      <c r="A223" s="12"/>
      <c r="B223" s="12"/>
      <c r="C223" s="12"/>
      <c r="D223" s="12"/>
      <c r="E223" s="29"/>
      <c r="F223" s="12"/>
      <c r="G223" s="12"/>
      <c r="H223" s="12"/>
      <c r="I223" s="12"/>
      <c r="J223" s="12"/>
      <c r="K223" s="29"/>
      <c r="L223" s="12"/>
      <c r="M223" s="12"/>
      <c r="N223" s="12"/>
      <c r="O223" s="12"/>
      <c r="P223" s="12"/>
      <c r="Q223" s="29"/>
    </row>
    <row r="224" spans="1:17" x14ac:dyDescent="0.2">
      <c r="A224" s="12"/>
      <c r="B224" s="12"/>
      <c r="C224" s="12"/>
      <c r="D224" s="12"/>
      <c r="E224" s="29"/>
      <c r="F224" s="12"/>
      <c r="G224" s="12"/>
      <c r="H224" s="12"/>
      <c r="I224" s="12"/>
      <c r="J224" s="12"/>
      <c r="K224" s="29"/>
      <c r="L224" s="12"/>
      <c r="M224" s="12"/>
      <c r="N224" s="12"/>
      <c r="O224" s="12"/>
      <c r="P224" s="12"/>
      <c r="Q224" s="29"/>
    </row>
    <row r="225" spans="1:17" x14ac:dyDescent="0.2">
      <c r="A225" s="12"/>
      <c r="B225" s="12"/>
      <c r="C225" s="12"/>
      <c r="D225" s="12"/>
      <c r="E225" s="29"/>
      <c r="F225" s="12"/>
      <c r="G225" s="12"/>
      <c r="H225" s="12"/>
      <c r="I225" s="12"/>
      <c r="J225" s="12"/>
      <c r="K225" s="29"/>
      <c r="L225" s="12"/>
      <c r="M225" s="12"/>
      <c r="N225" s="12"/>
      <c r="O225" s="12"/>
      <c r="P225" s="12"/>
      <c r="Q225" s="29"/>
    </row>
    <row r="226" spans="1:17" x14ac:dyDescent="0.2">
      <c r="A226" s="12"/>
      <c r="B226" s="12"/>
      <c r="C226" s="12"/>
      <c r="D226" s="12"/>
      <c r="E226" s="29"/>
      <c r="F226" s="12"/>
      <c r="G226" s="12"/>
      <c r="H226" s="12"/>
      <c r="I226" s="12"/>
      <c r="J226" s="12"/>
      <c r="K226" s="29"/>
      <c r="L226" s="12"/>
      <c r="M226" s="12"/>
      <c r="N226" s="12"/>
      <c r="O226" s="12"/>
      <c r="P226" s="12"/>
      <c r="Q226" s="29"/>
    </row>
    <row r="227" spans="1:17" x14ac:dyDescent="0.2">
      <c r="A227" s="12"/>
      <c r="B227" s="12"/>
      <c r="C227" s="12"/>
      <c r="D227" s="12"/>
      <c r="E227" s="29"/>
      <c r="F227" s="12"/>
      <c r="G227" s="12"/>
      <c r="H227" s="12"/>
      <c r="I227" s="12"/>
      <c r="J227" s="12"/>
      <c r="K227" s="29"/>
      <c r="L227" s="12"/>
      <c r="M227" s="12"/>
      <c r="N227" s="12"/>
      <c r="O227" s="12"/>
      <c r="P227" s="12"/>
      <c r="Q227" s="29"/>
    </row>
    <row r="228" spans="1:17" x14ac:dyDescent="0.2">
      <c r="A228" s="12"/>
      <c r="B228" s="12"/>
      <c r="C228" s="12"/>
      <c r="D228" s="12"/>
      <c r="E228" s="29"/>
      <c r="F228" s="12"/>
      <c r="G228" s="12"/>
      <c r="H228" s="12"/>
      <c r="I228" s="12"/>
      <c r="J228" s="12"/>
      <c r="K228" s="29"/>
      <c r="L228" s="12"/>
      <c r="M228" s="12"/>
      <c r="N228" s="12"/>
      <c r="O228" s="12"/>
      <c r="P228" s="12"/>
      <c r="Q228" s="29"/>
    </row>
    <row r="229" spans="1:17" x14ac:dyDescent="0.2">
      <c r="A229" s="12"/>
      <c r="B229" s="12"/>
      <c r="C229" s="12"/>
      <c r="D229" s="12"/>
      <c r="E229" s="29"/>
      <c r="F229" s="12"/>
      <c r="G229" s="12"/>
      <c r="H229" s="12"/>
      <c r="I229" s="12"/>
      <c r="J229" s="12"/>
      <c r="K229" s="29"/>
      <c r="L229" s="12"/>
      <c r="M229" s="12"/>
      <c r="N229" s="12"/>
      <c r="O229" s="12"/>
      <c r="P229" s="12"/>
      <c r="Q229" s="29"/>
    </row>
    <row r="230" spans="1:17" x14ac:dyDescent="0.2">
      <c r="A230" s="12"/>
      <c r="B230" s="12"/>
      <c r="C230" s="12"/>
      <c r="D230" s="12"/>
      <c r="E230" s="29"/>
      <c r="F230" s="12"/>
      <c r="G230" s="12"/>
      <c r="H230" s="12"/>
      <c r="I230" s="12"/>
      <c r="J230" s="12"/>
      <c r="K230" s="29"/>
      <c r="L230" s="12"/>
      <c r="M230" s="12"/>
      <c r="N230" s="12"/>
      <c r="O230" s="12"/>
      <c r="P230" s="12"/>
      <c r="Q230" s="29"/>
    </row>
    <row r="231" spans="1:17" x14ac:dyDescent="0.2">
      <c r="A231" s="12"/>
      <c r="B231" s="12"/>
      <c r="C231" s="12"/>
      <c r="D231" s="12"/>
      <c r="E231" s="29"/>
      <c r="F231" s="12"/>
      <c r="G231" s="12"/>
      <c r="H231" s="12"/>
      <c r="I231" s="12"/>
      <c r="J231" s="12"/>
      <c r="K231" s="29"/>
      <c r="L231" s="12"/>
      <c r="M231" s="12"/>
      <c r="N231" s="12"/>
      <c r="O231" s="12"/>
      <c r="P231" s="12"/>
      <c r="Q231" s="29"/>
    </row>
    <row r="232" spans="1:17" x14ac:dyDescent="0.2">
      <c r="A232" s="12"/>
      <c r="B232" s="12"/>
      <c r="C232" s="12"/>
      <c r="D232" s="12"/>
      <c r="E232" s="29"/>
      <c r="F232" s="12"/>
      <c r="G232" s="12"/>
      <c r="H232" s="12"/>
      <c r="I232" s="12"/>
      <c r="J232" s="12"/>
      <c r="K232" s="29"/>
      <c r="L232" s="12"/>
      <c r="M232" s="12"/>
      <c r="N232" s="12"/>
      <c r="O232" s="12"/>
      <c r="P232" s="12"/>
      <c r="Q232" s="29"/>
    </row>
    <row r="233" spans="1:17" x14ac:dyDescent="0.2">
      <c r="A233" s="12"/>
      <c r="B233" s="12"/>
      <c r="C233" s="12"/>
      <c r="D233" s="12"/>
      <c r="E233" s="29"/>
      <c r="F233" s="12"/>
      <c r="G233" s="12"/>
      <c r="H233" s="12"/>
      <c r="I233" s="12"/>
      <c r="J233" s="12"/>
      <c r="K233" s="29"/>
      <c r="L233" s="12"/>
      <c r="M233" s="12"/>
      <c r="N233" s="12"/>
      <c r="O233" s="12"/>
      <c r="P233" s="12"/>
      <c r="Q233" s="29"/>
    </row>
    <row r="234" spans="1:17" x14ac:dyDescent="0.2">
      <c r="A234" s="12"/>
      <c r="B234" s="12"/>
      <c r="C234" s="12"/>
      <c r="D234" s="12"/>
      <c r="E234" s="29"/>
      <c r="F234" s="12"/>
      <c r="G234" s="12"/>
      <c r="H234" s="12"/>
      <c r="I234" s="12"/>
      <c r="J234" s="12"/>
      <c r="K234" s="29"/>
      <c r="L234" s="12"/>
      <c r="M234" s="12"/>
      <c r="N234" s="12"/>
      <c r="O234" s="12"/>
      <c r="P234" s="12"/>
      <c r="Q234" s="29"/>
    </row>
    <row r="235" spans="1:17" x14ac:dyDescent="0.2">
      <c r="A235" s="12"/>
      <c r="B235" s="12"/>
      <c r="C235" s="12"/>
      <c r="D235" s="12"/>
      <c r="E235" s="29"/>
      <c r="F235" s="12"/>
      <c r="G235" s="12"/>
      <c r="H235" s="12"/>
      <c r="I235" s="12"/>
      <c r="J235" s="12"/>
      <c r="K235" s="29"/>
      <c r="L235" s="12"/>
      <c r="M235" s="12"/>
      <c r="N235" s="12"/>
      <c r="O235" s="12"/>
      <c r="P235" s="12"/>
      <c r="Q235" s="29"/>
    </row>
    <row r="236" spans="1:17" x14ac:dyDescent="0.2">
      <c r="A236" s="12"/>
      <c r="B236" s="12"/>
      <c r="C236" s="12"/>
      <c r="D236" s="12"/>
      <c r="E236" s="29"/>
      <c r="F236" s="12"/>
      <c r="G236" s="12"/>
      <c r="H236" s="12"/>
      <c r="I236" s="12"/>
      <c r="J236" s="12"/>
      <c r="K236" s="29"/>
      <c r="L236" s="12"/>
      <c r="M236" s="12"/>
      <c r="N236" s="12"/>
      <c r="O236" s="12"/>
      <c r="P236" s="12"/>
      <c r="Q236" s="29"/>
    </row>
    <row r="237" spans="1:17" x14ac:dyDescent="0.2">
      <c r="A237" s="12"/>
      <c r="B237" s="12"/>
      <c r="C237" s="12"/>
      <c r="D237" s="12"/>
      <c r="E237" s="29"/>
      <c r="F237" s="12"/>
      <c r="G237" s="12"/>
      <c r="H237" s="12"/>
      <c r="I237" s="12"/>
      <c r="J237" s="12"/>
      <c r="K237" s="29"/>
      <c r="L237" s="12"/>
      <c r="M237" s="12"/>
      <c r="N237" s="12"/>
      <c r="O237" s="12"/>
      <c r="P237" s="12"/>
      <c r="Q237" s="29"/>
    </row>
    <row r="238" spans="1:17" x14ac:dyDescent="0.2">
      <c r="A238" s="12"/>
      <c r="B238" s="12"/>
      <c r="C238" s="12"/>
      <c r="D238" s="12"/>
      <c r="E238" s="29"/>
      <c r="F238" s="12"/>
      <c r="G238" s="12"/>
      <c r="H238" s="12"/>
      <c r="I238" s="12"/>
      <c r="J238" s="12"/>
      <c r="K238" s="29"/>
      <c r="L238" s="12"/>
      <c r="M238" s="12"/>
      <c r="N238" s="12"/>
      <c r="O238" s="12"/>
      <c r="P238" s="12"/>
      <c r="Q238" s="29"/>
    </row>
    <row r="239" spans="1:17" x14ac:dyDescent="0.2">
      <c r="A239" s="12"/>
      <c r="B239" s="12"/>
      <c r="C239" s="12"/>
      <c r="D239" s="12"/>
      <c r="E239" s="29"/>
      <c r="F239" s="12"/>
      <c r="G239" s="12"/>
      <c r="H239" s="12"/>
      <c r="I239" s="12"/>
      <c r="J239" s="12"/>
      <c r="K239" s="29"/>
      <c r="L239" s="12"/>
      <c r="M239" s="12"/>
      <c r="N239" s="12"/>
      <c r="O239" s="12"/>
      <c r="P239" s="12"/>
      <c r="Q239" s="29"/>
    </row>
    <row r="240" spans="1:17" x14ac:dyDescent="0.2">
      <c r="A240" s="12"/>
      <c r="B240" s="12"/>
      <c r="C240" s="12"/>
      <c r="D240" s="12"/>
      <c r="E240" s="29"/>
      <c r="F240" s="12"/>
      <c r="G240" s="12"/>
      <c r="H240" s="12"/>
      <c r="I240" s="12"/>
      <c r="J240" s="12"/>
      <c r="K240" s="29"/>
      <c r="L240" s="12"/>
      <c r="M240" s="12"/>
      <c r="N240" s="12"/>
      <c r="O240" s="12"/>
      <c r="P240" s="12"/>
      <c r="Q240" s="29"/>
    </row>
    <row r="241" spans="1:17" x14ac:dyDescent="0.2">
      <c r="A241" s="12"/>
      <c r="B241" s="12"/>
      <c r="C241" s="12"/>
      <c r="D241" s="12"/>
      <c r="E241" s="29"/>
      <c r="F241" s="12"/>
      <c r="G241" s="12"/>
      <c r="H241" s="12"/>
      <c r="I241" s="12"/>
      <c r="J241" s="12"/>
      <c r="K241" s="29"/>
      <c r="L241" s="12"/>
      <c r="M241" s="12"/>
      <c r="N241" s="12"/>
      <c r="O241" s="12"/>
      <c r="P241" s="12"/>
      <c r="Q241" s="29"/>
    </row>
    <row r="242" spans="1:17" x14ac:dyDescent="0.2">
      <c r="A242" s="12"/>
      <c r="B242" s="12"/>
      <c r="C242" s="12"/>
      <c r="D242" s="12"/>
      <c r="E242" s="29"/>
      <c r="F242" s="12"/>
      <c r="G242" s="12"/>
      <c r="H242" s="12"/>
      <c r="I242" s="12"/>
      <c r="J242" s="12"/>
      <c r="K242" s="29"/>
      <c r="L242" s="12"/>
      <c r="M242" s="12"/>
      <c r="N242" s="12"/>
      <c r="O242" s="12"/>
      <c r="P242" s="12"/>
      <c r="Q242" s="29"/>
    </row>
    <row r="243" spans="1:17" x14ac:dyDescent="0.2">
      <c r="A243" s="12"/>
      <c r="B243" s="12"/>
      <c r="C243" s="12"/>
      <c r="D243" s="12"/>
      <c r="E243" s="29"/>
      <c r="F243" s="12"/>
      <c r="G243" s="12"/>
      <c r="H243" s="12"/>
      <c r="I243" s="12"/>
      <c r="J243" s="12"/>
      <c r="K243" s="29"/>
      <c r="L243" s="12"/>
      <c r="M243" s="12"/>
      <c r="N243" s="12"/>
      <c r="O243" s="12"/>
      <c r="P243" s="12"/>
      <c r="Q243" s="29"/>
    </row>
    <row r="244" spans="1:17" x14ac:dyDescent="0.2">
      <c r="A244" s="12"/>
      <c r="B244" s="12"/>
      <c r="C244" s="12"/>
      <c r="D244" s="12"/>
      <c r="E244" s="29"/>
      <c r="F244" s="12"/>
      <c r="G244" s="12"/>
      <c r="H244" s="12"/>
      <c r="I244" s="12"/>
      <c r="J244" s="12"/>
      <c r="K244" s="29"/>
      <c r="L244" s="12"/>
      <c r="M244" s="12"/>
      <c r="N244" s="12"/>
      <c r="O244" s="12"/>
      <c r="P244" s="12"/>
      <c r="Q244" s="29"/>
    </row>
    <row r="245" spans="1:17" x14ac:dyDescent="0.2">
      <c r="A245" s="12"/>
      <c r="B245" s="12"/>
      <c r="C245" s="12"/>
      <c r="D245" s="12"/>
      <c r="E245" s="29"/>
      <c r="F245" s="12"/>
      <c r="G245" s="12"/>
      <c r="H245" s="12"/>
      <c r="I245" s="12"/>
      <c r="J245" s="12"/>
      <c r="K245" s="29"/>
      <c r="L245" s="12"/>
      <c r="M245" s="12"/>
      <c r="N245" s="12"/>
      <c r="O245" s="12"/>
      <c r="P245" s="12"/>
      <c r="Q245" s="29"/>
    </row>
    <row r="246" spans="1:17" x14ac:dyDescent="0.2">
      <c r="A246" s="12"/>
      <c r="B246" s="12"/>
      <c r="C246" s="12"/>
      <c r="D246" s="12"/>
      <c r="E246" s="29"/>
      <c r="F246" s="12"/>
      <c r="G246" s="12"/>
      <c r="H246" s="12"/>
      <c r="I246" s="12"/>
      <c r="J246" s="12"/>
      <c r="K246" s="29"/>
      <c r="L246" s="12"/>
      <c r="M246" s="12"/>
      <c r="N246" s="12"/>
      <c r="O246" s="12"/>
      <c r="P246" s="12"/>
      <c r="Q246" s="29"/>
    </row>
    <row r="247" spans="1:17" x14ac:dyDescent="0.2">
      <c r="A247" s="12"/>
      <c r="B247" s="12"/>
      <c r="C247" s="12"/>
      <c r="D247" s="12"/>
      <c r="E247" s="29"/>
      <c r="F247" s="12"/>
      <c r="G247" s="12"/>
      <c r="H247" s="12"/>
      <c r="I247" s="12"/>
      <c r="J247" s="12"/>
      <c r="K247" s="29"/>
      <c r="L247" s="12"/>
      <c r="M247" s="12"/>
      <c r="N247" s="12"/>
      <c r="O247" s="12"/>
      <c r="P247" s="12"/>
      <c r="Q247" s="29"/>
    </row>
    <row r="248" spans="1:17" x14ac:dyDescent="0.2">
      <c r="A248" s="12"/>
      <c r="B248" s="12"/>
      <c r="C248" s="12"/>
      <c r="D248" s="12"/>
      <c r="E248" s="29"/>
      <c r="F248" s="12"/>
      <c r="G248" s="12"/>
      <c r="H248" s="12"/>
      <c r="I248" s="12"/>
      <c r="J248" s="12"/>
      <c r="K248" s="29"/>
      <c r="L248" s="12"/>
      <c r="M248" s="12"/>
      <c r="N248" s="12"/>
      <c r="O248" s="12"/>
      <c r="P248" s="12"/>
      <c r="Q248" s="29"/>
    </row>
    <row r="249" spans="1:17" x14ac:dyDescent="0.2">
      <c r="A249" s="12"/>
      <c r="B249" s="12"/>
      <c r="C249" s="12"/>
      <c r="D249" s="12"/>
      <c r="E249" s="29"/>
      <c r="F249" s="12"/>
      <c r="G249" s="12"/>
      <c r="H249" s="12"/>
      <c r="I249" s="12"/>
      <c r="J249" s="12"/>
      <c r="K249" s="29"/>
      <c r="L249" s="12"/>
      <c r="M249" s="12"/>
      <c r="N249" s="12"/>
      <c r="O249" s="12"/>
      <c r="P249" s="12"/>
      <c r="Q249" s="29"/>
    </row>
    <row r="250" spans="1:17" x14ac:dyDescent="0.2">
      <c r="A250" s="12"/>
      <c r="B250" s="12"/>
      <c r="C250" s="12"/>
      <c r="D250" s="12"/>
      <c r="E250" s="29"/>
      <c r="F250" s="12"/>
      <c r="G250" s="12"/>
      <c r="H250" s="12"/>
      <c r="I250" s="12"/>
      <c r="J250" s="12"/>
      <c r="K250" s="29"/>
      <c r="L250" s="12"/>
      <c r="M250" s="12"/>
      <c r="N250" s="12"/>
      <c r="O250" s="12"/>
      <c r="P250" s="12"/>
      <c r="Q250" s="29"/>
    </row>
    <row r="251" spans="1:17" x14ac:dyDescent="0.2">
      <c r="A251" s="12"/>
      <c r="B251" s="12"/>
      <c r="C251" s="12"/>
      <c r="D251" s="12"/>
      <c r="E251" s="29"/>
      <c r="F251" s="12"/>
      <c r="G251" s="12"/>
      <c r="H251" s="12"/>
      <c r="I251" s="12"/>
      <c r="J251" s="12"/>
      <c r="K251" s="29"/>
      <c r="L251" s="12"/>
      <c r="M251" s="12"/>
      <c r="N251" s="12"/>
      <c r="O251" s="12"/>
      <c r="P251" s="12"/>
      <c r="Q251" s="29"/>
    </row>
    <row r="252" spans="1:17" x14ac:dyDescent="0.2">
      <c r="A252" s="12"/>
      <c r="B252" s="12"/>
      <c r="C252" s="12"/>
      <c r="D252" s="12"/>
      <c r="E252" s="29"/>
      <c r="F252" s="12"/>
      <c r="G252" s="12"/>
      <c r="H252" s="12"/>
      <c r="I252" s="12"/>
      <c r="J252" s="12"/>
      <c r="K252" s="29"/>
      <c r="L252" s="12"/>
      <c r="M252" s="12"/>
      <c r="N252" s="12"/>
      <c r="O252" s="12"/>
      <c r="P252" s="12"/>
      <c r="Q252" s="29"/>
    </row>
    <row r="253" spans="1:17" x14ac:dyDescent="0.2">
      <c r="A253" s="12"/>
      <c r="B253" s="12"/>
      <c r="C253" s="12"/>
      <c r="D253" s="12"/>
      <c r="E253" s="29"/>
      <c r="F253" s="12"/>
      <c r="G253" s="12"/>
      <c r="H253" s="12"/>
      <c r="I253" s="12"/>
      <c r="J253" s="12"/>
      <c r="K253" s="29"/>
      <c r="L253" s="12"/>
      <c r="M253" s="12"/>
      <c r="N253" s="12"/>
      <c r="O253" s="12"/>
      <c r="P253" s="12"/>
      <c r="Q253" s="29"/>
    </row>
    <row r="254" spans="1:17" x14ac:dyDescent="0.2">
      <c r="A254" s="12"/>
      <c r="B254" s="12"/>
      <c r="C254" s="12"/>
      <c r="D254" s="12"/>
      <c r="E254" s="29"/>
      <c r="F254" s="12"/>
      <c r="G254" s="12"/>
      <c r="H254" s="12"/>
      <c r="I254" s="12"/>
      <c r="J254" s="12"/>
      <c r="K254" s="29"/>
      <c r="L254" s="12"/>
      <c r="M254" s="12"/>
      <c r="N254" s="12"/>
      <c r="O254" s="12"/>
      <c r="P254" s="12"/>
      <c r="Q254" s="29"/>
    </row>
    <row r="255" spans="1:17" x14ac:dyDescent="0.2">
      <c r="A255" s="12"/>
      <c r="B255" s="12"/>
      <c r="C255" s="12"/>
      <c r="D255" s="12"/>
      <c r="E255" s="29"/>
      <c r="F255" s="12"/>
      <c r="G255" s="12"/>
      <c r="H255" s="12"/>
      <c r="I255" s="12"/>
      <c r="J255" s="12"/>
      <c r="K255" s="29"/>
      <c r="L255" s="12"/>
      <c r="M255" s="12"/>
      <c r="N255" s="12"/>
      <c r="O255" s="12"/>
      <c r="P255" s="12"/>
      <c r="Q255" s="29"/>
    </row>
    <row r="256" spans="1:17" x14ac:dyDescent="0.2">
      <c r="A256" s="12"/>
      <c r="B256" s="12"/>
      <c r="C256" s="12"/>
      <c r="D256" s="12"/>
      <c r="E256" s="29"/>
      <c r="F256" s="12"/>
      <c r="G256" s="12"/>
      <c r="H256" s="12"/>
      <c r="I256" s="12"/>
      <c r="J256" s="12"/>
      <c r="K256" s="29"/>
      <c r="L256" s="12"/>
      <c r="M256" s="12"/>
      <c r="N256" s="12"/>
      <c r="O256" s="12"/>
      <c r="P256" s="12"/>
      <c r="Q256" s="29"/>
    </row>
    <row r="257" spans="1:17" x14ac:dyDescent="0.2">
      <c r="A257" s="12"/>
      <c r="B257" s="12"/>
      <c r="C257" s="12"/>
      <c r="D257" s="12"/>
      <c r="E257" s="29"/>
      <c r="F257" s="12"/>
      <c r="G257" s="12"/>
      <c r="H257" s="12"/>
      <c r="I257" s="12"/>
      <c r="J257" s="12"/>
      <c r="K257" s="29"/>
      <c r="L257" s="12"/>
      <c r="M257" s="12"/>
      <c r="N257" s="12"/>
      <c r="O257" s="12"/>
      <c r="P257" s="12"/>
      <c r="Q257" s="29"/>
    </row>
    <row r="258" spans="1:17" x14ac:dyDescent="0.2">
      <c r="A258" s="12"/>
      <c r="B258" s="12"/>
      <c r="C258" s="12"/>
      <c r="D258" s="12"/>
      <c r="E258" s="29"/>
      <c r="F258" s="12"/>
      <c r="G258" s="12"/>
      <c r="H258" s="12"/>
      <c r="I258" s="12"/>
      <c r="J258" s="12"/>
      <c r="K258" s="29"/>
      <c r="L258" s="12"/>
      <c r="M258" s="12"/>
      <c r="N258" s="12"/>
      <c r="O258" s="12"/>
      <c r="P258" s="12"/>
      <c r="Q258" s="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6B584-7C9A-A047-AD81-31A74A222363}">
  <dimension ref="A1:H34"/>
  <sheetViews>
    <sheetView topLeftCell="A9" workbookViewId="0">
      <selection activeCell="F31" sqref="F31"/>
    </sheetView>
  </sheetViews>
  <sheetFormatPr baseColWidth="10" defaultRowHeight="16" x14ac:dyDescent="0.2"/>
  <sheetData>
    <row r="1" spans="1:8" x14ac:dyDescent="0.2">
      <c r="A1" t="s">
        <v>302</v>
      </c>
      <c r="B1" t="s">
        <v>303</v>
      </c>
      <c r="D1" t="s">
        <v>304</v>
      </c>
      <c r="E1" t="s">
        <v>303</v>
      </c>
      <c r="G1" t="s">
        <v>305</v>
      </c>
      <c r="H1" t="s">
        <v>306</v>
      </c>
    </row>
    <row r="2" spans="1:8" x14ac:dyDescent="0.2">
      <c r="A2" t="s">
        <v>307</v>
      </c>
      <c r="B2" t="s">
        <v>1</v>
      </c>
      <c r="E2" t="s">
        <v>7</v>
      </c>
    </row>
    <row r="3" spans="1:8" x14ac:dyDescent="0.2">
      <c r="A3" t="s">
        <v>308</v>
      </c>
      <c r="B3">
        <v>3190.39</v>
      </c>
      <c r="E3">
        <v>3229.39</v>
      </c>
    </row>
    <row r="4" spans="1:8" x14ac:dyDescent="0.2">
      <c r="A4" t="s">
        <v>309</v>
      </c>
      <c r="B4">
        <v>5620.88</v>
      </c>
      <c r="C4">
        <f>B3+B4</f>
        <v>8811.27</v>
      </c>
      <c r="D4">
        <f>C4/B7</f>
        <v>0.87001430725345175</v>
      </c>
      <c r="E4">
        <v>7227.53</v>
      </c>
      <c r="F4">
        <f>E3+E4</f>
        <v>10456.92</v>
      </c>
      <c r="G4">
        <f>F4/E7</f>
        <v>1.1076328562919742</v>
      </c>
      <c r="H4">
        <f>G4/D4</f>
        <v>1.2731202775143555</v>
      </c>
    </row>
    <row r="5" spans="1:8" x14ac:dyDescent="0.2">
      <c r="A5" t="s">
        <v>310</v>
      </c>
      <c r="B5">
        <v>11123.25</v>
      </c>
      <c r="D5">
        <f>B5/B7</f>
        <v>1.0982964593250413</v>
      </c>
      <c r="E5">
        <v>14425.67</v>
      </c>
      <c r="G5">
        <f>E5/E7</f>
        <v>1.528016477703324</v>
      </c>
      <c r="H5" s="9">
        <f>G5/D5</f>
        <v>1.391260496862903</v>
      </c>
    </row>
    <row r="6" spans="1:8" x14ac:dyDescent="0.2">
      <c r="A6" t="s">
        <v>311</v>
      </c>
      <c r="B6">
        <v>10308.599</v>
      </c>
      <c r="D6">
        <f>B6/B7</f>
        <v>1.0178587896794247</v>
      </c>
      <c r="E6">
        <v>873.9203</v>
      </c>
      <c r="G6">
        <f>E6/E7</f>
        <v>9.2568637616099098E-2</v>
      </c>
      <c r="H6">
        <f>G6/D6</f>
        <v>9.0944479287990085E-2</v>
      </c>
    </row>
    <row r="7" spans="1:8" x14ac:dyDescent="0.2">
      <c r="A7" t="s">
        <v>312</v>
      </c>
      <c r="B7">
        <v>10127.73</v>
      </c>
      <c r="D7">
        <f>B7/B7</f>
        <v>1</v>
      </c>
      <c r="E7">
        <v>9440.7816999999995</v>
      </c>
      <c r="G7">
        <f>E7/E7</f>
        <v>1</v>
      </c>
    </row>
    <row r="9" spans="1:8" x14ac:dyDescent="0.2">
      <c r="A9" t="s">
        <v>313</v>
      </c>
      <c r="B9" t="s">
        <v>1</v>
      </c>
      <c r="E9" t="s">
        <v>7</v>
      </c>
    </row>
    <row r="10" spans="1:8" x14ac:dyDescent="0.2">
      <c r="A10" t="s">
        <v>308</v>
      </c>
      <c r="B10">
        <v>2874.03</v>
      </c>
      <c r="E10">
        <v>3360.86</v>
      </c>
    </row>
    <row r="11" spans="1:8" x14ac:dyDescent="0.2">
      <c r="A11" t="s">
        <v>309</v>
      </c>
      <c r="B11">
        <v>4230.6390000000001</v>
      </c>
      <c r="C11">
        <f>B10+B11</f>
        <v>7104.6689999999999</v>
      </c>
      <c r="D11">
        <f>C11/B14</f>
        <v>0.7561416354918874</v>
      </c>
      <c r="E11" s="9">
        <v>7883.3670000000002</v>
      </c>
      <c r="F11" s="9">
        <f>E10+E11</f>
        <v>11244.227000000001</v>
      </c>
      <c r="G11">
        <f>F11/E14</f>
        <v>1.1276930097282118</v>
      </c>
      <c r="H11">
        <f>G11/D11</f>
        <v>1.4913780127907146</v>
      </c>
    </row>
    <row r="12" spans="1:8" x14ac:dyDescent="0.2">
      <c r="A12" t="s">
        <v>310</v>
      </c>
      <c r="B12">
        <v>10623.65</v>
      </c>
      <c r="D12">
        <f>B12/B14</f>
        <v>1.1306626791330305</v>
      </c>
      <c r="E12">
        <v>9922.6309999999994</v>
      </c>
      <c r="G12">
        <f>E12/E14</f>
        <v>0.99514903219336071</v>
      </c>
      <c r="H12">
        <f>G12/D12</f>
        <v>0.88014670560844988</v>
      </c>
    </row>
    <row r="13" spans="1:8" x14ac:dyDescent="0.2">
      <c r="A13" t="s">
        <v>311</v>
      </c>
      <c r="B13">
        <v>6478.6102000000001</v>
      </c>
      <c r="D13">
        <f>B13/B14</f>
        <v>0.68951092758050003</v>
      </c>
      <c r="E13">
        <v>655.55629999999996</v>
      </c>
      <c r="G13">
        <f>E13/E14</f>
        <v>6.5746294253334669E-2</v>
      </c>
      <c r="H13">
        <f t="shared" ref="H13:H14" si="0">G13/D13</f>
        <v>9.5352070030331498E-2</v>
      </c>
    </row>
    <row r="14" spans="1:8" x14ac:dyDescent="0.2">
      <c r="A14" t="s">
        <v>312</v>
      </c>
      <c r="B14">
        <v>9395.9500000000007</v>
      </c>
      <c r="D14">
        <f>B14/B14</f>
        <v>1</v>
      </c>
      <c r="E14">
        <v>9971</v>
      </c>
      <c r="G14">
        <f>E14/E14</f>
        <v>1</v>
      </c>
      <c r="H14">
        <f t="shared" si="0"/>
        <v>1</v>
      </c>
    </row>
    <row r="17" spans="1:8" x14ac:dyDescent="0.2">
      <c r="A17" t="s">
        <v>314</v>
      </c>
      <c r="B17" t="s">
        <v>1</v>
      </c>
      <c r="E17" t="s">
        <v>7</v>
      </c>
    </row>
    <row r="18" spans="1:8" x14ac:dyDescent="0.2">
      <c r="A18" t="s">
        <v>308</v>
      </c>
      <c r="B18">
        <v>8442.07</v>
      </c>
      <c r="E18">
        <v>3773.3467000000001</v>
      </c>
    </row>
    <row r="19" spans="1:8" x14ac:dyDescent="0.2">
      <c r="A19" t="s">
        <v>309</v>
      </c>
      <c r="B19">
        <v>5993.53</v>
      </c>
      <c r="C19">
        <f>B18+B19</f>
        <v>14435.599999999999</v>
      </c>
      <c r="D19">
        <f>C19/B22</f>
        <v>1.0747170935080403</v>
      </c>
      <c r="E19">
        <v>7140.85</v>
      </c>
      <c r="F19">
        <f>E18+E19</f>
        <v>10914.1967</v>
      </c>
      <c r="G19">
        <f>F19/E22</f>
        <v>1.0236537891577566</v>
      </c>
      <c r="H19">
        <f>G19/D19</f>
        <v>0.95248674776018927</v>
      </c>
    </row>
    <row r="20" spans="1:8" x14ac:dyDescent="0.2">
      <c r="A20" t="s">
        <v>310</v>
      </c>
      <c r="B20">
        <v>12568.35</v>
      </c>
      <c r="D20">
        <f>B20/B22</f>
        <v>0.93570205479452062</v>
      </c>
      <c r="E20">
        <v>8755.7019999999993</v>
      </c>
      <c r="G20">
        <f>E20/E22</f>
        <v>0.82120634027386974</v>
      </c>
      <c r="H20">
        <f t="shared" ref="H20" si="1">G20/D20</f>
        <v>0.87763656824950109</v>
      </c>
    </row>
    <row r="21" spans="1:8" x14ac:dyDescent="0.2">
      <c r="A21" t="s">
        <v>311</v>
      </c>
      <c r="B21">
        <v>14955.7021</v>
      </c>
      <c r="D21">
        <f>B21/B22</f>
        <v>1.1134382147111377</v>
      </c>
      <c r="E21">
        <v>2647.3258999999998</v>
      </c>
      <c r="G21">
        <f>E21/E22</f>
        <v>0.24829543237666477</v>
      </c>
      <c r="H21">
        <f>G21/D21</f>
        <v>0.2229988418720483</v>
      </c>
    </row>
    <row r="22" spans="1:8" x14ac:dyDescent="0.2">
      <c r="A22" t="s">
        <v>312</v>
      </c>
      <c r="B22">
        <v>13432</v>
      </c>
      <c r="D22">
        <f>B22/B22</f>
        <v>1</v>
      </c>
      <c r="E22">
        <v>10662</v>
      </c>
    </row>
    <row r="27" spans="1:8" x14ac:dyDescent="0.2">
      <c r="A27" s="6"/>
      <c r="B27" s="6" t="s">
        <v>315</v>
      </c>
      <c r="C27" s="6" t="s">
        <v>316</v>
      </c>
      <c r="D27" s="6" t="s">
        <v>311</v>
      </c>
    </row>
    <row r="28" spans="1:8" x14ac:dyDescent="0.2">
      <c r="A28" s="6" t="s">
        <v>1</v>
      </c>
      <c r="B28" s="6">
        <v>1</v>
      </c>
      <c r="C28" s="8">
        <v>1</v>
      </c>
      <c r="D28" s="8">
        <v>1</v>
      </c>
    </row>
    <row r="29" spans="1:8" x14ac:dyDescent="0.2">
      <c r="A29" s="6"/>
      <c r="B29" s="6"/>
      <c r="C29" s="8"/>
      <c r="D29" s="8"/>
    </row>
    <row r="30" spans="1:8" x14ac:dyDescent="0.2">
      <c r="A30" s="6" t="s">
        <v>317</v>
      </c>
      <c r="B30" s="10">
        <v>1.2731202775143555</v>
      </c>
      <c r="C30" s="10">
        <v>1.391260496862903</v>
      </c>
      <c r="D30" s="10">
        <v>6.0398507495002293E-2</v>
      </c>
    </row>
    <row r="31" spans="1:8" x14ac:dyDescent="0.2">
      <c r="A31" s="6" t="s">
        <v>318</v>
      </c>
      <c r="B31" s="10">
        <v>1.4913780127907146</v>
      </c>
      <c r="C31" s="10">
        <v>0.88014670560844988</v>
      </c>
      <c r="D31" s="10">
        <v>7.7836691265259383E-2</v>
      </c>
    </row>
    <row r="32" spans="1:8" x14ac:dyDescent="0.2">
      <c r="A32" s="6" t="s">
        <v>319</v>
      </c>
      <c r="B32" s="6">
        <v>0.95248674776018927</v>
      </c>
      <c r="C32" s="6">
        <v>0.87763656824950109</v>
      </c>
      <c r="D32" s="6">
        <v>0.2229988418720483</v>
      </c>
    </row>
    <row r="33" spans="1:4" x14ac:dyDescent="0.2">
      <c r="A33" s="6" t="s">
        <v>320</v>
      </c>
      <c r="B33" s="6">
        <f>AVERAGE(B30:B32)</f>
        <v>1.2389950126884199</v>
      </c>
      <c r="C33" s="6">
        <f>AVERAGE(C30:C32)</f>
        <v>1.0496812569069514</v>
      </c>
      <c r="D33" s="6">
        <f>AVERAGE(D30:D32)</f>
        <v>0.12041134687743667</v>
      </c>
    </row>
    <row r="34" spans="1:4" x14ac:dyDescent="0.2">
      <c r="A34" s="6" t="s">
        <v>321</v>
      </c>
      <c r="B34" s="6">
        <f>STDEV(B30:B32)</f>
        <v>0.27106152282485579</v>
      </c>
      <c r="C34" s="6">
        <f>STDEV(C30:C32)</f>
        <v>0.29581896165400584</v>
      </c>
      <c r="D34" s="6">
        <f>STDEV(D30:D32)</f>
        <v>8.9270197491959261E-2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2218E-97B6-E348-BCCA-F3302FFD76F9}">
  <dimension ref="A1:H61"/>
  <sheetViews>
    <sheetView topLeftCell="A40" workbookViewId="0">
      <selection activeCell="D64" sqref="D64"/>
    </sheetView>
  </sheetViews>
  <sheetFormatPr baseColWidth="10" defaultRowHeight="16" x14ac:dyDescent="0.2"/>
  <sheetData>
    <row r="1" spans="1:8" x14ac:dyDescent="0.2">
      <c r="A1" t="s">
        <v>322</v>
      </c>
      <c r="B1" t="s">
        <v>303</v>
      </c>
      <c r="C1" t="s">
        <v>323</v>
      </c>
      <c r="E1" t="s">
        <v>303</v>
      </c>
      <c r="F1" t="s">
        <v>305</v>
      </c>
      <c r="G1" t="s">
        <v>324</v>
      </c>
    </row>
    <row r="2" spans="1:8" x14ac:dyDescent="0.2">
      <c r="A2" t="s">
        <v>325</v>
      </c>
      <c r="B2" t="s">
        <v>1</v>
      </c>
      <c r="E2" t="s">
        <v>7</v>
      </c>
    </row>
    <row r="3" spans="1:8" x14ac:dyDescent="0.2">
      <c r="A3" t="s">
        <v>311</v>
      </c>
      <c r="B3">
        <v>9950.2669999999998</v>
      </c>
      <c r="C3">
        <f>B3/$B$8</f>
        <v>1.0137311652402765</v>
      </c>
      <c r="E3">
        <v>529.09</v>
      </c>
      <c r="F3">
        <f>E3/$E$8</f>
        <v>5.8343466351084776E-2</v>
      </c>
      <c r="G3">
        <f>F3/C3</f>
        <v>5.7553193935056833E-2</v>
      </c>
    </row>
    <row r="4" spans="1:8" x14ac:dyDescent="0.2">
      <c r="A4" t="s">
        <v>276</v>
      </c>
      <c r="B4">
        <v>13696.68</v>
      </c>
      <c r="C4">
        <f t="shared" ref="C4:C8" si="0">B4/$B$8</f>
        <v>1.395414954827161</v>
      </c>
      <c r="E4">
        <v>9849.3169999999991</v>
      </c>
      <c r="F4">
        <f t="shared" ref="F4:F8" si="1">E4/$E$8</f>
        <v>1.0860974408336335</v>
      </c>
      <c r="G4">
        <f t="shared" ref="G4:G8" si="2">F4/C4</f>
        <v>0.77833295184095241</v>
      </c>
    </row>
    <row r="5" spans="1:8" x14ac:dyDescent="0.2">
      <c r="A5" s="9" t="s">
        <v>326</v>
      </c>
      <c r="B5" s="9">
        <v>5200.4589999999998</v>
      </c>
      <c r="C5">
        <f t="shared" si="0"/>
        <v>0.52982169843827132</v>
      </c>
      <c r="D5" s="9"/>
      <c r="E5" s="9">
        <v>12176.81</v>
      </c>
      <c r="F5">
        <f t="shared" si="1"/>
        <v>1.3427532262914674</v>
      </c>
      <c r="G5">
        <f t="shared" si="2"/>
        <v>2.5343492541914259</v>
      </c>
      <c r="H5" s="9"/>
    </row>
    <row r="6" spans="1:8" x14ac:dyDescent="0.2">
      <c r="A6" t="s">
        <v>327</v>
      </c>
      <c r="B6">
        <v>6805.7020000000002</v>
      </c>
      <c r="C6">
        <f t="shared" si="0"/>
        <v>0.69336352670115087</v>
      </c>
      <c r="E6">
        <v>15666.6432</v>
      </c>
      <c r="F6">
        <f t="shared" si="1"/>
        <v>1.7275818298846153</v>
      </c>
      <c r="G6">
        <f t="shared" si="2"/>
        <v>2.4915960579928611</v>
      </c>
    </row>
    <row r="7" spans="1:8" x14ac:dyDescent="0.2">
      <c r="A7" t="s">
        <v>328</v>
      </c>
      <c r="B7">
        <v>9598.0244000000002</v>
      </c>
      <c r="C7">
        <f t="shared" si="0"/>
        <v>0.97784476125279918</v>
      </c>
      <c r="E7">
        <v>9195.9030999999995</v>
      </c>
      <c r="F7">
        <f t="shared" si="1"/>
        <v>1.01404461071403</v>
      </c>
      <c r="G7">
        <f t="shared" si="2"/>
        <v>1.037020037224367</v>
      </c>
    </row>
    <row r="8" spans="1:8" x14ac:dyDescent="0.2">
      <c r="A8" t="s">
        <v>312</v>
      </c>
      <c r="B8">
        <v>9815.4889000000003</v>
      </c>
      <c r="C8">
        <f t="shared" si="0"/>
        <v>1</v>
      </c>
      <c r="E8">
        <v>9068.5390000000007</v>
      </c>
      <c r="F8">
        <f t="shared" si="1"/>
        <v>1</v>
      </c>
      <c r="G8">
        <f t="shared" si="2"/>
        <v>1</v>
      </c>
    </row>
    <row r="10" spans="1:8" x14ac:dyDescent="0.2">
      <c r="A10" t="s">
        <v>329</v>
      </c>
      <c r="B10">
        <v>7940.518</v>
      </c>
      <c r="C10">
        <f>B10/B12</f>
        <v>0.88613126856939084</v>
      </c>
      <c r="E10">
        <v>8082.9324999999999</v>
      </c>
      <c r="F10">
        <f>E10/E12</f>
        <v>0.75885113166415541</v>
      </c>
      <c r="G10">
        <f>F10/C10</f>
        <v>0.85636424148453527</v>
      </c>
    </row>
    <row r="11" spans="1:8" x14ac:dyDescent="0.2">
      <c r="A11" t="s">
        <v>311</v>
      </c>
      <c r="B11">
        <v>12364.722900000001</v>
      </c>
      <c r="C11">
        <f>B11/B12</f>
        <v>1.3798555193610791</v>
      </c>
      <c r="E11">
        <v>3343.5183000000002</v>
      </c>
      <c r="F11">
        <f>E11/E12</f>
        <v>0.31390001657131411</v>
      </c>
      <c r="G11">
        <f t="shared" ref="G11:G12" si="3">F11/C11</f>
        <v>0.22748759719181375</v>
      </c>
    </row>
    <row r="12" spans="1:8" x14ac:dyDescent="0.2">
      <c r="A12" t="s">
        <v>330</v>
      </c>
      <c r="B12">
        <v>8960.8822999999993</v>
      </c>
      <c r="C12">
        <f>B12/B12</f>
        <v>1</v>
      </c>
      <c r="E12">
        <v>10651.5391</v>
      </c>
      <c r="F12">
        <f>E12/E12</f>
        <v>1</v>
      </c>
      <c r="G12">
        <f t="shared" si="3"/>
        <v>1</v>
      </c>
    </row>
    <row r="14" spans="1:8" x14ac:dyDescent="0.2">
      <c r="A14" t="s">
        <v>331</v>
      </c>
      <c r="B14">
        <v>11153.4594</v>
      </c>
      <c r="C14">
        <f>B14/$B$16</f>
        <v>0.82851897565696386</v>
      </c>
      <c r="E14">
        <v>10305.852800000001</v>
      </c>
      <c r="F14">
        <f>E14/$E$16</f>
        <v>0.79610534080990902</v>
      </c>
      <c r="G14">
        <f>F14/C14</f>
        <v>0.96087761922247727</v>
      </c>
    </row>
    <row r="15" spans="1:8" x14ac:dyDescent="0.2">
      <c r="A15" t="s">
        <v>311</v>
      </c>
      <c r="B15">
        <v>12980.7021</v>
      </c>
      <c r="C15">
        <f t="shared" ref="C15:C16" si="4">B15/$B$16</f>
        <v>0.96425311838228422</v>
      </c>
      <c r="E15">
        <v>898.69849999999997</v>
      </c>
      <c r="F15">
        <f t="shared" ref="F15:F16" si="5">E15/$E$16</f>
        <v>6.9422559152781019E-2</v>
      </c>
      <c r="G15">
        <f t="shared" ref="G15:G16" si="6">F15/C15</f>
        <v>7.1996198746290194E-2</v>
      </c>
    </row>
    <row r="16" spans="1:8" x14ac:dyDescent="0.2">
      <c r="A16" t="s">
        <v>332</v>
      </c>
      <c r="B16">
        <v>13461.9239</v>
      </c>
      <c r="C16">
        <f t="shared" si="4"/>
        <v>1</v>
      </c>
      <c r="E16">
        <v>12945.338100000001</v>
      </c>
      <c r="F16">
        <f t="shared" si="5"/>
        <v>1</v>
      </c>
      <c r="G16">
        <f t="shared" si="6"/>
        <v>1</v>
      </c>
    </row>
    <row r="17" spans="1:7" x14ac:dyDescent="0.2">
      <c r="C17" s="9"/>
      <c r="D17" s="9"/>
      <c r="E17" s="9"/>
    </row>
    <row r="19" spans="1:7" x14ac:dyDescent="0.2">
      <c r="A19" t="s">
        <v>333</v>
      </c>
    </row>
    <row r="20" spans="1:7" x14ac:dyDescent="0.2">
      <c r="A20" t="s">
        <v>311</v>
      </c>
      <c r="B20">
        <v>6121.7816999999995</v>
      </c>
      <c r="C20">
        <f>B20/$B$25</f>
        <v>0.72005441885937049</v>
      </c>
      <c r="E20">
        <v>395.02</v>
      </c>
      <c r="F20">
        <f>E20/$E$25</f>
        <v>4.4246756708924848E-2</v>
      </c>
      <c r="G20">
        <f>F20/C20</f>
        <v>6.1449184325561949E-2</v>
      </c>
    </row>
    <row r="21" spans="1:7" x14ac:dyDescent="0.2">
      <c r="A21" t="s">
        <v>276</v>
      </c>
      <c r="B21">
        <v>12470.09</v>
      </c>
      <c r="C21">
        <f t="shared" ref="C21:C25" si="7">B21/$B$25</f>
        <v>1.466753283292354</v>
      </c>
      <c r="E21">
        <v>8515.9740999999995</v>
      </c>
      <c r="F21">
        <f t="shared" ref="F21:F25" si="8">E21/$E$25</f>
        <v>0.95388647193105469</v>
      </c>
      <c r="G21">
        <f t="shared" ref="G21:G25" si="9">F21/C21</f>
        <v>0.65033873303484913</v>
      </c>
    </row>
    <row r="22" spans="1:7" x14ac:dyDescent="0.2">
      <c r="A22" s="9" t="s">
        <v>326</v>
      </c>
      <c r="B22">
        <v>8110.0159999999996</v>
      </c>
      <c r="C22">
        <f t="shared" si="7"/>
        <v>0.95391393290293192</v>
      </c>
      <c r="E22">
        <v>13656.128500000001</v>
      </c>
      <c r="F22">
        <f t="shared" si="8"/>
        <v>1.5296425379102701</v>
      </c>
      <c r="G22">
        <f t="shared" si="9"/>
        <v>1.6035435537200848</v>
      </c>
    </row>
    <row r="23" spans="1:7" x14ac:dyDescent="0.2">
      <c r="A23" t="s">
        <v>327</v>
      </c>
      <c r="B23">
        <v>6348.36</v>
      </c>
      <c r="C23">
        <f t="shared" si="7"/>
        <v>0.74670494547528099</v>
      </c>
      <c r="E23">
        <v>9999.3294999999998</v>
      </c>
      <c r="F23">
        <f t="shared" si="8"/>
        <v>1.1200392376053747</v>
      </c>
      <c r="G23">
        <f t="shared" si="9"/>
        <v>1.4999756522202552</v>
      </c>
    </row>
    <row r="24" spans="1:7" x14ac:dyDescent="0.2">
      <c r="A24" t="s">
        <v>328</v>
      </c>
      <c r="B24">
        <v>6812.7106999999996</v>
      </c>
      <c r="C24">
        <f t="shared" si="7"/>
        <v>0.80132266786734896</v>
      </c>
      <c r="E24">
        <v>7728.2674999999999</v>
      </c>
      <c r="F24">
        <f t="shared" si="8"/>
        <v>0.86565432599359748</v>
      </c>
      <c r="G24">
        <f t="shared" si="9"/>
        <v>1.0802818398953591</v>
      </c>
    </row>
    <row r="25" spans="1:7" x14ac:dyDescent="0.2">
      <c r="A25" t="s">
        <v>312</v>
      </c>
      <c r="B25">
        <v>8501.8320000000003</v>
      </c>
      <c r="C25">
        <f t="shared" si="7"/>
        <v>1</v>
      </c>
      <c r="E25">
        <v>8927.66</v>
      </c>
      <c r="F25">
        <f t="shared" si="8"/>
        <v>1</v>
      </c>
      <c r="G25">
        <f t="shared" si="9"/>
        <v>1</v>
      </c>
    </row>
    <row r="27" spans="1:7" x14ac:dyDescent="0.2">
      <c r="A27" t="s">
        <v>329</v>
      </c>
      <c r="B27">
        <v>7764.9324999999999</v>
      </c>
      <c r="C27">
        <f>B27/B29</f>
        <v>0.75708407484423701</v>
      </c>
      <c r="E27">
        <v>8010.5182999999997</v>
      </c>
      <c r="F27">
        <f>E27/E29</f>
        <v>0.85165440973217466</v>
      </c>
      <c r="G27">
        <f>F27/C27</f>
        <v>1.1249139138310293</v>
      </c>
    </row>
    <row r="28" spans="1:7" x14ac:dyDescent="0.2">
      <c r="A28" t="s">
        <v>311</v>
      </c>
      <c r="B28">
        <v>15112.5</v>
      </c>
      <c r="C28">
        <f>B28/B29</f>
        <v>1.4734748925484582</v>
      </c>
      <c r="E28">
        <v>3596</v>
      </c>
      <c r="F28">
        <f>E28/E29</f>
        <v>0.38231599288611573</v>
      </c>
      <c r="G28">
        <f>F28/C28</f>
        <v>0.25946556322034003</v>
      </c>
    </row>
    <row r="29" spans="1:7" x14ac:dyDescent="0.2">
      <c r="A29" t="s">
        <v>330</v>
      </c>
      <c r="B29">
        <v>10256.3675</v>
      </c>
      <c r="C29">
        <f>B29/B29</f>
        <v>1</v>
      </c>
      <c r="E29">
        <v>9405.8320000000003</v>
      </c>
      <c r="F29">
        <f>E29/E29</f>
        <v>1</v>
      </c>
      <c r="G29">
        <f>F29/C29</f>
        <v>1</v>
      </c>
    </row>
    <row r="31" spans="1:7" x14ac:dyDescent="0.2">
      <c r="A31" t="s">
        <v>331</v>
      </c>
      <c r="B31">
        <v>11177.7523</v>
      </c>
      <c r="C31">
        <f>B31/$B$33</f>
        <v>0.8832814428887259</v>
      </c>
      <c r="E31">
        <v>9902.5599000000002</v>
      </c>
      <c r="F31">
        <f>E31/$E$33</f>
        <v>0.80353120067015671</v>
      </c>
      <c r="G31">
        <f>F31/C31</f>
        <v>0.90971140301810238</v>
      </c>
    </row>
    <row r="32" spans="1:7" x14ac:dyDescent="0.2">
      <c r="A32" t="s">
        <v>311</v>
      </c>
      <c r="B32">
        <v>12124.4802</v>
      </c>
      <c r="C32">
        <f t="shared" ref="C32:C33" si="10">B32/$B$33</f>
        <v>0.95809319064368492</v>
      </c>
      <c r="E32">
        <v>1388.0121999999999</v>
      </c>
      <c r="F32">
        <f t="shared" ref="F32:F33" si="11">E32/$E$33</f>
        <v>0.11262856482300355</v>
      </c>
      <c r="G32">
        <f t="shared" ref="G32:G33" si="12">F32/C32</f>
        <v>0.11755491628881656</v>
      </c>
    </row>
    <row r="33" spans="1:7" x14ac:dyDescent="0.2">
      <c r="A33" t="s">
        <v>332</v>
      </c>
      <c r="B33">
        <v>12654.802600000001</v>
      </c>
      <c r="C33">
        <f t="shared" si="10"/>
        <v>1</v>
      </c>
      <c r="E33">
        <v>12323.802600000001</v>
      </c>
      <c r="F33">
        <f t="shared" si="11"/>
        <v>1</v>
      </c>
      <c r="G33">
        <f t="shared" si="12"/>
        <v>1</v>
      </c>
    </row>
    <row r="37" spans="1:7" x14ac:dyDescent="0.2">
      <c r="A37" t="s">
        <v>334</v>
      </c>
    </row>
    <row r="38" spans="1:7" x14ac:dyDescent="0.2">
      <c r="A38" t="s">
        <v>311</v>
      </c>
      <c r="B38">
        <v>14638.359</v>
      </c>
      <c r="C38">
        <f>B38/B43</f>
        <v>1.0490314505359906</v>
      </c>
      <c r="E38">
        <v>2024.3259</v>
      </c>
      <c r="F38">
        <f>E38/$E$43</f>
        <v>0.18623061924131518</v>
      </c>
      <c r="G38">
        <f>F38/C38</f>
        <v>0.17752624970982783</v>
      </c>
    </row>
    <row r="39" spans="1:7" x14ac:dyDescent="0.2">
      <c r="A39" t="s">
        <v>276</v>
      </c>
      <c r="B39">
        <v>20340.187300000001</v>
      </c>
      <c r="C39">
        <f>B39/B43</f>
        <v>1.4576426351814937</v>
      </c>
      <c r="E39">
        <v>5791.02</v>
      </c>
      <c r="F39">
        <f t="shared" ref="F39:F43" si="13">E39/$E$43</f>
        <v>0.53275277495527829</v>
      </c>
      <c r="G39">
        <f>F39/C39</f>
        <v>0.36548929216038212</v>
      </c>
    </row>
    <row r="40" spans="1:7" x14ac:dyDescent="0.2">
      <c r="A40" s="9" t="s">
        <v>326</v>
      </c>
      <c r="B40">
        <v>14832.522000000001</v>
      </c>
      <c r="C40">
        <f>B40/B43</f>
        <v>1.0629457898092944</v>
      </c>
      <c r="E40">
        <v>15914.7</v>
      </c>
      <c r="F40">
        <f t="shared" si="13"/>
        <v>1.4640945097030862</v>
      </c>
      <c r="G40">
        <f t="shared" ref="G40:G51" si="14">F40/C40</f>
        <v>1.3773933946017725</v>
      </c>
    </row>
    <row r="41" spans="1:7" x14ac:dyDescent="0.2">
      <c r="A41" t="s">
        <v>327</v>
      </c>
      <c r="B41">
        <v>17811.3</v>
      </c>
      <c r="C41">
        <f>B41/B43</f>
        <v>1.276414513056531</v>
      </c>
      <c r="E41">
        <v>22782.806</v>
      </c>
      <c r="F41">
        <f t="shared" si="13"/>
        <v>2.0959352787190793</v>
      </c>
      <c r="G41">
        <f t="shared" si="14"/>
        <v>1.6420490814540376</v>
      </c>
    </row>
    <row r="42" spans="1:7" x14ac:dyDescent="0.2">
      <c r="A42" t="s">
        <v>328</v>
      </c>
      <c r="B42">
        <v>14343.873600000001</v>
      </c>
      <c r="C42">
        <f>B42/B43</f>
        <v>1.0279276884050255</v>
      </c>
      <c r="E42">
        <v>11803.4092</v>
      </c>
      <c r="F42">
        <f t="shared" si="13"/>
        <v>1.0858707110720842</v>
      </c>
      <c r="G42">
        <f t="shared" si="14"/>
        <v>1.0563687731351663</v>
      </c>
    </row>
    <row r="43" spans="1:7" x14ac:dyDescent="0.2">
      <c r="A43" t="s">
        <v>312</v>
      </c>
      <c r="B43">
        <v>13954.165999999999</v>
      </c>
      <c r="C43">
        <f>B43/B43</f>
        <v>1</v>
      </c>
      <c r="E43">
        <v>10869.995000000001</v>
      </c>
      <c r="F43">
        <f t="shared" si="13"/>
        <v>1</v>
      </c>
      <c r="G43">
        <f t="shared" si="14"/>
        <v>1</v>
      </c>
    </row>
    <row r="45" spans="1:7" x14ac:dyDescent="0.2">
      <c r="A45" t="s">
        <v>329</v>
      </c>
      <c r="B45">
        <v>8190.6396000000004</v>
      </c>
      <c r="C45">
        <f>B45/$B$47</f>
        <v>1.0141121694308208</v>
      </c>
      <c r="E45">
        <v>9089.9325000000008</v>
      </c>
      <c r="F45">
        <f>E45/$E$47</f>
        <v>1.0262566727642271</v>
      </c>
      <c r="G45">
        <f t="shared" si="14"/>
        <v>1.0119755030059667</v>
      </c>
    </row>
    <row r="46" spans="1:7" x14ac:dyDescent="0.2">
      <c r="A46" t="s">
        <v>311</v>
      </c>
      <c r="B46">
        <v>14868.45</v>
      </c>
      <c r="C46">
        <f t="shared" ref="C46:C47" si="15">B46/$B$47</f>
        <v>1.840915584367024</v>
      </c>
      <c r="E46">
        <v>3685</v>
      </c>
      <c r="F46">
        <f t="shared" ref="F46:F47" si="16">E46/$E$47</f>
        <v>0.4160378351694225</v>
      </c>
      <c r="G46">
        <f t="shared" si="14"/>
        <v>0.22599506392492841</v>
      </c>
    </row>
    <row r="47" spans="1:7" x14ac:dyDescent="0.2">
      <c r="A47" t="s">
        <v>330</v>
      </c>
      <c r="B47">
        <v>8076.6603999999998</v>
      </c>
      <c r="C47">
        <f t="shared" si="15"/>
        <v>1</v>
      </c>
      <c r="E47">
        <v>8857.3675000000003</v>
      </c>
      <c r="F47">
        <f t="shared" si="16"/>
        <v>1</v>
      </c>
      <c r="G47">
        <f t="shared" si="14"/>
        <v>1</v>
      </c>
    </row>
    <row r="49" spans="1:8" x14ac:dyDescent="0.2">
      <c r="A49" t="s">
        <v>331</v>
      </c>
      <c r="B49">
        <v>8886.0244000000002</v>
      </c>
      <c r="C49">
        <f>B49/$B$51</f>
        <v>0.66868258184032259</v>
      </c>
      <c r="E49">
        <v>10941.145699999999</v>
      </c>
      <c r="F49">
        <f>E49/$E$51</f>
        <v>0.78818814541770288</v>
      </c>
      <c r="G49">
        <f t="shared" si="14"/>
        <v>1.1787179251005486</v>
      </c>
    </row>
    <row r="50" spans="1:8" x14ac:dyDescent="0.2">
      <c r="A50" t="s">
        <v>311</v>
      </c>
      <c r="B50">
        <v>12572.2376</v>
      </c>
      <c r="C50">
        <f t="shared" ref="C50:C51" si="17">B50/$B$51</f>
        <v>0.94607396057543802</v>
      </c>
      <c r="E50">
        <v>898.52689999999996</v>
      </c>
      <c r="F50">
        <f t="shared" ref="F50:F51" si="18">E50/$E$51</f>
        <v>6.4728893146804342E-2</v>
      </c>
      <c r="G50">
        <f t="shared" si="14"/>
        <v>6.8418427992071332E-2</v>
      </c>
    </row>
    <row r="51" spans="1:8" x14ac:dyDescent="0.2">
      <c r="A51" t="s">
        <v>332</v>
      </c>
      <c r="B51">
        <v>13288.852800000001</v>
      </c>
      <c r="C51">
        <f t="shared" si="17"/>
        <v>1</v>
      </c>
      <c r="E51">
        <v>13881.388300000001</v>
      </c>
      <c r="F51">
        <f t="shared" si="18"/>
        <v>1</v>
      </c>
      <c r="G51">
        <f t="shared" si="14"/>
        <v>1</v>
      </c>
    </row>
    <row r="54" spans="1:8" x14ac:dyDescent="0.2">
      <c r="A54" s="6" t="s">
        <v>325</v>
      </c>
      <c r="B54" s="6" t="s">
        <v>311</v>
      </c>
      <c r="C54" s="6" t="s">
        <v>276</v>
      </c>
      <c r="D54" s="10" t="s">
        <v>326</v>
      </c>
      <c r="E54" s="6" t="s">
        <v>327</v>
      </c>
      <c r="F54" s="6" t="s">
        <v>328</v>
      </c>
      <c r="G54" s="6" t="s">
        <v>329</v>
      </c>
      <c r="H54" s="6" t="s">
        <v>331</v>
      </c>
    </row>
    <row r="55" spans="1:8" x14ac:dyDescent="0.2">
      <c r="A55" s="6" t="s">
        <v>1</v>
      </c>
      <c r="B55" s="6">
        <v>1</v>
      </c>
      <c r="C55" s="6">
        <v>1</v>
      </c>
      <c r="D55" s="6">
        <v>1</v>
      </c>
      <c r="E55" s="6">
        <v>1</v>
      </c>
      <c r="F55" s="6">
        <v>1</v>
      </c>
      <c r="G55" s="6">
        <v>1</v>
      </c>
      <c r="H55" s="6">
        <v>1</v>
      </c>
    </row>
    <row r="56" spans="1:8" x14ac:dyDescent="0.2">
      <c r="A56" s="6"/>
      <c r="B56" s="6"/>
      <c r="C56" s="6"/>
      <c r="D56" s="6"/>
      <c r="E56" s="6"/>
      <c r="F56" s="6"/>
      <c r="G56" s="6"/>
      <c r="H56" s="6"/>
    </row>
    <row r="57" spans="1:8" x14ac:dyDescent="0.2">
      <c r="A57" s="6" t="s">
        <v>317</v>
      </c>
      <c r="B57" s="6">
        <v>5.7553193935056833E-2</v>
      </c>
      <c r="C57" s="6">
        <v>0.77833295184095241</v>
      </c>
      <c r="D57" s="6">
        <v>2.5343492541914259</v>
      </c>
      <c r="E57" s="6">
        <v>2.4915960579928611</v>
      </c>
      <c r="F57" s="6">
        <v>1.037020037224367</v>
      </c>
      <c r="G57" s="6">
        <v>0.85636424148453527</v>
      </c>
      <c r="H57" s="6">
        <v>0.96087761922247727</v>
      </c>
    </row>
    <row r="58" spans="1:8" x14ac:dyDescent="0.2">
      <c r="A58" s="6" t="s">
        <v>318</v>
      </c>
      <c r="B58" s="6">
        <v>6.1449184325561949E-2</v>
      </c>
      <c r="C58" s="6">
        <v>0.65033873303484913</v>
      </c>
      <c r="D58" s="6">
        <v>1.6035435537200848</v>
      </c>
      <c r="E58" s="6">
        <v>1.4999756522202552</v>
      </c>
      <c r="F58" s="6">
        <v>1.0802818398953591</v>
      </c>
      <c r="G58" s="6">
        <v>1.1249139138310293</v>
      </c>
      <c r="H58" s="6">
        <v>0.90971140301810238</v>
      </c>
    </row>
    <row r="59" spans="1:8" x14ac:dyDescent="0.2">
      <c r="A59" s="6" t="s">
        <v>319</v>
      </c>
      <c r="B59" s="6">
        <v>0.17752624970982783</v>
      </c>
      <c r="C59" s="6">
        <v>0.36548929216038212</v>
      </c>
      <c r="D59" s="6">
        <v>1.3773933946017725</v>
      </c>
      <c r="E59" s="6">
        <v>1.6420490814540376</v>
      </c>
      <c r="F59" s="6">
        <v>1.0563687731351663</v>
      </c>
      <c r="G59" s="6">
        <v>1.0119755030059667</v>
      </c>
      <c r="H59" s="6">
        <v>1.1787179251005486</v>
      </c>
    </row>
    <row r="60" spans="1:8" x14ac:dyDescent="0.2">
      <c r="A60" s="6" t="s">
        <v>320</v>
      </c>
      <c r="B60" s="6">
        <f>AVERAGE(B57:B59)</f>
        <v>9.8842875990148862E-2</v>
      </c>
      <c r="C60" s="6">
        <f t="shared" ref="C60:H60" si="19">AVERAGE(C57:C59)</f>
        <v>0.5980536590120612</v>
      </c>
      <c r="D60" s="6">
        <f t="shared" si="19"/>
        <v>1.8384287341710943</v>
      </c>
      <c r="E60" s="6">
        <f t="shared" si="19"/>
        <v>1.8778735972223846</v>
      </c>
      <c r="F60" s="6">
        <f t="shared" si="19"/>
        <v>1.0578902167516306</v>
      </c>
      <c r="G60" s="6">
        <f t="shared" si="19"/>
        <v>0.99775121944051037</v>
      </c>
      <c r="H60" s="6">
        <f t="shared" si="19"/>
        <v>1.0164356491137094</v>
      </c>
    </row>
    <row r="61" spans="1:8" x14ac:dyDescent="0.2">
      <c r="A61" s="6" t="s">
        <v>321</v>
      </c>
      <c r="B61" s="6">
        <f>STDEV(B57:B59)</f>
        <v>6.8169638844677222E-2</v>
      </c>
      <c r="C61" s="6">
        <f t="shared" ref="C61:H61" si="20">STDEV(C57:C59)</f>
        <v>0.21132976259577829</v>
      </c>
      <c r="D61" s="6">
        <f t="shared" si="20"/>
        <v>0.61320062072403037</v>
      </c>
      <c r="E61" s="6">
        <f t="shared" si="20"/>
        <v>0.53622538075345649</v>
      </c>
      <c r="F61" s="6">
        <f t="shared" si="20"/>
        <v>2.1670994107205268E-2</v>
      </c>
      <c r="G61" s="6">
        <f t="shared" si="20"/>
        <v>0.13483871592226518</v>
      </c>
      <c r="H61" s="6">
        <f t="shared" si="20"/>
        <v>0.14285009011117192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D9777-17B9-1947-815D-DACE691AC720}">
  <dimension ref="A1:X146"/>
  <sheetViews>
    <sheetView topLeftCell="F1" workbookViewId="0">
      <selection activeCell="U1" sqref="U1:U1048576"/>
    </sheetView>
  </sheetViews>
  <sheetFormatPr baseColWidth="10" defaultRowHeight="16" x14ac:dyDescent="0.2"/>
  <cols>
    <col min="1" max="1" width="24.83203125" customWidth="1"/>
    <col min="2" max="7" width="8.83203125"/>
    <col min="8" max="8" width="12.5" style="6" customWidth="1"/>
    <col min="21" max="21" width="18.6640625" style="6" bestFit="1" customWidth="1"/>
  </cols>
  <sheetData>
    <row r="1" spans="1:24" x14ac:dyDescent="0.2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s="6" t="s">
        <v>18</v>
      </c>
      <c r="I1" t="s">
        <v>19</v>
      </c>
      <c r="J1" t="s">
        <v>20</v>
      </c>
      <c r="K1" t="s">
        <v>21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s="6" t="s">
        <v>18</v>
      </c>
      <c r="V1" t="s">
        <v>19</v>
      </c>
      <c r="W1" t="s">
        <v>20</v>
      </c>
      <c r="X1" t="s">
        <v>21</v>
      </c>
    </row>
    <row r="2" spans="1:24" x14ac:dyDescent="0.2">
      <c r="A2" t="s">
        <v>335</v>
      </c>
      <c r="B2">
        <v>0</v>
      </c>
      <c r="C2" s="4">
        <v>4.2085400000000003E-15</v>
      </c>
      <c r="D2" s="4">
        <v>-4.6269400000000002E-15</v>
      </c>
      <c r="E2" s="4">
        <v>-2.7817400000000002E-10</v>
      </c>
      <c r="F2" s="4">
        <v>1.0246E-5</v>
      </c>
      <c r="G2" s="4">
        <v>9.3380100000000001E-6</v>
      </c>
      <c r="H2" s="6">
        <v>471.101</v>
      </c>
      <c r="I2" s="4">
        <v>-3.6134800000000001E-8</v>
      </c>
      <c r="J2" s="4">
        <v>2.7388500000000002E-12</v>
      </c>
      <c r="K2" s="4">
        <v>1.12083E-11</v>
      </c>
      <c r="N2" t="s">
        <v>479</v>
      </c>
      <c r="O2">
        <v>0</v>
      </c>
      <c r="P2" s="4">
        <v>4.2085400000000003E-15</v>
      </c>
      <c r="Q2" s="4">
        <v>-4.6269400000000002E-15</v>
      </c>
      <c r="R2" s="4">
        <v>-6.6105000000000001E-10</v>
      </c>
      <c r="S2" s="4">
        <v>2.0362999999999999E-6</v>
      </c>
      <c r="T2" s="4">
        <v>9.0786499999999999E-6</v>
      </c>
      <c r="U2" s="6">
        <v>615.57399999999996</v>
      </c>
      <c r="V2" s="4">
        <v>-1.4697900000000001E-7</v>
      </c>
      <c r="W2" s="4">
        <v>9.9728400000000001E-12</v>
      </c>
      <c r="X2" s="4">
        <v>1.56995E-11</v>
      </c>
    </row>
    <row r="3" spans="1:24" x14ac:dyDescent="0.2">
      <c r="A3" t="s">
        <v>336</v>
      </c>
      <c r="B3">
        <v>0</v>
      </c>
      <c r="C3" s="4">
        <v>4.2085400000000003E-15</v>
      </c>
      <c r="D3" s="4">
        <v>-4.6269400000000002E-15</v>
      </c>
      <c r="E3" s="4">
        <v>-2.5376199999999998E-10</v>
      </c>
      <c r="F3" s="4">
        <v>5.67528E-6</v>
      </c>
      <c r="G3" s="4">
        <v>9.2136900000000005E-6</v>
      </c>
      <c r="H3" s="6">
        <v>528.17600000000004</v>
      </c>
      <c r="I3" s="4">
        <v>1.85118E-8</v>
      </c>
      <c r="J3" s="4">
        <v>2.0823499999999999E-12</v>
      </c>
      <c r="K3" s="4">
        <v>9.1199399999999992E-12</v>
      </c>
      <c r="N3" t="s">
        <v>480</v>
      </c>
      <c r="O3">
        <v>0</v>
      </c>
      <c r="P3" s="4">
        <v>4.2085400000000003E-15</v>
      </c>
      <c r="Q3" s="4">
        <v>-4.6269400000000002E-15</v>
      </c>
      <c r="R3" s="4">
        <v>-6.9279800000000001E-10</v>
      </c>
      <c r="S3" s="4">
        <v>4.4912100000000002E-6</v>
      </c>
      <c r="T3" s="4">
        <v>9.0994199999999994E-6</v>
      </c>
      <c r="U3" s="6">
        <v>462.30399999999997</v>
      </c>
      <c r="V3" s="4">
        <v>-1.4450500000000001E-7</v>
      </c>
      <c r="W3" s="4">
        <v>8.3588499999999993E-12</v>
      </c>
      <c r="X3" s="4">
        <v>1.7531200000000001E-11</v>
      </c>
    </row>
    <row r="4" spans="1:24" x14ac:dyDescent="0.2">
      <c r="A4" t="s">
        <v>337</v>
      </c>
      <c r="B4">
        <v>0</v>
      </c>
      <c r="C4" s="4">
        <v>4.2085400000000003E-15</v>
      </c>
      <c r="D4" s="4">
        <v>-4.6269400000000002E-15</v>
      </c>
      <c r="E4" s="4">
        <v>-2.8007200000000001E-10</v>
      </c>
      <c r="F4" s="4">
        <v>7.1816199999999997E-6</v>
      </c>
      <c r="G4" s="4">
        <v>9.1678299999999993E-6</v>
      </c>
      <c r="H4" s="6">
        <v>551.13</v>
      </c>
      <c r="I4" s="4">
        <v>2.8594999999999999E-8</v>
      </c>
      <c r="J4" s="4">
        <v>1.9998199999999999E-12</v>
      </c>
      <c r="K4" s="4">
        <v>1.0149799999999999E-11</v>
      </c>
      <c r="N4" t="s">
        <v>481</v>
      </c>
      <c r="O4">
        <v>0</v>
      </c>
      <c r="P4" s="4">
        <v>4.2085400000000003E-15</v>
      </c>
      <c r="Q4" s="4">
        <v>-4.6269400000000002E-15</v>
      </c>
      <c r="R4" s="4">
        <v>-7.1090799999999996E-10</v>
      </c>
      <c r="S4" s="4">
        <v>5.9609900000000003E-6</v>
      </c>
      <c r="T4" s="4">
        <v>9.1056999999999999E-6</v>
      </c>
      <c r="U4" s="6">
        <v>451.96199999999999</v>
      </c>
      <c r="V4" s="4">
        <v>-1.6386099999999999E-7</v>
      </c>
      <c r="W4" s="4">
        <v>9.6585500000000003E-12</v>
      </c>
      <c r="X4" s="4">
        <v>1.489E-11</v>
      </c>
    </row>
    <row r="5" spans="1:24" x14ac:dyDescent="0.2">
      <c r="A5" t="s">
        <v>338</v>
      </c>
      <c r="B5">
        <v>0</v>
      </c>
      <c r="C5" s="4">
        <v>4.2085400000000003E-15</v>
      </c>
      <c r="D5" s="4">
        <v>-4.6269400000000002E-15</v>
      </c>
      <c r="E5" s="4">
        <v>-2.13697E-10</v>
      </c>
      <c r="F5" s="4">
        <v>-3.1309099999999998E-7</v>
      </c>
      <c r="G5" s="4">
        <v>9.11454E-6</v>
      </c>
      <c r="H5" s="6">
        <v>541.67399999999998</v>
      </c>
      <c r="I5" s="4">
        <v>7.9555800000000004E-8</v>
      </c>
      <c r="J5" s="4">
        <v>-2.13592E-13</v>
      </c>
      <c r="K5" s="4">
        <v>2.0805199999999999E-11</v>
      </c>
      <c r="N5" t="s">
        <v>482</v>
      </c>
      <c r="O5">
        <v>0</v>
      </c>
      <c r="P5" s="4">
        <v>4.2085400000000003E-15</v>
      </c>
      <c r="Q5" s="4">
        <v>-4.6269400000000002E-15</v>
      </c>
      <c r="R5" s="4">
        <v>-7.8933100000000001E-10</v>
      </c>
      <c r="S5" s="4">
        <v>1.27338E-5</v>
      </c>
      <c r="T5" s="4">
        <v>9.0716899999999992E-6</v>
      </c>
      <c r="U5" s="6">
        <v>582.06700000000001</v>
      </c>
      <c r="V5" s="4">
        <v>-1.7201299999999999E-7</v>
      </c>
      <c r="W5" s="4">
        <v>1.0806299999999999E-11</v>
      </c>
      <c r="X5" s="4">
        <v>1.9189800000000001E-11</v>
      </c>
    </row>
    <row r="6" spans="1:24" x14ac:dyDescent="0.2">
      <c r="A6" t="s">
        <v>339</v>
      </c>
      <c r="B6">
        <v>0</v>
      </c>
      <c r="C6" s="4">
        <v>4.2085400000000003E-15</v>
      </c>
      <c r="D6" s="4">
        <v>-4.6269400000000002E-15</v>
      </c>
      <c r="E6" s="4">
        <v>-5.0515800000000003E-10</v>
      </c>
      <c r="F6" s="4">
        <v>9.1923699999999999E-6</v>
      </c>
      <c r="G6" s="4">
        <v>9.6301499999999996E-6</v>
      </c>
      <c r="H6" s="6">
        <v>262.834</v>
      </c>
      <c r="I6" s="4">
        <v>-2.8662100000000001E-8</v>
      </c>
      <c r="J6" s="4">
        <v>4.1315600000000002E-12</v>
      </c>
      <c r="K6" s="4">
        <v>1.03557E-11</v>
      </c>
      <c r="N6" t="s">
        <v>483</v>
      </c>
      <c r="O6">
        <v>0</v>
      </c>
      <c r="P6" s="4">
        <v>4.2085400000000003E-15</v>
      </c>
      <c r="Q6" s="4">
        <v>-4.6269400000000002E-15</v>
      </c>
      <c r="R6" s="4">
        <v>-5.9586499999999999E-10</v>
      </c>
      <c r="S6" s="4">
        <v>-1.20061E-5</v>
      </c>
      <c r="T6" s="4">
        <v>9.2854999999999994E-6</v>
      </c>
      <c r="U6" s="6">
        <v>274.38400000000001</v>
      </c>
      <c r="V6" s="4">
        <v>-6.6304799999999996E-9</v>
      </c>
      <c r="W6" s="4">
        <v>4.6073899999999998E-12</v>
      </c>
      <c r="X6" s="4">
        <v>1.2028899999999999E-11</v>
      </c>
    </row>
    <row r="7" spans="1:24" x14ac:dyDescent="0.2">
      <c r="A7" t="s">
        <v>340</v>
      </c>
      <c r="B7">
        <v>0</v>
      </c>
      <c r="C7" s="4">
        <v>4.2085400000000003E-15</v>
      </c>
      <c r="D7" s="4">
        <v>-4.6269400000000002E-15</v>
      </c>
      <c r="E7" s="4">
        <v>-4.8875799999999996E-10</v>
      </c>
      <c r="F7" s="4">
        <v>6.7496599999999997E-6</v>
      </c>
      <c r="G7" s="4">
        <v>9.4969700000000003E-6</v>
      </c>
      <c r="H7" s="6">
        <v>295.21800000000002</v>
      </c>
      <c r="I7" s="4">
        <v>3.2837099999999997E-8</v>
      </c>
      <c r="J7" s="4">
        <v>3.9001500000000001E-12</v>
      </c>
      <c r="K7" s="4">
        <v>9.4633199999999993E-12</v>
      </c>
      <c r="N7" t="s">
        <v>484</v>
      </c>
      <c r="O7">
        <v>0</v>
      </c>
      <c r="P7" s="4">
        <v>4.2085400000000003E-15</v>
      </c>
      <c r="Q7" s="4">
        <v>-4.6269400000000002E-15</v>
      </c>
      <c r="R7" s="4">
        <v>-6.6153799999999995E-10</v>
      </c>
      <c r="S7" s="4">
        <v>-6.4192399999999997E-6</v>
      </c>
      <c r="T7" s="4">
        <v>9.1761399999999995E-6</v>
      </c>
      <c r="U7" s="6">
        <v>336.608</v>
      </c>
      <c r="V7" s="4">
        <v>7.6905099999999995E-10</v>
      </c>
      <c r="W7" s="4">
        <v>4.4621799999999999E-12</v>
      </c>
      <c r="X7" s="4">
        <v>1.11066E-11</v>
      </c>
    </row>
    <row r="8" spans="1:24" x14ac:dyDescent="0.2">
      <c r="A8" t="s">
        <v>341</v>
      </c>
      <c r="B8">
        <v>0</v>
      </c>
      <c r="C8" s="4">
        <v>4.2085400000000003E-15</v>
      </c>
      <c r="D8" s="4">
        <v>-4.6269400000000002E-15</v>
      </c>
      <c r="E8" s="4">
        <v>-5.58671E-10</v>
      </c>
      <c r="F8" s="4">
        <v>1.1952200000000001E-5</v>
      </c>
      <c r="G8" s="4">
        <v>9.5671899999999998E-6</v>
      </c>
      <c r="H8" s="6">
        <v>271.18</v>
      </c>
      <c r="I8" s="4">
        <v>-4.1946499999999998E-8</v>
      </c>
      <c r="J8" s="4">
        <v>4.3501100000000003E-12</v>
      </c>
      <c r="K8" s="4">
        <v>1.1316699999999999E-11</v>
      </c>
      <c r="N8" t="s">
        <v>485</v>
      </c>
      <c r="O8">
        <v>0</v>
      </c>
      <c r="P8" s="4">
        <v>4.2085400000000003E-15</v>
      </c>
      <c r="Q8" s="4">
        <v>-4.6269400000000002E-15</v>
      </c>
      <c r="R8" s="4">
        <v>-6.3456499999999997E-10</v>
      </c>
      <c r="S8" s="4">
        <v>-9.1232799999999998E-6</v>
      </c>
      <c r="T8" s="4">
        <v>9.1685200000000001E-6</v>
      </c>
      <c r="U8" s="6">
        <v>342.45699999999999</v>
      </c>
      <c r="V8" s="4">
        <v>-1.2974700000000001E-8</v>
      </c>
      <c r="W8" s="4">
        <v>2.5067900000000001E-12</v>
      </c>
      <c r="X8" s="4">
        <v>9.3427699999999998E-12</v>
      </c>
    </row>
    <row r="9" spans="1:24" x14ac:dyDescent="0.2">
      <c r="A9" t="s">
        <v>342</v>
      </c>
      <c r="B9">
        <v>0</v>
      </c>
      <c r="C9" s="4">
        <v>4.2085400000000003E-15</v>
      </c>
      <c r="D9" s="4">
        <v>-4.6269400000000002E-15</v>
      </c>
      <c r="E9" s="4">
        <v>-6.1707699999999998E-10</v>
      </c>
      <c r="F9" s="4">
        <v>1.5563899999999998E-5</v>
      </c>
      <c r="G9" s="4">
        <v>9.5403799999999996E-6</v>
      </c>
      <c r="H9" s="6">
        <v>332.94</v>
      </c>
      <c r="I9" s="4">
        <v>-4.4354699999999999E-8</v>
      </c>
      <c r="J9" s="4">
        <v>3.9076300000000004E-12</v>
      </c>
      <c r="K9" s="4">
        <v>1.09857E-11</v>
      </c>
      <c r="N9" t="s">
        <v>486</v>
      </c>
      <c r="O9">
        <v>0</v>
      </c>
      <c r="P9" s="4">
        <v>4.2085400000000003E-15</v>
      </c>
      <c r="Q9" s="4">
        <v>-4.6269400000000002E-15</v>
      </c>
      <c r="R9" s="4">
        <v>-8.1016499999999996E-10</v>
      </c>
      <c r="S9" s="4">
        <v>9.4474500000000005E-6</v>
      </c>
      <c r="T9" s="4">
        <v>9.2364599999999993E-6</v>
      </c>
      <c r="U9" s="6">
        <v>287.71199999999999</v>
      </c>
      <c r="V9" s="4">
        <v>-5.3562299999999998E-9</v>
      </c>
      <c r="W9" s="4">
        <v>6.5311300000000005E-13</v>
      </c>
      <c r="X9" s="4">
        <v>8.8274000000000001E-12</v>
      </c>
    </row>
    <row r="10" spans="1:24" x14ac:dyDescent="0.2">
      <c r="A10" t="s">
        <v>343</v>
      </c>
      <c r="B10">
        <v>0</v>
      </c>
      <c r="C10" s="4">
        <v>4.2085400000000003E-15</v>
      </c>
      <c r="D10" s="4">
        <v>-4.6269400000000002E-15</v>
      </c>
      <c r="E10" s="4">
        <v>-5.8190200000000004E-10</v>
      </c>
      <c r="F10" s="4">
        <v>1.04641E-5</v>
      </c>
      <c r="G10" s="4">
        <v>9.5396999999999995E-6</v>
      </c>
      <c r="H10" s="6">
        <v>323.28199999999998</v>
      </c>
      <c r="I10" s="4">
        <v>-4.5391400000000001E-8</v>
      </c>
      <c r="J10" s="4">
        <v>3.1707099999999999E-12</v>
      </c>
      <c r="K10" s="4">
        <v>1.03821E-11</v>
      </c>
      <c r="N10" t="s">
        <v>487</v>
      </c>
      <c r="O10">
        <v>0</v>
      </c>
      <c r="P10" s="4">
        <v>4.2085400000000003E-15</v>
      </c>
      <c r="Q10" s="4">
        <v>-4.6269400000000002E-15</v>
      </c>
      <c r="R10" s="4">
        <v>-4.6038100000000003E-10</v>
      </c>
      <c r="S10" s="4">
        <v>-2.96351E-5</v>
      </c>
      <c r="T10" s="4">
        <v>9.1874900000000007E-6</v>
      </c>
      <c r="U10" s="6">
        <v>323.7</v>
      </c>
      <c r="V10" s="4">
        <v>1.1354499999999999E-8</v>
      </c>
      <c r="W10" s="4">
        <v>1.60687E-12</v>
      </c>
      <c r="X10" s="4">
        <v>9.6793099999999999E-12</v>
      </c>
    </row>
    <row r="11" spans="1:24" x14ac:dyDescent="0.2">
      <c r="A11" t="s">
        <v>344</v>
      </c>
      <c r="B11">
        <v>0</v>
      </c>
      <c r="C11" s="4">
        <v>4.2085400000000003E-15</v>
      </c>
      <c r="D11" s="4">
        <v>-4.6269400000000002E-15</v>
      </c>
      <c r="E11" s="4">
        <v>-7.6477000000000004E-10</v>
      </c>
      <c r="F11" s="4">
        <v>1.3817399999999999E-5</v>
      </c>
      <c r="G11" s="4">
        <v>9.2602100000000006E-6</v>
      </c>
      <c r="H11" s="6">
        <v>552.20899999999995</v>
      </c>
      <c r="I11" s="4">
        <v>-5.6457000000000001E-8</v>
      </c>
      <c r="J11" s="4">
        <v>6.84007E-12</v>
      </c>
      <c r="K11" s="4">
        <v>1.28164E-11</v>
      </c>
      <c r="N11" t="s">
        <v>488</v>
      </c>
      <c r="O11">
        <v>0</v>
      </c>
      <c r="P11" s="4">
        <v>4.2085400000000003E-15</v>
      </c>
      <c r="Q11" s="4">
        <v>-4.6269400000000002E-15</v>
      </c>
      <c r="R11" s="4">
        <v>-9.1298700000000004E-10</v>
      </c>
      <c r="S11" s="4">
        <v>8.6955100000000007E-6</v>
      </c>
      <c r="T11" s="4">
        <v>8.8647899999999995E-6</v>
      </c>
      <c r="U11" s="6">
        <v>358.31</v>
      </c>
      <c r="V11" s="4">
        <v>-4.1173900000000003E-8</v>
      </c>
      <c r="W11" s="4">
        <v>6.3000800000000004E-12</v>
      </c>
      <c r="X11" s="4">
        <v>1.2615099999999999E-11</v>
      </c>
    </row>
    <row r="12" spans="1:24" x14ac:dyDescent="0.2">
      <c r="A12" t="s">
        <v>345</v>
      </c>
      <c r="B12">
        <v>0</v>
      </c>
      <c r="C12" s="4">
        <v>4.2085400000000003E-15</v>
      </c>
      <c r="D12" s="4">
        <v>-4.6269400000000002E-15</v>
      </c>
      <c r="E12" s="4">
        <v>-7.0484100000000003E-10</v>
      </c>
      <c r="F12" s="4">
        <v>6.3389399999999998E-6</v>
      </c>
      <c r="G12" s="4">
        <v>9.2217000000000002E-6</v>
      </c>
      <c r="H12" s="6">
        <v>568.84299999999996</v>
      </c>
      <c r="I12" s="4">
        <v>-3.0787499999999997E-8</v>
      </c>
      <c r="J12" s="4">
        <v>4.6797499999999997E-12</v>
      </c>
      <c r="K12" s="4">
        <v>1.06649E-11</v>
      </c>
      <c r="N12" t="s">
        <v>489</v>
      </c>
      <c r="O12">
        <v>0</v>
      </c>
      <c r="P12" s="4">
        <v>4.2085400000000003E-15</v>
      </c>
      <c r="Q12" s="4">
        <v>-4.6269400000000002E-15</v>
      </c>
      <c r="R12" s="4">
        <v>-2.78546E-10</v>
      </c>
      <c r="S12" s="4">
        <v>-6.0372699999999999E-5</v>
      </c>
      <c r="T12" s="4">
        <v>8.8439599999999993E-6</v>
      </c>
      <c r="U12" s="6">
        <v>389.59800000000001</v>
      </c>
      <c r="V12" s="4">
        <v>-7.4997700000000005E-8</v>
      </c>
      <c r="W12" s="4">
        <v>1.0313399999999999E-11</v>
      </c>
      <c r="X12" s="4">
        <v>1.35086E-11</v>
      </c>
    </row>
    <row r="13" spans="1:24" x14ac:dyDescent="0.2">
      <c r="A13" t="s">
        <v>346</v>
      </c>
      <c r="B13">
        <v>0</v>
      </c>
      <c r="C13" s="4">
        <v>4.2085400000000003E-15</v>
      </c>
      <c r="D13" s="4">
        <v>-4.6269400000000002E-15</v>
      </c>
      <c r="E13" s="4">
        <v>-7.3320599999999996E-10</v>
      </c>
      <c r="F13" s="4">
        <v>7.3365199999999997E-6</v>
      </c>
      <c r="G13" s="4">
        <v>9.1250699999999997E-6</v>
      </c>
      <c r="H13" s="6">
        <v>662.88</v>
      </c>
      <c r="I13" s="4">
        <v>1.38527E-8</v>
      </c>
      <c r="J13" s="4">
        <v>3.8072899999999996E-12</v>
      </c>
      <c r="K13" s="4">
        <v>1.01464E-11</v>
      </c>
      <c r="N13" t="s">
        <v>490</v>
      </c>
      <c r="O13">
        <v>0</v>
      </c>
      <c r="P13" s="4">
        <v>4.2085400000000003E-15</v>
      </c>
      <c r="Q13" s="4">
        <v>-4.6269400000000002E-15</v>
      </c>
      <c r="R13" s="4">
        <v>-8.4620299999999996E-10</v>
      </c>
      <c r="S13" s="4">
        <v>-5.2363899999999997E-6</v>
      </c>
      <c r="T13" s="4">
        <v>9.1491199999999999E-6</v>
      </c>
      <c r="U13" s="6">
        <v>270.14800000000002</v>
      </c>
      <c r="V13" s="4">
        <v>4.8029400000000001E-8</v>
      </c>
      <c r="W13" s="4">
        <v>3.6440299999999998E-12</v>
      </c>
      <c r="X13" s="4">
        <v>1.0585200000000001E-11</v>
      </c>
    </row>
    <row r="14" spans="1:24" x14ac:dyDescent="0.2">
      <c r="A14" t="s">
        <v>347</v>
      </c>
      <c r="B14">
        <v>0</v>
      </c>
      <c r="C14" s="4">
        <v>4.2085400000000003E-15</v>
      </c>
      <c r="D14" s="4">
        <v>-4.6269400000000002E-15</v>
      </c>
      <c r="E14" s="4">
        <v>-7.3635900000000002E-10</v>
      </c>
      <c r="F14" s="4">
        <v>8.3588300000000007E-6</v>
      </c>
      <c r="G14" s="4">
        <v>9.1028700000000001E-6</v>
      </c>
      <c r="H14" s="6">
        <v>654.17100000000005</v>
      </c>
      <c r="I14" s="4">
        <v>2.5436200000000001E-8</v>
      </c>
      <c r="J14" s="4">
        <v>2.3424399999999999E-12</v>
      </c>
      <c r="K14" s="4">
        <v>1.08827E-11</v>
      </c>
      <c r="N14" t="s">
        <v>491</v>
      </c>
      <c r="O14">
        <v>0</v>
      </c>
      <c r="P14" s="4">
        <v>4.2085400000000003E-15</v>
      </c>
      <c r="Q14" s="4">
        <v>-4.6269400000000002E-15</v>
      </c>
      <c r="R14" s="4">
        <v>-1.04071E-9</v>
      </c>
      <c r="S14" s="4">
        <v>1.5566600000000001E-5</v>
      </c>
      <c r="T14" s="4">
        <v>9.0665899999999999E-6</v>
      </c>
      <c r="U14" s="6">
        <v>356.93099999999998</v>
      </c>
      <c r="V14" s="4">
        <v>2.0852500000000001E-8</v>
      </c>
      <c r="W14" s="4">
        <v>3.4790100000000001E-12</v>
      </c>
      <c r="X14" s="4">
        <v>1.3873500000000001E-11</v>
      </c>
    </row>
    <row r="15" spans="1:24" x14ac:dyDescent="0.2">
      <c r="A15" t="s">
        <v>348</v>
      </c>
      <c r="B15">
        <v>0</v>
      </c>
      <c r="C15" s="4">
        <v>4.2085400000000003E-15</v>
      </c>
      <c r="D15" s="4">
        <v>-4.6269400000000002E-15</v>
      </c>
      <c r="E15" s="4">
        <v>-7.8371600000000003E-10</v>
      </c>
      <c r="F15" s="4">
        <v>1.1623E-5</v>
      </c>
      <c r="G15" s="4">
        <v>9.1151199999999999E-6</v>
      </c>
      <c r="H15" s="6">
        <v>700.91800000000001</v>
      </c>
      <c r="I15" s="4">
        <v>-1.68384E-8</v>
      </c>
      <c r="J15" s="4">
        <v>1.72447E-12</v>
      </c>
      <c r="K15" s="4">
        <v>1.0657700000000001E-11</v>
      </c>
      <c r="N15" t="s">
        <v>492</v>
      </c>
      <c r="O15">
        <v>0</v>
      </c>
      <c r="P15" s="4">
        <v>4.2085400000000003E-15</v>
      </c>
      <c r="Q15" s="4">
        <v>-4.6269400000000002E-15</v>
      </c>
      <c r="R15" s="4">
        <v>-7.8518099999999998E-10</v>
      </c>
      <c r="S15" s="4">
        <v>-1.08355E-5</v>
      </c>
      <c r="T15" s="4">
        <v>8.9911400000000005E-6</v>
      </c>
      <c r="U15" s="6">
        <v>427.12400000000002</v>
      </c>
      <c r="V15" s="4">
        <v>1.68737E-8</v>
      </c>
      <c r="W15" s="4">
        <v>-3.9538000000000004E-12</v>
      </c>
      <c r="X15" s="4">
        <v>1.32362E-11</v>
      </c>
    </row>
    <row r="16" spans="1:24" x14ac:dyDescent="0.2">
      <c r="A16" t="s">
        <v>349</v>
      </c>
      <c r="B16">
        <v>0</v>
      </c>
      <c r="C16" s="4">
        <v>4.2085400000000003E-15</v>
      </c>
      <c r="D16" s="4">
        <v>-4.6269400000000002E-15</v>
      </c>
      <c r="E16" s="4">
        <v>-8.8360499999999997E-10</v>
      </c>
      <c r="F16" s="4">
        <v>9.5572700000000004E-6</v>
      </c>
      <c r="G16" s="4">
        <v>9.3469399999999997E-6</v>
      </c>
      <c r="H16" s="6">
        <v>473.31299999999999</v>
      </c>
      <c r="I16" s="4">
        <v>-7.5052700000000001E-8</v>
      </c>
      <c r="J16" s="4">
        <v>6.5037100000000004E-12</v>
      </c>
      <c r="K16" s="4">
        <v>1.04746E-11</v>
      </c>
      <c r="N16" t="s">
        <v>493</v>
      </c>
      <c r="O16">
        <v>0</v>
      </c>
      <c r="P16" s="4">
        <v>4.2085400000000003E-15</v>
      </c>
      <c r="Q16" s="4">
        <v>-4.6269400000000002E-15</v>
      </c>
      <c r="R16" s="4">
        <v>-9.9211E-10</v>
      </c>
      <c r="S16" s="4">
        <v>1.05136E-5</v>
      </c>
      <c r="T16" s="4">
        <v>8.9736800000000005E-6</v>
      </c>
      <c r="U16" s="6">
        <v>464.82900000000001</v>
      </c>
      <c r="V16" s="4">
        <v>6.2595699999999997E-9</v>
      </c>
      <c r="W16" s="4">
        <v>1.69637E-12</v>
      </c>
      <c r="X16" s="4">
        <v>1.2612200000000001E-11</v>
      </c>
    </row>
    <row r="17" spans="1:24" x14ac:dyDescent="0.2">
      <c r="A17" t="s">
        <v>350</v>
      </c>
      <c r="B17">
        <v>0</v>
      </c>
      <c r="C17" s="4">
        <v>4.2085400000000003E-15</v>
      </c>
      <c r="D17" s="4">
        <v>-4.6269400000000002E-15</v>
      </c>
      <c r="E17" s="4">
        <v>-9.0152000000000001E-10</v>
      </c>
      <c r="F17" s="4">
        <v>8.4262099999999997E-6</v>
      </c>
      <c r="G17" s="4">
        <v>9.2236900000000005E-6</v>
      </c>
      <c r="H17" s="6">
        <v>525.12800000000004</v>
      </c>
      <c r="I17" s="4">
        <v>-2.17967E-8</v>
      </c>
      <c r="J17" s="4">
        <v>3.7080100000000001E-12</v>
      </c>
      <c r="K17" s="4">
        <v>9.7832600000000005E-12</v>
      </c>
      <c r="N17" t="s">
        <v>494</v>
      </c>
      <c r="O17">
        <v>0</v>
      </c>
      <c r="P17" s="4">
        <v>4.2085400000000003E-15</v>
      </c>
      <c r="Q17" s="4">
        <v>-4.6269400000000002E-15</v>
      </c>
      <c r="R17" s="4">
        <v>-9.7398400000000001E-10</v>
      </c>
      <c r="S17" s="4">
        <v>8.0534300000000002E-6</v>
      </c>
      <c r="T17" s="4">
        <v>8.9476399999999999E-6</v>
      </c>
      <c r="U17" s="6">
        <v>490.42099999999999</v>
      </c>
      <c r="V17" s="4">
        <v>6.7027500000000002E-9</v>
      </c>
      <c r="W17" s="4">
        <v>1.5852299999999999E-12</v>
      </c>
      <c r="X17" s="4">
        <v>1.21971E-11</v>
      </c>
    </row>
    <row r="18" spans="1:24" x14ac:dyDescent="0.2">
      <c r="A18" t="s">
        <v>351</v>
      </c>
      <c r="B18">
        <v>0</v>
      </c>
      <c r="C18" s="4">
        <v>4.2085400000000003E-15</v>
      </c>
      <c r="D18" s="4">
        <v>-4.6269400000000002E-15</v>
      </c>
      <c r="E18" s="4">
        <v>-8.5304800000000005E-10</v>
      </c>
      <c r="F18" s="4">
        <v>4.3212100000000001E-7</v>
      </c>
      <c r="G18" s="4">
        <v>9.1071699999999994E-6</v>
      </c>
      <c r="H18" s="6">
        <v>623.38300000000004</v>
      </c>
      <c r="I18" s="4">
        <v>3.3967100000000001E-8</v>
      </c>
      <c r="J18" s="4">
        <v>3.6614400000000002E-12</v>
      </c>
      <c r="K18" s="4">
        <v>1.0761699999999999E-11</v>
      </c>
      <c r="N18" t="s">
        <v>495</v>
      </c>
      <c r="O18">
        <v>0</v>
      </c>
      <c r="P18" s="4">
        <v>4.2085400000000003E-15</v>
      </c>
      <c r="Q18" s="4">
        <v>-4.6269400000000002E-15</v>
      </c>
      <c r="R18" s="4">
        <v>-9.44718E-10</v>
      </c>
      <c r="S18" s="4">
        <v>3.9597499999999997E-6</v>
      </c>
      <c r="T18" s="4">
        <v>9.0798299999999994E-6</v>
      </c>
      <c r="U18" s="6">
        <v>577.07799999999997</v>
      </c>
      <c r="V18" s="4">
        <v>-5.02071E-8</v>
      </c>
      <c r="W18" s="4">
        <v>1.0442100000000001E-11</v>
      </c>
      <c r="X18" s="4">
        <v>1.38105E-11</v>
      </c>
    </row>
    <row r="19" spans="1:24" x14ac:dyDescent="0.2">
      <c r="A19" t="s">
        <v>352</v>
      </c>
      <c r="B19">
        <v>0</v>
      </c>
      <c r="C19" s="4">
        <v>4.2085400000000003E-15</v>
      </c>
      <c r="D19" s="4">
        <v>-4.6269400000000002E-15</v>
      </c>
      <c r="E19" s="4">
        <v>-8.7342099999999998E-10</v>
      </c>
      <c r="F19" s="4">
        <v>1.5590199999999999E-6</v>
      </c>
      <c r="G19" s="4">
        <v>9.1376099999999994E-6</v>
      </c>
      <c r="H19" s="6">
        <v>599.649</v>
      </c>
      <c r="I19" s="4">
        <v>2.21705E-8</v>
      </c>
      <c r="J19" s="4">
        <v>4.1537599999999999E-12</v>
      </c>
      <c r="K19" s="4">
        <v>1.00679E-11</v>
      </c>
      <c r="N19" t="s">
        <v>496</v>
      </c>
      <c r="O19">
        <v>0</v>
      </c>
      <c r="P19" s="4">
        <v>4.2085400000000003E-15</v>
      </c>
      <c r="Q19" s="4">
        <v>-4.6269400000000002E-15</v>
      </c>
      <c r="R19" s="4">
        <v>-1.04599E-9</v>
      </c>
      <c r="S19" s="4">
        <v>1.42373E-5</v>
      </c>
      <c r="T19" s="4">
        <v>9.0237699999999995E-6</v>
      </c>
      <c r="U19" s="6">
        <v>606.10599999999999</v>
      </c>
      <c r="V19" s="4">
        <v>-2.6418799999999999E-8</v>
      </c>
      <c r="W19" s="4">
        <v>4.6194099999999996E-12</v>
      </c>
      <c r="X19" s="4">
        <v>1.11593E-11</v>
      </c>
    </row>
    <row r="20" spans="1:24" x14ac:dyDescent="0.2">
      <c r="A20" t="s">
        <v>353</v>
      </c>
      <c r="B20">
        <v>0</v>
      </c>
      <c r="C20" s="4">
        <v>4.2085400000000003E-15</v>
      </c>
      <c r="D20" s="4">
        <v>-4.6269400000000002E-15</v>
      </c>
      <c r="E20" s="4">
        <v>-9.4872400000000004E-10</v>
      </c>
      <c r="F20" s="4">
        <v>7.8976700000000002E-6</v>
      </c>
      <c r="G20" s="4">
        <v>9.1219300000000003E-6</v>
      </c>
      <c r="H20" s="6">
        <v>616.52700000000004</v>
      </c>
      <c r="I20" s="4">
        <v>1.42619E-8</v>
      </c>
      <c r="J20" s="4">
        <v>3.5708199999999999E-12</v>
      </c>
      <c r="K20" s="4">
        <v>9.9424100000000002E-12</v>
      </c>
      <c r="N20" t="s">
        <v>497</v>
      </c>
      <c r="O20">
        <v>0</v>
      </c>
      <c r="P20" s="4">
        <v>4.2085400000000003E-15</v>
      </c>
      <c r="Q20" s="4">
        <v>-4.6269400000000002E-15</v>
      </c>
      <c r="R20" s="4">
        <v>-9.1360200000000005E-10</v>
      </c>
      <c r="S20" s="4">
        <v>1.3684600000000001E-7</v>
      </c>
      <c r="T20" s="4">
        <v>8.92725E-6</v>
      </c>
      <c r="U20" s="6">
        <v>618.34199999999998</v>
      </c>
      <c r="V20" s="4">
        <v>2.9533E-8</v>
      </c>
      <c r="W20" s="4">
        <v>2.3883699999999998E-12</v>
      </c>
      <c r="X20" s="4">
        <v>1.1240499999999999E-11</v>
      </c>
    </row>
    <row r="21" spans="1:24" x14ac:dyDescent="0.2">
      <c r="A21" t="s">
        <v>354</v>
      </c>
      <c r="B21">
        <v>0</v>
      </c>
      <c r="C21" s="4">
        <v>4.2085400000000003E-15</v>
      </c>
      <c r="D21" s="4">
        <v>-4.6269400000000002E-15</v>
      </c>
      <c r="E21" s="4">
        <v>-7.8956400000000005E-10</v>
      </c>
      <c r="F21" s="4">
        <v>-1.9125100000000001E-5</v>
      </c>
      <c r="G21" s="4">
        <v>9.2239699999999997E-6</v>
      </c>
      <c r="H21" s="6">
        <v>233.203</v>
      </c>
      <c r="I21" s="4">
        <v>5.9466599999999997E-8</v>
      </c>
      <c r="J21" s="4">
        <v>-5.8885000000000002E-12</v>
      </c>
      <c r="K21" s="4">
        <v>8.7684299999999992E-12</v>
      </c>
      <c r="N21" t="s">
        <v>498</v>
      </c>
      <c r="O21">
        <v>0</v>
      </c>
      <c r="P21" s="4">
        <v>4.2085400000000003E-15</v>
      </c>
      <c r="Q21" s="4">
        <v>-4.6269400000000002E-15</v>
      </c>
      <c r="R21" s="4">
        <v>-9.2941899999999997E-10</v>
      </c>
      <c r="S21" s="4">
        <v>2.3126000000000001E-6</v>
      </c>
      <c r="T21" s="4">
        <v>8.8973099999999994E-6</v>
      </c>
      <c r="U21" s="6">
        <v>602.90899999999999</v>
      </c>
      <c r="V21" s="4">
        <v>4.7610299999999997E-8</v>
      </c>
      <c r="W21" s="4">
        <v>-2.8950899999999999E-12</v>
      </c>
      <c r="X21" s="4">
        <v>1.14942E-11</v>
      </c>
    </row>
    <row r="22" spans="1:24" x14ac:dyDescent="0.2">
      <c r="A22" t="s">
        <v>355</v>
      </c>
      <c r="B22">
        <v>0</v>
      </c>
      <c r="C22" s="4">
        <v>4.2085400000000003E-15</v>
      </c>
      <c r="D22" s="4">
        <v>-4.6269400000000002E-15</v>
      </c>
      <c r="E22" s="4">
        <v>-6.7756400000000002E-10</v>
      </c>
      <c r="F22" s="4">
        <v>-3.1927800000000003E-5</v>
      </c>
      <c r="G22" s="4">
        <v>9.1194999999999997E-6</v>
      </c>
      <c r="H22" s="6">
        <v>263.80599999999998</v>
      </c>
      <c r="I22" s="4">
        <v>3.8108800000000003E-8</v>
      </c>
      <c r="J22" s="4">
        <v>-2.6504799999999998E-12</v>
      </c>
      <c r="K22" s="4">
        <v>9.1491300000000006E-12</v>
      </c>
      <c r="N22" t="s">
        <v>499</v>
      </c>
      <c r="O22">
        <v>0</v>
      </c>
      <c r="P22" s="4">
        <v>4.2085400000000003E-15</v>
      </c>
      <c r="Q22" s="4">
        <v>-4.6269400000000002E-15</v>
      </c>
      <c r="R22" s="4">
        <v>-1.05387E-9</v>
      </c>
      <c r="S22" s="4">
        <v>1.48808E-5</v>
      </c>
      <c r="T22" s="4">
        <v>8.8930100000000001E-6</v>
      </c>
      <c r="U22" s="6">
        <v>640.43700000000001</v>
      </c>
      <c r="V22" s="4">
        <v>1.8916E-9</v>
      </c>
      <c r="W22" s="4">
        <v>5.9138200000000003E-12</v>
      </c>
      <c r="X22" s="4">
        <v>1.0495899999999999E-11</v>
      </c>
    </row>
    <row r="23" spans="1:24" x14ac:dyDescent="0.2">
      <c r="A23" t="s">
        <v>356</v>
      </c>
      <c r="B23">
        <v>0</v>
      </c>
      <c r="C23" s="4">
        <v>4.2085400000000003E-15</v>
      </c>
      <c r="D23" s="4">
        <v>-4.6269400000000002E-15</v>
      </c>
      <c r="E23" s="4">
        <v>-6.69776E-10</v>
      </c>
      <c r="F23" s="4">
        <v>-3.2620000000000003E-5</v>
      </c>
      <c r="G23" s="4">
        <v>9.0901999999999998E-6</v>
      </c>
      <c r="H23" s="6">
        <v>239.958</v>
      </c>
      <c r="I23" s="4">
        <v>5.4241700000000001E-8</v>
      </c>
      <c r="J23" s="4">
        <v>-4.6703899999999999E-12</v>
      </c>
      <c r="K23" s="4">
        <v>1.01219E-11</v>
      </c>
      <c r="N23" t="s">
        <v>500</v>
      </c>
      <c r="O23">
        <v>0</v>
      </c>
      <c r="P23" s="4">
        <v>4.2085400000000003E-15</v>
      </c>
      <c r="Q23" s="4">
        <v>-4.6269400000000002E-15</v>
      </c>
      <c r="R23" s="4">
        <v>-6.3421799999999999E-10</v>
      </c>
      <c r="S23" s="4">
        <v>2.23E-5</v>
      </c>
      <c r="T23" s="4">
        <v>8.8793800000000004E-6</v>
      </c>
      <c r="U23" s="6">
        <v>473.75900000000001</v>
      </c>
      <c r="V23" s="4">
        <v>-1.0234499999999999E-7</v>
      </c>
      <c r="W23" s="4">
        <v>1.1162399999999999E-11</v>
      </c>
      <c r="X23" s="4">
        <v>1.6546499999999999E-11</v>
      </c>
    </row>
    <row r="24" spans="1:24" x14ac:dyDescent="0.2">
      <c r="A24" t="s">
        <v>357</v>
      </c>
      <c r="B24">
        <v>0</v>
      </c>
      <c r="C24" s="4">
        <v>4.2085400000000003E-15</v>
      </c>
      <c r="D24" s="4">
        <v>-4.6269400000000002E-15</v>
      </c>
      <c r="E24" s="4">
        <v>-1.02967E-9</v>
      </c>
      <c r="F24" s="4">
        <v>2.5712500000000002E-6</v>
      </c>
      <c r="G24" s="4">
        <v>9.0556800000000007E-6</v>
      </c>
      <c r="H24" s="6">
        <v>292.00099999999998</v>
      </c>
      <c r="I24" s="4">
        <v>2.6866800000000001E-8</v>
      </c>
      <c r="J24" s="4">
        <v>-1.4281300000000001E-12</v>
      </c>
      <c r="K24" s="4">
        <v>9.8827799999999996E-12</v>
      </c>
      <c r="N24" t="s">
        <v>501</v>
      </c>
      <c r="O24">
        <v>0</v>
      </c>
      <c r="P24" s="4">
        <v>4.2085400000000003E-15</v>
      </c>
      <c r="Q24" s="4">
        <v>-4.6269400000000002E-15</v>
      </c>
      <c r="R24" s="4">
        <v>-4.5466999999999999E-10</v>
      </c>
      <c r="S24" s="4">
        <v>3.0441900000000002E-6</v>
      </c>
      <c r="T24" s="4">
        <v>8.6503099999999999E-6</v>
      </c>
      <c r="U24" s="6">
        <v>798.33199999999999</v>
      </c>
      <c r="V24" s="4">
        <v>3.3573600000000001E-9</v>
      </c>
      <c r="W24" s="4">
        <v>2.8934799999999999E-12</v>
      </c>
      <c r="X24" s="4">
        <v>1.64966E-11</v>
      </c>
    </row>
    <row r="25" spans="1:24" x14ac:dyDescent="0.2">
      <c r="A25" t="s">
        <v>358</v>
      </c>
      <c r="B25">
        <v>0</v>
      </c>
      <c r="C25" s="4">
        <v>4.2085400000000003E-15</v>
      </c>
      <c r="D25" s="4">
        <v>-4.6269400000000002E-15</v>
      </c>
      <c r="E25" s="4">
        <v>-8.4093999999999999E-10</v>
      </c>
      <c r="F25" s="4">
        <v>-1.8099799999999999E-5</v>
      </c>
      <c r="G25" s="4">
        <v>9.0168899999999993E-6</v>
      </c>
      <c r="H25" s="6">
        <v>295.88799999999998</v>
      </c>
      <c r="I25" s="4">
        <v>3.8053499999999997E-8</v>
      </c>
      <c r="J25" s="4">
        <v>1.3332000000000001E-13</v>
      </c>
      <c r="K25" s="4">
        <v>1.01905E-11</v>
      </c>
      <c r="N25" t="s">
        <v>502</v>
      </c>
      <c r="O25">
        <v>0</v>
      </c>
      <c r="P25" s="4">
        <v>4.2085400000000003E-15</v>
      </c>
      <c r="Q25" s="4">
        <v>-4.6269400000000002E-15</v>
      </c>
      <c r="R25" s="4">
        <v>-4.9302399999999995E-10</v>
      </c>
      <c r="S25" s="4">
        <v>5.2705300000000002E-6</v>
      </c>
      <c r="T25" s="4">
        <v>8.6605400000000006E-6</v>
      </c>
      <c r="U25" s="6">
        <v>828.65800000000002</v>
      </c>
      <c r="V25" s="4">
        <v>-3.0318400000000002E-8</v>
      </c>
      <c r="W25" s="4">
        <v>4.5751799999999999E-12</v>
      </c>
      <c r="X25" s="4">
        <v>1.28206E-11</v>
      </c>
    </row>
    <row r="26" spans="1:24" x14ac:dyDescent="0.2">
      <c r="A26" t="s">
        <v>359</v>
      </c>
      <c r="B26">
        <v>0</v>
      </c>
      <c r="C26" s="4">
        <v>4.2085400000000003E-15</v>
      </c>
      <c r="D26" s="4">
        <v>-4.6269400000000002E-15</v>
      </c>
      <c r="E26" s="4">
        <v>-1.20111E-9</v>
      </c>
      <c r="F26" s="4">
        <v>9.5053099999999993E-6</v>
      </c>
      <c r="G26" s="4">
        <v>9.3297499999999999E-6</v>
      </c>
      <c r="H26" s="6">
        <v>319.42899999999997</v>
      </c>
      <c r="I26" s="4">
        <v>-3.6597599999999998E-10</v>
      </c>
      <c r="J26" s="4">
        <v>9.8117099999999996E-12</v>
      </c>
      <c r="K26" s="4">
        <v>1.11321E-11</v>
      </c>
      <c r="N26" t="s">
        <v>503</v>
      </c>
      <c r="O26">
        <v>0</v>
      </c>
      <c r="P26" s="4">
        <v>4.2085400000000003E-15</v>
      </c>
      <c r="Q26" s="4">
        <v>-4.6269400000000002E-15</v>
      </c>
      <c r="R26" s="4">
        <v>-6.3596900000000002E-10</v>
      </c>
      <c r="S26" s="4">
        <v>2.0497400000000001E-5</v>
      </c>
      <c r="T26" s="4">
        <v>8.6152199999999998E-6</v>
      </c>
      <c r="U26" s="6">
        <v>851.54399999999998</v>
      </c>
      <c r="V26" s="4">
        <v>-1.05042E-8</v>
      </c>
      <c r="W26" s="4">
        <v>1.0855699999999999E-11</v>
      </c>
      <c r="X26" s="4">
        <v>1.44665E-11</v>
      </c>
    </row>
    <row r="27" spans="1:24" x14ac:dyDescent="0.2">
      <c r="A27" t="s">
        <v>360</v>
      </c>
      <c r="B27">
        <v>0</v>
      </c>
      <c r="C27" s="4">
        <v>4.2085400000000003E-15</v>
      </c>
      <c r="D27" s="4">
        <v>-4.6269400000000002E-15</v>
      </c>
      <c r="E27" s="4">
        <v>-1.20111E-9</v>
      </c>
      <c r="F27" s="4">
        <v>9.5070200000000003E-6</v>
      </c>
      <c r="G27" s="4">
        <v>9.32871E-6</v>
      </c>
      <c r="H27" s="6">
        <v>459.762</v>
      </c>
      <c r="I27" s="4">
        <v>-6.0773899999999993E-8</v>
      </c>
      <c r="J27" s="4">
        <v>6.4276099999999999E-12</v>
      </c>
      <c r="K27" s="4">
        <v>1.04497E-11</v>
      </c>
      <c r="N27" t="s">
        <v>504</v>
      </c>
      <c r="O27">
        <v>0</v>
      </c>
      <c r="P27" s="4">
        <v>4.2085400000000003E-15</v>
      </c>
      <c r="Q27" s="4">
        <v>-4.6269400000000002E-15</v>
      </c>
      <c r="R27" s="4">
        <v>-4.18807E-10</v>
      </c>
      <c r="S27" s="4">
        <v>-2.5331400000000002E-6</v>
      </c>
      <c r="T27" s="4">
        <v>8.5841499999999998E-6</v>
      </c>
      <c r="U27" s="6">
        <v>864.61400000000003</v>
      </c>
      <c r="V27" s="4">
        <v>1.80138E-9</v>
      </c>
      <c r="W27" s="4">
        <v>-2.9982600000000002E-12</v>
      </c>
      <c r="X27" s="4">
        <v>1.6262599999999999E-11</v>
      </c>
    </row>
    <row r="28" spans="1:24" x14ac:dyDescent="0.2">
      <c r="A28" t="s">
        <v>361</v>
      </c>
      <c r="B28">
        <v>0</v>
      </c>
      <c r="C28" s="4">
        <v>4.2085400000000003E-15</v>
      </c>
      <c r="D28" s="4">
        <v>-4.6269400000000002E-15</v>
      </c>
      <c r="E28" s="4">
        <v>-1.22252E-9</v>
      </c>
      <c r="F28" s="4">
        <v>1.0839700000000001E-5</v>
      </c>
      <c r="G28" s="4">
        <v>9.2657100000000008E-6</v>
      </c>
      <c r="H28" s="6">
        <v>694.55799999999999</v>
      </c>
      <c r="I28" s="4">
        <v>-3.8031900000000001E-8</v>
      </c>
      <c r="J28" s="4">
        <v>9.4167199999999999E-12</v>
      </c>
      <c r="K28" s="4">
        <v>1.39346E-11</v>
      </c>
      <c r="N28" t="s">
        <v>505</v>
      </c>
      <c r="O28">
        <v>0</v>
      </c>
      <c r="P28" s="4">
        <v>4.2085400000000003E-15</v>
      </c>
      <c r="Q28" s="4">
        <v>-4.6269400000000002E-15</v>
      </c>
      <c r="R28" s="4">
        <v>-6.5458000000000003E-10</v>
      </c>
      <c r="S28" s="4">
        <v>1.3582500000000001E-5</v>
      </c>
      <c r="T28" s="4">
        <v>8.8981000000000004E-6</v>
      </c>
      <c r="U28" s="6">
        <v>450.50900000000001</v>
      </c>
      <c r="V28" s="4">
        <v>-5.5555399999999999E-8</v>
      </c>
      <c r="W28" s="4">
        <v>5.4379500000000003E-12</v>
      </c>
      <c r="X28" s="4">
        <v>1.0402E-11</v>
      </c>
    </row>
    <row r="29" spans="1:24" x14ac:dyDescent="0.2">
      <c r="A29" t="s">
        <v>362</v>
      </c>
      <c r="B29">
        <v>0</v>
      </c>
      <c r="C29" s="4">
        <v>4.2085400000000003E-15</v>
      </c>
      <c r="D29" s="4">
        <v>-4.6269400000000002E-15</v>
      </c>
      <c r="E29" s="4">
        <v>-1.2222899999999999E-9</v>
      </c>
      <c r="F29" s="4">
        <v>1.0335399999999999E-5</v>
      </c>
      <c r="G29" s="4">
        <v>9.2388200000000001E-6</v>
      </c>
      <c r="H29" s="6">
        <v>827.14</v>
      </c>
      <c r="I29" s="4">
        <v>-4.0433799999999999E-8</v>
      </c>
      <c r="J29" s="4">
        <v>1.2715299999999999E-12</v>
      </c>
      <c r="K29" s="4">
        <v>1.2862000000000001E-11</v>
      </c>
      <c r="N29" t="s">
        <v>506</v>
      </c>
      <c r="O29">
        <v>0</v>
      </c>
      <c r="P29" s="4">
        <v>4.2085400000000003E-15</v>
      </c>
      <c r="Q29" s="4">
        <v>-4.6269400000000002E-15</v>
      </c>
      <c r="R29" s="4">
        <v>-4.8275400000000005E-10</v>
      </c>
      <c r="S29" s="4">
        <v>-4.9154399999999998E-6</v>
      </c>
      <c r="T29" s="4">
        <v>8.7632100000000001E-6</v>
      </c>
      <c r="U29" s="6">
        <v>823.38099999999997</v>
      </c>
      <c r="V29" s="4">
        <v>-3.53742E-9</v>
      </c>
      <c r="W29" s="4">
        <v>-4.1946900000000002E-12</v>
      </c>
      <c r="X29" s="4">
        <v>1.5081E-11</v>
      </c>
    </row>
    <row r="30" spans="1:24" x14ac:dyDescent="0.2">
      <c r="A30" t="s">
        <v>363</v>
      </c>
      <c r="B30">
        <v>0</v>
      </c>
      <c r="C30" s="4">
        <v>4.2085400000000003E-15</v>
      </c>
      <c r="D30" s="4">
        <v>-4.6269400000000002E-15</v>
      </c>
      <c r="E30" s="4">
        <v>-1.43802E-9</v>
      </c>
      <c r="F30" s="4">
        <v>2.9778199999999999E-5</v>
      </c>
      <c r="G30" s="4">
        <v>9.3059500000000002E-6</v>
      </c>
      <c r="H30" s="6">
        <v>577.14800000000002</v>
      </c>
      <c r="I30" s="4">
        <v>-6.8839899999999994E-8</v>
      </c>
      <c r="J30" s="4">
        <v>8.3224100000000003E-12</v>
      </c>
      <c r="K30" s="4">
        <v>1.2890599999999999E-11</v>
      </c>
      <c r="N30" t="s">
        <v>507</v>
      </c>
      <c r="O30">
        <v>0</v>
      </c>
      <c r="P30" s="4">
        <v>4.2085400000000003E-15</v>
      </c>
      <c r="Q30" s="4">
        <v>-4.6269400000000002E-15</v>
      </c>
      <c r="R30" s="4">
        <v>-5.6793000000000002E-10</v>
      </c>
      <c r="S30" s="4">
        <v>3.74079E-6</v>
      </c>
      <c r="T30" s="4">
        <v>8.7732600000000001E-6</v>
      </c>
      <c r="U30" s="6">
        <v>887.89</v>
      </c>
      <c r="V30" s="4">
        <v>-2.5694199999999999E-8</v>
      </c>
      <c r="W30" s="4">
        <v>-1.00771E-12</v>
      </c>
      <c r="X30" s="4">
        <v>1.36907E-11</v>
      </c>
    </row>
    <row r="31" spans="1:24" x14ac:dyDescent="0.2">
      <c r="A31" t="s">
        <v>364</v>
      </c>
      <c r="B31">
        <v>0</v>
      </c>
      <c r="C31" s="4">
        <v>4.2085400000000003E-15</v>
      </c>
      <c r="D31" s="4">
        <v>-4.6269400000000002E-15</v>
      </c>
      <c r="E31" s="4">
        <v>-4.7402999999999996E-10</v>
      </c>
      <c r="F31" s="4">
        <v>1.7136600000000001E-5</v>
      </c>
      <c r="G31" s="4">
        <v>9.2691099999999998E-6</v>
      </c>
      <c r="H31" s="6">
        <v>719.27099999999996</v>
      </c>
      <c r="I31" s="4">
        <v>-7.9461699999999997E-8</v>
      </c>
      <c r="J31" s="4">
        <v>1.1440900000000001E-11</v>
      </c>
      <c r="K31" s="4">
        <v>1.2319300000000001E-11</v>
      </c>
      <c r="N31" t="s">
        <v>508</v>
      </c>
      <c r="O31">
        <v>0</v>
      </c>
      <c r="P31" s="4">
        <v>4.2085400000000003E-15</v>
      </c>
      <c r="Q31" s="4">
        <v>-4.6269400000000002E-15</v>
      </c>
      <c r="R31" s="4">
        <v>-6.4232000000000001E-10</v>
      </c>
      <c r="S31" s="4">
        <v>1.1403099999999999E-5</v>
      </c>
      <c r="T31" s="4">
        <v>8.7639900000000004E-6</v>
      </c>
      <c r="U31" s="6">
        <v>893.15899999999999</v>
      </c>
      <c r="V31" s="4">
        <v>-2.2817600000000001E-8</v>
      </c>
      <c r="W31" s="4">
        <v>6.3088399999999996E-12</v>
      </c>
      <c r="X31" s="4">
        <v>1.20024E-11</v>
      </c>
    </row>
    <row r="32" spans="1:24" x14ac:dyDescent="0.2">
      <c r="A32" t="s">
        <v>365</v>
      </c>
      <c r="B32">
        <v>0</v>
      </c>
      <c r="C32" s="4">
        <v>4.2085400000000003E-15</v>
      </c>
      <c r="D32" s="4">
        <v>-4.6269400000000002E-15</v>
      </c>
      <c r="E32" s="4">
        <v>-3.9798399999999999E-10</v>
      </c>
      <c r="F32" s="4">
        <v>9.2752700000000004E-6</v>
      </c>
      <c r="G32" s="4">
        <v>9.2497500000000007E-6</v>
      </c>
      <c r="H32" s="6">
        <v>717.03499999999997</v>
      </c>
      <c r="I32" s="4">
        <v>-7.3861599999999995E-8</v>
      </c>
      <c r="J32" s="4">
        <v>9.8637900000000007E-12</v>
      </c>
      <c r="K32" s="4">
        <v>1.2839000000000001E-11</v>
      </c>
      <c r="N32" t="s">
        <v>509</v>
      </c>
      <c r="O32">
        <v>0</v>
      </c>
      <c r="P32" s="4">
        <v>4.2085400000000003E-15</v>
      </c>
      <c r="Q32" s="4">
        <v>-4.6269400000000002E-15</v>
      </c>
      <c r="R32" s="4">
        <v>-5.4051000000000003E-10</v>
      </c>
      <c r="S32" s="4">
        <v>-7.5325900000000004E-8</v>
      </c>
      <c r="T32" s="4">
        <v>8.7666000000000001E-6</v>
      </c>
      <c r="U32" s="6">
        <v>807.03300000000002</v>
      </c>
      <c r="V32" s="4">
        <v>-1.22768E-8</v>
      </c>
      <c r="W32" s="4">
        <v>1.10009E-12</v>
      </c>
      <c r="X32" s="4">
        <v>1.26574E-11</v>
      </c>
    </row>
    <row r="33" spans="1:24" x14ac:dyDescent="0.2">
      <c r="A33" t="s">
        <v>366</v>
      </c>
      <c r="B33">
        <v>0</v>
      </c>
      <c r="C33" s="4">
        <v>4.2085400000000003E-15</v>
      </c>
      <c r="D33" s="4">
        <v>-4.6269400000000002E-15</v>
      </c>
      <c r="E33" s="4">
        <v>-3.31615E-10</v>
      </c>
      <c r="F33" s="4">
        <v>1.7604999999999999E-6</v>
      </c>
      <c r="G33" s="4">
        <v>9.2287000000000003E-6</v>
      </c>
      <c r="H33" s="6">
        <v>508.04300000000001</v>
      </c>
      <c r="I33" s="4">
        <v>-3.7319800000000002E-8</v>
      </c>
      <c r="J33" s="4">
        <v>3.3293200000000002E-12</v>
      </c>
      <c r="K33" s="4">
        <v>1.1795E-11</v>
      </c>
      <c r="N33" t="s">
        <v>510</v>
      </c>
      <c r="O33">
        <v>0</v>
      </c>
      <c r="P33" s="4">
        <v>4.2085400000000003E-15</v>
      </c>
      <c r="Q33" s="4">
        <v>-4.6269400000000002E-15</v>
      </c>
      <c r="R33" s="4">
        <v>-7.9280799999999996E-10</v>
      </c>
      <c r="S33" s="4">
        <v>1.2081399999999999E-5</v>
      </c>
      <c r="T33" s="4">
        <v>8.7385799999999999E-6</v>
      </c>
      <c r="U33" s="6">
        <v>423.24799999999999</v>
      </c>
      <c r="V33" s="4">
        <v>-5.1840900000000002E-8</v>
      </c>
      <c r="W33" s="4">
        <v>1.13281E-11</v>
      </c>
      <c r="X33" s="4">
        <v>1.1727900000000001E-11</v>
      </c>
    </row>
    <row r="34" spans="1:24" x14ac:dyDescent="0.2">
      <c r="A34" t="s">
        <v>367</v>
      </c>
      <c r="B34">
        <v>0</v>
      </c>
      <c r="C34" s="4">
        <v>4.2085400000000003E-15</v>
      </c>
      <c r="D34" s="4">
        <v>-4.6269400000000002E-15</v>
      </c>
      <c r="E34" s="4">
        <v>-4.7768299999999997E-10</v>
      </c>
      <c r="F34" s="4">
        <v>1.56714E-5</v>
      </c>
      <c r="G34" s="4">
        <v>9.1569500000000005E-6</v>
      </c>
      <c r="H34" s="6">
        <v>704.495</v>
      </c>
      <c r="I34" s="4">
        <v>-1.5893400000000001E-8</v>
      </c>
      <c r="J34" s="4">
        <v>2.9242199999999998E-12</v>
      </c>
      <c r="K34" s="4">
        <v>1.3273799999999999E-11</v>
      </c>
      <c r="N34" t="s">
        <v>511</v>
      </c>
      <c r="O34">
        <v>0</v>
      </c>
      <c r="P34" s="4">
        <v>4.2085400000000003E-15</v>
      </c>
      <c r="Q34" s="4">
        <v>-4.6269400000000002E-15</v>
      </c>
      <c r="R34" s="4">
        <v>-5.48968E-10</v>
      </c>
      <c r="S34" s="4">
        <v>-1.32122E-5</v>
      </c>
      <c r="T34" s="4">
        <v>8.5979999999999997E-6</v>
      </c>
      <c r="U34" s="6">
        <v>1025.49</v>
      </c>
      <c r="V34" s="4">
        <v>-1.5216100000000001E-8</v>
      </c>
      <c r="W34" s="4">
        <v>-3.0736799999999999E-12</v>
      </c>
      <c r="X34" s="4">
        <v>1.4095699999999999E-11</v>
      </c>
    </row>
    <row r="35" spans="1:24" x14ac:dyDescent="0.2">
      <c r="A35" t="s">
        <v>368</v>
      </c>
      <c r="B35">
        <v>0</v>
      </c>
      <c r="C35" s="4">
        <v>4.2085400000000003E-15</v>
      </c>
      <c r="D35" s="4">
        <v>-4.6269400000000002E-15</v>
      </c>
      <c r="E35" s="4">
        <v>-1.3856300000000001E-10</v>
      </c>
      <c r="F35" s="4">
        <v>-1.8051300000000001E-5</v>
      </c>
      <c r="G35" s="4">
        <v>9.2686300000000001E-6</v>
      </c>
      <c r="H35" s="6">
        <v>393.38900000000001</v>
      </c>
      <c r="I35" s="4">
        <v>-5.5923499999999998E-8</v>
      </c>
      <c r="J35" s="4">
        <v>8.7237900000000003E-12</v>
      </c>
      <c r="K35" s="4">
        <v>1.14759E-11</v>
      </c>
      <c r="N35" t="s">
        <v>512</v>
      </c>
      <c r="O35">
        <v>0</v>
      </c>
      <c r="P35" s="4">
        <v>4.2085400000000003E-15</v>
      </c>
      <c r="Q35" s="4">
        <v>-4.6269400000000002E-15</v>
      </c>
      <c r="R35" s="4">
        <v>-6.4380600000000004E-10</v>
      </c>
      <c r="S35" s="4">
        <v>-3.8013599999999999E-6</v>
      </c>
      <c r="T35" s="4">
        <v>8.7160400000000003E-6</v>
      </c>
      <c r="U35" s="6">
        <v>537.92399999999998</v>
      </c>
      <c r="V35" s="4">
        <v>-7.2062399999999996E-8</v>
      </c>
      <c r="W35" s="4">
        <v>9.9759599999999998E-12</v>
      </c>
      <c r="X35" s="4">
        <v>1.0077800000000001E-11</v>
      </c>
    </row>
    <row r="36" spans="1:24" x14ac:dyDescent="0.2">
      <c r="A36" t="s">
        <v>369</v>
      </c>
      <c r="B36">
        <v>0</v>
      </c>
      <c r="C36" s="4">
        <v>4.2085400000000003E-15</v>
      </c>
      <c r="D36" s="4">
        <v>-4.6269400000000002E-15</v>
      </c>
      <c r="E36" s="4">
        <v>-4.89233E-10</v>
      </c>
      <c r="F36" s="4">
        <v>9.6428199999999999E-6</v>
      </c>
      <c r="G36" s="4">
        <v>9.0787500000000001E-6</v>
      </c>
      <c r="H36" s="6">
        <v>993.93899999999996</v>
      </c>
      <c r="I36" s="4">
        <v>-1.4270299999999999E-8</v>
      </c>
      <c r="J36" s="4">
        <v>3.44699E-12</v>
      </c>
      <c r="K36" s="4">
        <v>9.6966100000000006E-12</v>
      </c>
      <c r="N36" t="s">
        <v>513</v>
      </c>
      <c r="O36">
        <v>0</v>
      </c>
      <c r="P36" s="4">
        <v>4.2085400000000003E-15</v>
      </c>
      <c r="Q36" s="4">
        <v>-4.6269400000000002E-15</v>
      </c>
      <c r="R36" s="4">
        <v>-6.0962300000000004E-10</v>
      </c>
      <c r="S36" s="4">
        <v>-7.5022300000000003E-6</v>
      </c>
      <c r="T36" s="4">
        <v>8.5974800000000006E-6</v>
      </c>
      <c r="U36" s="6">
        <v>979.17899999999997</v>
      </c>
      <c r="V36" s="4">
        <v>-3.079E-8</v>
      </c>
      <c r="W36" s="4">
        <v>8.2804500000000007E-12</v>
      </c>
      <c r="X36" s="4">
        <v>1.56468E-11</v>
      </c>
    </row>
    <row r="37" spans="1:24" x14ac:dyDescent="0.2">
      <c r="A37" t="s">
        <v>370</v>
      </c>
      <c r="B37">
        <v>0</v>
      </c>
      <c r="C37" s="4">
        <v>4.2085400000000003E-15</v>
      </c>
      <c r="D37" s="4">
        <v>-4.6269400000000002E-15</v>
      </c>
      <c r="E37" s="4">
        <v>-5.59623E-10</v>
      </c>
      <c r="F37" s="4">
        <v>1.54624E-5</v>
      </c>
      <c r="G37" s="4">
        <v>9.0682500000000008E-6</v>
      </c>
      <c r="H37" s="6">
        <v>1037.94</v>
      </c>
      <c r="I37" s="4">
        <v>-1.11518E-8</v>
      </c>
      <c r="J37" s="4">
        <v>1.49314E-12</v>
      </c>
      <c r="K37" s="4">
        <v>1.08367E-11</v>
      </c>
      <c r="N37" t="s">
        <v>514</v>
      </c>
      <c r="O37">
        <v>0</v>
      </c>
      <c r="P37" s="4">
        <v>4.2085400000000003E-15</v>
      </c>
      <c r="Q37" s="4">
        <v>-4.6269400000000002E-15</v>
      </c>
      <c r="R37" s="4">
        <v>-7.7323200000000004E-10</v>
      </c>
      <c r="S37" s="4">
        <v>1.0944100000000001E-5</v>
      </c>
      <c r="T37" s="4">
        <v>8.5863299999999998E-6</v>
      </c>
      <c r="U37" s="6">
        <v>1111.5899999999999</v>
      </c>
      <c r="V37" s="4">
        <v>-4.4722899999999997E-8</v>
      </c>
      <c r="W37" s="4">
        <v>1.1590400000000001E-12</v>
      </c>
      <c r="X37" s="4">
        <v>1.5545899999999999E-11</v>
      </c>
    </row>
    <row r="38" spans="1:24" x14ac:dyDescent="0.2">
      <c r="A38" t="s">
        <v>371</v>
      </c>
      <c r="B38">
        <v>0</v>
      </c>
      <c r="C38" s="4">
        <v>4.2085400000000003E-15</v>
      </c>
      <c r="D38" s="4">
        <v>-4.6269400000000002E-15</v>
      </c>
      <c r="E38" s="4">
        <v>-5.3529000000000002E-10</v>
      </c>
      <c r="F38" s="4">
        <v>1.28746E-5</v>
      </c>
      <c r="G38" s="4">
        <v>9.0434700000000003E-6</v>
      </c>
      <c r="H38" s="6">
        <v>1085.27</v>
      </c>
      <c r="I38" s="4">
        <v>-5.4095700000000004E-9</v>
      </c>
      <c r="J38" s="4">
        <v>-3.9659600000000001E-13</v>
      </c>
      <c r="K38" s="4">
        <v>1.05624E-11</v>
      </c>
      <c r="N38" t="s">
        <v>515</v>
      </c>
      <c r="O38">
        <v>0</v>
      </c>
      <c r="P38" s="4">
        <v>4.2085400000000003E-15</v>
      </c>
      <c r="Q38" s="4">
        <v>-4.6269400000000002E-15</v>
      </c>
      <c r="R38" s="4">
        <v>-7.0484000000000002E-10</v>
      </c>
      <c r="S38" s="4">
        <v>2.6172499999999998E-6</v>
      </c>
      <c r="T38" s="4">
        <v>9.2555600000000005E-6</v>
      </c>
      <c r="U38" s="6">
        <v>594.82299999999998</v>
      </c>
      <c r="V38" s="4">
        <v>1.5802600000000001E-8</v>
      </c>
      <c r="W38" s="4">
        <v>2.19631E-12</v>
      </c>
      <c r="X38" s="4">
        <v>1.03742E-11</v>
      </c>
    </row>
    <row r="39" spans="1:24" x14ac:dyDescent="0.2">
      <c r="A39" t="s">
        <v>372</v>
      </c>
      <c r="B39">
        <v>0</v>
      </c>
      <c r="C39" s="4">
        <v>4.2085400000000003E-15</v>
      </c>
      <c r="D39" s="4">
        <v>-4.6269400000000002E-15</v>
      </c>
      <c r="E39" s="4">
        <v>-4.1630499999999999E-10</v>
      </c>
      <c r="F39" s="4">
        <v>-5.20461E-6</v>
      </c>
      <c r="G39" s="4">
        <v>9.3285000000000006E-6</v>
      </c>
      <c r="H39" s="6">
        <v>322.01799999999997</v>
      </c>
      <c r="I39" s="4">
        <v>1.06073E-8</v>
      </c>
      <c r="J39" s="4">
        <v>4.1314200000000002E-12</v>
      </c>
      <c r="K39" s="4">
        <v>1.10954E-11</v>
      </c>
      <c r="N39" t="s">
        <v>516</v>
      </c>
      <c r="O39">
        <v>0</v>
      </c>
      <c r="P39" s="4">
        <v>4.2085400000000003E-15</v>
      </c>
      <c r="Q39" s="4">
        <v>-4.6269400000000002E-15</v>
      </c>
      <c r="R39" s="4">
        <v>-8.1132900000000002E-10</v>
      </c>
      <c r="S39" s="4">
        <v>1.2661599999999999E-5</v>
      </c>
      <c r="T39" s="4">
        <v>9.2799599999999998E-6</v>
      </c>
      <c r="U39" s="6">
        <v>594.62099999999998</v>
      </c>
      <c r="V39" s="4">
        <v>-1.6884300000000001E-8</v>
      </c>
      <c r="W39" s="4">
        <v>1.40047E-12</v>
      </c>
      <c r="X39" s="4">
        <v>1.04631E-11</v>
      </c>
    </row>
    <row r="40" spans="1:24" x14ac:dyDescent="0.2">
      <c r="A40" t="s">
        <v>373</v>
      </c>
      <c r="B40">
        <v>0</v>
      </c>
      <c r="C40" s="4">
        <v>4.2085400000000003E-15</v>
      </c>
      <c r="D40" s="4">
        <v>-4.6269400000000002E-15</v>
      </c>
      <c r="E40" s="4">
        <v>-4.3918099999999999E-10</v>
      </c>
      <c r="F40" s="4">
        <v>-3.6406200000000001E-6</v>
      </c>
      <c r="G40" s="4">
        <v>9.3454599999999995E-6</v>
      </c>
      <c r="H40" s="6">
        <v>328.85500000000002</v>
      </c>
      <c r="I40" s="4">
        <v>-3.8223800000000001E-8</v>
      </c>
      <c r="J40" s="4">
        <v>1.3978600000000001E-12</v>
      </c>
      <c r="K40" s="4">
        <v>1.1084699999999999E-11</v>
      </c>
      <c r="N40" t="s">
        <v>517</v>
      </c>
      <c r="O40">
        <v>0</v>
      </c>
      <c r="P40" s="4">
        <v>4.2085400000000003E-15</v>
      </c>
      <c r="Q40" s="4">
        <v>-4.6269400000000002E-15</v>
      </c>
      <c r="R40" s="4">
        <v>-5.37915E-10</v>
      </c>
      <c r="S40" s="4">
        <v>-8.1231399999999996E-6</v>
      </c>
      <c r="T40" s="4">
        <v>9.2700799999999999E-6</v>
      </c>
      <c r="U40" s="6">
        <v>628.63800000000003</v>
      </c>
      <c r="V40" s="4">
        <v>-2.29659E-8</v>
      </c>
      <c r="W40" s="4">
        <v>6.5742100000000001E-12</v>
      </c>
      <c r="X40" s="4">
        <v>1.07389E-11</v>
      </c>
    </row>
    <row r="41" spans="1:24" x14ac:dyDescent="0.2">
      <c r="A41" t="s">
        <v>374</v>
      </c>
      <c r="B41">
        <v>0</v>
      </c>
      <c r="C41" s="4">
        <v>4.2085400000000003E-15</v>
      </c>
      <c r="D41" s="4">
        <v>-4.6269400000000002E-15</v>
      </c>
      <c r="E41" s="4">
        <v>-4.8031999999999995E-10</v>
      </c>
      <c r="F41" s="4">
        <v>1.81288E-7</v>
      </c>
      <c r="G41" s="4">
        <v>9.2759300000000008E-6</v>
      </c>
      <c r="H41" s="6">
        <v>337.274</v>
      </c>
      <c r="I41" s="4">
        <v>5.2886000000000001E-9</v>
      </c>
      <c r="J41" s="4">
        <v>1.8318800000000001E-12</v>
      </c>
      <c r="K41" s="4">
        <v>9.5825600000000003E-12</v>
      </c>
      <c r="N41" t="s">
        <v>518</v>
      </c>
      <c r="O41">
        <v>0</v>
      </c>
      <c r="P41" s="4">
        <v>4.2085400000000003E-15</v>
      </c>
      <c r="Q41" s="4">
        <v>-4.6269400000000002E-15</v>
      </c>
      <c r="R41" s="4">
        <v>-8.9360899999999997E-10</v>
      </c>
      <c r="S41" s="4">
        <v>2.0418700000000002E-5</v>
      </c>
      <c r="T41" s="4">
        <v>9.2769499999999993E-6</v>
      </c>
      <c r="U41" s="6">
        <v>594.47299999999996</v>
      </c>
      <c r="V41" s="4">
        <v>8.8561300000000001E-9</v>
      </c>
      <c r="W41" s="4">
        <v>-1.38108E-12</v>
      </c>
      <c r="X41" s="4">
        <v>1.06291E-11</v>
      </c>
    </row>
    <row r="42" spans="1:24" x14ac:dyDescent="0.2">
      <c r="A42" t="s">
        <v>375</v>
      </c>
      <c r="B42">
        <v>0</v>
      </c>
      <c r="C42" s="4">
        <v>4.2085400000000003E-15</v>
      </c>
      <c r="D42" s="4">
        <v>-4.6269400000000002E-15</v>
      </c>
      <c r="E42" s="4">
        <v>-1.7500899999999999E-10</v>
      </c>
      <c r="F42" s="4">
        <v>-2.8777800000000001E-5</v>
      </c>
      <c r="G42" s="4">
        <v>9.2090999999999996E-6</v>
      </c>
      <c r="H42" s="6">
        <v>308.036</v>
      </c>
      <c r="I42" s="4">
        <v>4.7539199999999997E-8</v>
      </c>
      <c r="J42" s="4">
        <v>1.9658100000000001E-12</v>
      </c>
      <c r="K42" s="4">
        <v>9.2881300000000007E-12</v>
      </c>
      <c r="N42" t="s">
        <v>519</v>
      </c>
      <c r="O42">
        <v>0</v>
      </c>
      <c r="P42" s="4">
        <v>4.2085400000000003E-15</v>
      </c>
      <c r="Q42" s="4">
        <v>-4.6269400000000002E-15</v>
      </c>
      <c r="R42" s="4">
        <v>-7.2660399999999999E-10</v>
      </c>
      <c r="S42" s="4">
        <v>7.9133900000000005E-6</v>
      </c>
      <c r="T42" s="4">
        <v>9.2673399999999996E-6</v>
      </c>
      <c r="U42" s="6">
        <v>612.53599999999994</v>
      </c>
      <c r="V42" s="4">
        <v>-2.0372399999999999E-9</v>
      </c>
      <c r="W42" s="4">
        <v>8.6842000000000005E-13</v>
      </c>
      <c r="X42" s="4">
        <v>1.0197500000000001E-11</v>
      </c>
    </row>
    <row r="43" spans="1:24" x14ac:dyDescent="0.2">
      <c r="A43" t="s">
        <v>376</v>
      </c>
      <c r="B43">
        <v>0</v>
      </c>
      <c r="C43" s="4">
        <v>4.2085400000000003E-15</v>
      </c>
      <c r="D43" s="4">
        <v>-4.6269400000000002E-15</v>
      </c>
      <c r="E43" s="4">
        <v>-5.9990900000000004E-10</v>
      </c>
      <c r="F43" s="4">
        <v>1.00219E-5</v>
      </c>
      <c r="G43" s="4">
        <v>9.2260200000000008E-6</v>
      </c>
      <c r="H43" s="6">
        <v>309.983</v>
      </c>
      <c r="I43" s="4">
        <v>3.5146500000000003E-8</v>
      </c>
      <c r="J43" s="4">
        <v>5.4924399999999998E-13</v>
      </c>
      <c r="K43" s="4">
        <v>8.3163E-12</v>
      </c>
      <c r="N43" t="s">
        <v>520</v>
      </c>
      <c r="O43">
        <v>0</v>
      </c>
      <c r="P43" s="4">
        <v>4.2085400000000003E-15</v>
      </c>
      <c r="Q43" s="4">
        <v>-4.6269400000000002E-15</v>
      </c>
      <c r="R43" s="4">
        <v>-7.1216299999999997E-10</v>
      </c>
      <c r="S43" s="4">
        <v>7.0470800000000001E-6</v>
      </c>
      <c r="T43" s="4">
        <v>8.8776100000000002E-6</v>
      </c>
      <c r="U43" s="6">
        <v>325.346</v>
      </c>
      <c r="V43" s="4">
        <v>-6.3452899999999997E-9</v>
      </c>
      <c r="W43" s="4">
        <v>2.4079200000000001E-12</v>
      </c>
      <c r="X43" s="4">
        <v>1.0623399999999999E-11</v>
      </c>
    </row>
    <row r="44" spans="1:24" x14ac:dyDescent="0.2">
      <c r="A44" t="s">
        <v>377</v>
      </c>
      <c r="B44">
        <v>0</v>
      </c>
      <c r="C44" s="4">
        <v>4.2085400000000003E-15</v>
      </c>
      <c r="D44" s="4">
        <v>-4.6269400000000002E-15</v>
      </c>
      <c r="E44" s="4">
        <v>-7.1229799999999999E-10</v>
      </c>
      <c r="F44" s="4">
        <v>2.21779E-5</v>
      </c>
      <c r="G44" s="4">
        <v>9.3462599999999995E-6</v>
      </c>
      <c r="H44" s="6">
        <v>920.16700000000003</v>
      </c>
      <c r="I44" s="4">
        <v>-1.42304E-7</v>
      </c>
      <c r="J44" s="4">
        <v>1.4265E-11</v>
      </c>
      <c r="K44" s="4">
        <v>1.39213E-11</v>
      </c>
      <c r="N44" t="s">
        <v>521</v>
      </c>
      <c r="O44">
        <v>0</v>
      </c>
      <c r="P44" s="4">
        <v>4.2085400000000003E-15</v>
      </c>
      <c r="Q44" s="4">
        <v>-4.6269400000000002E-15</v>
      </c>
      <c r="R44" s="4">
        <v>-5.0962599999999999E-10</v>
      </c>
      <c r="S44" s="4">
        <v>-1.5530099999999999E-5</v>
      </c>
      <c r="T44" s="4">
        <v>8.8431899999999996E-6</v>
      </c>
      <c r="U44" s="6">
        <v>352.63400000000001</v>
      </c>
      <c r="V44" s="4">
        <v>8.6667500000000005E-9</v>
      </c>
      <c r="W44" s="4">
        <v>1.7482E-12</v>
      </c>
      <c r="X44" s="4">
        <v>1.1143799999999999E-11</v>
      </c>
    </row>
    <row r="45" spans="1:24" x14ac:dyDescent="0.2">
      <c r="A45" t="s">
        <v>378</v>
      </c>
      <c r="B45">
        <v>0</v>
      </c>
      <c r="C45" s="4">
        <v>4.2085400000000003E-15</v>
      </c>
      <c r="D45" s="4">
        <v>-4.6269400000000002E-15</v>
      </c>
      <c r="E45" s="4">
        <v>-6.6882400000000001E-10</v>
      </c>
      <c r="F45" s="4">
        <v>1.4567500000000001E-5</v>
      </c>
      <c r="G45" s="4">
        <v>9.2018799999999994E-6</v>
      </c>
      <c r="H45" s="6">
        <v>1144.93</v>
      </c>
      <c r="I45" s="4">
        <v>-4.4507600000000002E-8</v>
      </c>
      <c r="J45" s="4">
        <v>8.4440899999999994E-12</v>
      </c>
      <c r="K45" s="4">
        <v>1.72809E-11</v>
      </c>
      <c r="N45" t="s">
        <v>522</v>
      </c>
      <c r="O45">
        <v>0</v>
      </c>
      <c r="P45" s="4">
        <v>4.2085400000000003E-15</v>
      </c>
      <c r="Q45" s="4">
        <v>-4.6269400000000002E-15</v>
      </c>
      <c r="R45" s="4">
        <v>-6.60543E-10</v>
      </c>
      <c r="S45" s="4">
        <v>7.8490200000000005E-7</v>
      </c>
      <c r="T45" s="4">
        <v>8.8513600000000002E-6</v>
      </c>
      <c r="U45" s="6">
        <v>337.57799999999997</v>
      </c>
      <c r="V45" s="4">
        <v>1.2701099999999999E-10</v>
      </c>
      <c r="W45" s="4">
        <v>1.10956E-12</v>
      </c>
      <c r="X45" s="4">
        <v>1.0545400000000001E-11</v>
      </c>
    </row>
    <row r="46" spans="1:24" x14ac:dyDescent="0.2">
      <c r="A46" t="s">
        <v>379</v>
      </c>
      <c r="B46">
        <v>0</v>
      </c>
      <c r="C46" s="4">
        <v>4.2085400000000003E-15</v>
      </c>
      <c r="D46" s="4">
        <v>-4.6269400000000002E-15</v>
      </c>
      <c r="E46" s="4">
        <v>-6.6946600000000003E-10</v>
      </c>
      <c r="F46" s="4">
        <v>1.2077400000000001E-5</v>
      </c>
      <c r="G46" s="4">
        <v>9.1761800000000006E-6</v>
      </c>
      <c r="H46" s="6">
        <v>1226.3</v>
      </c>
      <c r="I46" s="4">
        <v>-2.98926E-8</v>
      </c>
      <c r="J46" s="4">
        <v>5.6950999999999998E-12</v>
      </c>
      <c r="K46" s="4">
        <v>1.9405500000000001E-11</v>
      </c>
      <c r="N46" t="s">
        <v>523</v>
      </c>
      <c r="O46">
        <v>0</v>
      </c>
      <c r="P46" s="4">
        <v>4.2085400000000003E-15</v>
      </c>
      <c r="Q46" s="4">
        <v>-4.6269400000000002E-15</v>
      </c>
      <c r="R46" s="4">
        <v>-6.0455199999999996E-10</v>
      </c>
      <c r="S46" s="4">
        <v>-5.42808E-6</v>
      </c>
      <c r="T46" s="4">
        <v>8.8256999999999992E-6</v>
      </c>
      <c r="U46" s="6">
        <v>380.32799999999997</v>
      </c>
      <c r="V46" s="4">
        <v>5.0990500000000001E-9</v>
      </c>
      <c r="W46" s="4">
        <v>2.52351E-12</v>
      </c>
      <c r="X46" s="4">
        <v>1.1465400000000001E-11</v>
      </c>
    </row>
    <row r="47" spans="1:24" x14ac:dyDescent="0.2">
      <c r="A47" t="s">
        <v>380</v>
      </c>
      <c r="B47">
        <v>0</v>
      </c>
      <c r="C47" s="4">
        <v>4.2085400000000003E-15</v>
      </c>
      <c r="D47" s="4">
        <v>-4.6269400000000002E-15</v>
      </c>
      <c r="E47" s="4">
        <v>-6.44307E-10</v>
      </c>
      <c r="F47" s="4">
        <v>7.5875699999999996E-6</v>
      </c>
      <c r="G47" s="4">
        <v>9.5586099999999993E-6</v>
      </c>
      <c r="H47" s="6">
        <v>327.01900000000001</v>
      </c>
      <c r="I47" s="4">
        <v>1.7517000000000001E-8</v>
      </c>
      <c r="J47" s="4">
        <v>5.6377599999999996E-12</v>
      </c>
      <c r="K47" s="4">
        <v>1.2031200000000001E-11</v>
      </c>
      <c r="N47" t="s">
        <v>524</v>
      </c>
      <c r="O47">
        <v>0</v>
      </c>
      <c r="P47" s="4">
        <v>4.2085400000000003E-15</v>
      </c>
      <c r="Q47" s="4">
        <v>-4.6269400000000002E-15</v>
      </c>
      <c r="R47" s="4">
        <v>-7.2311600000000005E-10</v>
      </c>
      <c r="S47" s="4">
        <v>7.4907400000000004E-6</v>
      </c>
      <c r="T47" s="4">
        <v>8.8225599999999998E-6</v>
      </c>
      <c r="U47" s="6">
        <v>367.541</v>
      </c>
      <c r="V47" s="4">
        <v>1.93394E-8</v>
      </c>
      <c r="W47" s="4">
        <v>1.7206800000000001E-12</v>
      </c>
      <c r="X47" s="4">
        <v>1.1296999999999999E-11</v>
      </c>
    </row>
    <row r="48" spans="1:24" x14ac:dyDescent="0.2">
      <c r="A48" t="s">
        <v>381</v>
      </c>
      <c r="B48">
        <v>0</v>
      </c>
      <c r="C48" s="4">
        <v>4.2085400000000003E-15</v>
      </c>
      <c r="D48" s="4">
        <v>-4.6269400000000002E-15</v>
      </c>
      <c r="E48" s="4">
        <v>-6.0036600000000003E-10</v>
      </c>
      <c r="F48" s="4">
        <v>3.16151E-6</v>
      </c>
      <c r="G48" s="4">
        <v>9.5213199999999995E-6</v>
      </c>
      <c r="H48" s="6">
        <v>338.30900000000003</v>
      </c>
      <c r="I48" s="4">
        <v>2.71772E-8</v>
      </c>
      <c r="J48" s="4">
        <v>3.6719900000000004E-12</v>
      </c>
      <c r="K48" s="4">
        <v>1.30637E-11</v>
      </c>
      <c r="N48" t="s">
        <v>525</v>
      </c>
      <c r="O48">
        <v>0</v>
      </c>
      <c r="P48" s="4">
        <v>4.2085400000000003E-15</v>
      </c>
      <c r="Q48" s="4">
        <v>-4.6269400000000002E-15</v>
      </c>
      <c r="R48" s="4">
        <v>-7.6201000000000004E-10</v>
      </c>
      <c r="S48" s="4">
        <v>5.2289199999999999E-7</v>
      </c>
      <c r="T48" s="4">
        <v>9.0710699999999999E-6</v>
      </c>
      <c r="U48" s="6">
        <v>789.79600000000005</v>
      </c>
      <c r="V48" s="4">
        <v>-1.05416E-7</v>
      </c>
      <c r="W48" s="4">
        <v>1.39161E-11</v>
      </c>
      <c r="X48" s="4">
        <v>1.4667099999999999E-11</v>
      </c>
    </row>
    <row r="49" spans="1:24" x14ac:dyDescent="0.2">
      <c r="A49" t="s">
        <v>382</v>
      </c>
      <c r="B49">
        <v>0</v>
      </c>
      <c r="C49" s="4">
        <v>4.2085400000000003E-15</v>
      </c>
      <c r="D49" s="4">
        <v>-4.6269400000000002E-15</v>
      </c>
      <c r="E49" s="4">
        <v>-6.1595200000000005E-10</v>
      </c>
      <c r="F49" s="4">
        <v>5.1079300000000002E-6</v>
      </c>
      <c r="G49" s="4">
        <v>9.4852300000000007E-6</v>
      </c>
      <c r="H49" s="6">
        <v>330.20299999999997</v>
      </c>
      <c r="I49" s="4">
        <v>2.7410300000000002E-8</v>
      </c>
      <c r="J49" s="4">
        <v>3.1358599999999999E-12</v>
      </c>
      <c r="K49" s="4">
        <v>1.05724E-11</v>
      </c>
      <c r="N49" t="s">
        <v>526</v>
      </c>
      <c r="O49">
        <v>0</v>
      </c>
      <c r="P49" s="4">
        <v>4.2085400000000003E-15</v>
      </c>
      <c r="Q49" s="4">
        <v>-4.6269400000000002E-15</v>
      </c>
      <c r="R49" s="4">
        <v>-8.3588799999999998E-10</v>
      </c>
      <c r="S49" s="4">
        <v>1.01767E-5</v>
      </c>
      <c r="T49" s="4">
        <v>9.0398299999999998E-6</v>
      </c>
      <c r="U49" s="6">
        <v>886.71699999999998</v>
      </c>
      <c r="V49" s="4">
        <v>-9.7471899999999995E-8</v>
      </c>
      <c r="W49" s="4">
        <v>1.61709E-11</v>
      </c>
      <c r="X49" s="4">
        <v>1.82369E-11</v>
      </c>
    </row>
    <row r="50" spans="1:24" x14ac:dyDescent="0.2">
      <c r="A50" t="s">
        <v>383</v>
      </c>
      <c r="B50">
        <v>0</v>
      </c>
      <c r="C50" s="4">
        <v>4.2085400000000003E-15</v>
      </c>
      <c r="D50" s="4">
        <v>-4.6269400000000002E-15</v>
      </c>
      <c r="E50" s="4">
        <v>-6.1209899999999998E-10</v>
      </c>
      <c r="F50" s="4">
        <v>2.6926799999999999E-6</v>
      </c>
      <c r="G50" s="4">
        <v>9.5112100000000004E-6</v>
      </c>
      <c r="H50" s="6">
        <v>292.42599999999999</v>
      </c>
      <c r="I50" s="4">
        <v>2.2171099999999999E-8</v>
      </c>
      <c r="J50" s="4">
        <v>4.4980500000000002E-12</v>
      </c>
      <c r="K50" s="4">
        <v>1.17648E-11</v>
      </c>
      <c r="N50" t="s">
        <v>527</v>
      </c>
      <c r="O50">
        <v>0</v>
      </c>
      <c r="P50" s="4">
        <v>4.2085400000000003E-15</v>
      </c>
      <c r="Q50" s="4">
        <v>-4.6269400000000002E-15</v>
      </c>
      <c r="R50" s="4">
        <v>-8.0507999999999997E-10</v>
      </c>
      <c r="S50" s="4">
        <v>8.2052799999999995E-6</v>
      </c>
      <c r="T50" s="4">
        <v>9.0953000000000008E-6</v>
      </c>
      <c r="U50" s="6">
        <v>752.42499999999995</v>
      </c>
      <c r="V50" s="4">
        <v>-1.20942E-7</v>
      </c>
      <c r="W50" s="4">
        <v>1.0431599999999999E-11</v>
      </c>
      <c r="X50" s="4">
        <v>1.51569E-11</v>
      </c>
    </row>
    <row r="51" spans="1:24" x14ac:dyDescent="0.2">
      <c r="A51" t="s">
        <v>384</v>
      </c>
      <c r="B51">
        <v>0</v>
      </c>
      <c r="C51" s="4">
        <v>4.2085400000000003E-15</v>
      </c>
      <c r="D51" s="4">
        <v>-4.6269400000000002E-15</v>
      </c>
      <c r="E51" s="4">
        <v>-4.8721400000000005E-10</v>
      </c>
      <c r="F51" s="4">
        <v>-1.1559199999999999E-5</v>
      </c>
      <c r="G51" s="4">
        <v>9.4949900000000007E-6</v>
      </c>
      <c r="H51" s="6">
        <v>290.91699999999997</v>
      </c>
      <c r="I51" s="4">
        <v>2.17811E-8</v>
      </c>
      <c r="J51" s="4">
        <v>2.2714300000000001E-12</v>
      </c>
      <c r="K51" s="4">
        <v>1.13872E-11</v>
      </c>
      <c r="N51" t="s">
        <v>528</v>
      </c>
      <c r="O51">
        <v>0</v>
      </c>
      <c r="P51" s="4">
        <v>4.2085400000000003E-15</v>
      </c>
      <c r="Q51" s="4">
        <v>-4.6269400000000002E-15</v>
      </c>
      <c r="R51" s="4">
        <v>-7.9798299999999999E-10</v>
      </c>
      <c r="S51" s="4">
        <v>8.9070800000000001E-6</v>
      </c>
      <c r="T51" s="4">
        <v>9.0590999999999994E-6</v>
      </c>
      <c r="U51" s="6">
        <v>879.55799999999999</v>
      </c>
      <c r="V51" s="4">
        <v>-1.1607000000000001E-7</v>
      </c>
      <c r="W51" s="4">
        <v>1.2210699999999999E-11</v>
      </c>
      <c r="X51" s="4">
        <v>1.7942199999999998E-11</v>
      </c>
    </row>
    <row r="52" spans="1:24" x14ac:dyDescent="0.2">
      <c r="A52" t="s">
        <v>385</v>
      </c>
      <c r="B52">
        <v>0</v>
      </c>
      <c r="C52" s="4">
        <v>4.2085400000000003E-15</v>
      </c>
      <c r="D52" s="4">
        <v>-4.6269400000000002E-15</v>
      </c>
      <c r="E52" s="4">
        <v>-8.05167E-10</v>
      </c>
      <c r="F52" s="4">
        <v>1.6826399999999999E-5</v>
      </c>
      <c r="G52" s="4">
        <v>9.25594E-6</v>
      </c>
      <c r="H52" s="6">
        <v>469.81200000000001</v>
      </c>
      <c r="I52" s="4">
        <v>-1.51497E-8</v>
      </c>
      <c r="J52" s="4">
        <v>6.1131200000000001E-12</v>
      </c>
      <c r="K52" s="4">
        <v>9.9150799999999998E-12</v>
      </c>
      <c r="N52" t="s">
        <v>529</v>
      </c>
      <c r="O52">
        <v>0</v>
      </c>
      <c r="P52" s="4">
        <v>4.2085400000000003E-15</v>
      </c>
      <c r="Q52" s="4">
        <v>-4.6269400000000002E-15</v>
      </c>
      <c r="R52" s="4">
        <v>-7.7083200000000003E-10</v>
      </c>
      <c r="S52" s="4">
        <v>5.70256E-6</v>
      </c>
      <c r="T52" s="4">
        <v>9.0841699999999998E-6</v>
      </c>
      <c r="U52" s="6">
        <v>840.49400000000003</v>
      </c>
      <c r="V52" s="4">
        <v>-1.2971099999999999E-7</v>
      </c>
      <c r="W52" s="4">
        <v>1.4278700000000001E-11</v>
      </c>
      <c r="X52" s="4">
        <v>2.0924099999999999E-11</v>
      </c>
    </row>
    <row r="53" spans="1:24" x14ac:dyDescent="0.2">
      <c r="A53" t="s">
        <v>386</v>
      </c>
      <c r="B53">
        <v>0</v>
      </c>
      <c r="C53" s="4">
        <v>4.2085400000000003E-15</v>
      </c>
      <c r="D53" s="4">
        <v>-4.6269400000000002E-15</v>
      </c>
      <c r="E53" s="4">
        <v>-7.5477099999999998E-10</v>
      </c>
      <c r="F53" s="4">
        <v>1.24318E-5</v>
      </c>
      <c r="G53" s="4">
        <v>9.1954500000000002E-6</v>
      </c>
      <c r="H53" s="6">
        <v>533.327</v>
      </c>
      <c r="I53" s="4">
        <v>1.8171699999999999E-8</v>
      </c>
      <c r="J53" s="4">
        <v>2.09977E-12</v>
      </c>
      <c r="K53" s="4">
        <v>1.03925E-11</v>
      </c>
      <c r="N53" t="s">
        <v>530</v>
      </c>
      <c r="O53">
        <v>0</v>
      </c>
      <c r="P53" s="4">
        <v>4.2085400000000003E-15</v>
      </c>
      <c r="Q53" s="4">
        <v>-4.6269400000000002E-15</v>
      </c>
      <c r="R53" s="4">
        <v>-7.0419799999999999E-10</v>
      </c>
      <c r="S53" s="4">
        <v>-9.4371199999999997E-7</v>
      </c>
      <c r="T53" s="4">
        <v>8.9635699999999996E-6</v>
      </c>
      <c r="U53" s="6">
        <v>1111.45</v>
      </c>
      <c r="V53" s="4">
        <v>-2.0016499999999999E-8</v>
      </c>
      <c r="W53" s="4">
        <v>3.53642E-12</v>
      </c>
      <c r="X53" s="4">
        <v>1.04109E-11</v>
      </c>
    </row>
    <row r="54" spans="1:24" x14ac:dyDescent="0.2">
      <c r="A54" t="s">
        <v>387</v>
      </c>
      <c r="B54">
        <v>0</v>
      </c>
      <c r="C54" s="4">
        <v>4.2085400000000003E-15</v>
      </c>
      <c r="D54" s="4">
        <v>-4.6269400000000002E-15</v>
      </c>
      <c r="E54" s="4">
        <v>-7.2163699999999998E-10</v>
      </c>
      <c r="F54" s="4">
        <v>7.6232500000000002E-6</v>
      </c>
      <c r="G54" s="4">
        <v>9.1812499999999996E-6</v>
      </c>
      <c r="H54" s="6">
        <v>546.26800000000003</v>
      </c>
      <c r="I54" s="4">
        <v>3.2484899999999997E-8</v>
      </c>
      <c r="J54" s="4">
        <v>1.30587E-12</v>
      </c>
      <c r="K54" s="4">
        <v>9.7783799999999994E-12</v>
      </c>
      <c r="N54" t="s">
        <v>531</v>
      </c>
      <c r="O54">
        <v>0</v>
      </c>
      <c r="P54" s="4">
        <v>4.2085400000000003E-15</v>
      </c>
      <c r="Q54" s="4">
        <v>-4.6269400000000002E-15</v>
      </c>
      <c r="R54" s="4">
        <v>-7.2840500000000003E-10</v>
      </c>
      <c r="S54" s="4">
        <v>2.17715E-6</v>
      </c>
      <c r="T54" s="4">
        <v>8.9245000000000007E-6</v>
      </c>
      <c r="U54" s="6">
        <v>1111.27</v>
      </c>
      <c r="V54" s="4">
        <v>4.8004700000000001E-9</v>
      </c>
      <c r="W54" s="4">
        <v>1.02271E-12</v>
      </c>
      <c r="X54" s="4">
        <v>1.17441E-11</v>
      </c>
    </row>
    <row r="55" spans="1:24" x14ac:dyDescent="0.2">
      <c r="A55" t="s">
        <v>388</v>
      </c>
      <c r="B55">
        <v>0</v>
      </c>
      <c r="C55" s="4">
        <v>4.2085400000000003E-15</v>
      </c>
      <c r="D55" s="4">
        <v>-4.6269400000000002E-15</v>
      </c>
      <c r="E55" s="4">
        <v>-7.5623099999999999E-10</v>
      </c>
      <c r="F55" s="4">
        <v>1.0308299999999999E-5</v>
      </c>
      <c r="G55" s="4">
        <v>9.1457100000000002E-6</v>
      </c>
      <c r="H55" s="6">
        <v>541.49199999999996</v>
      </c>
      <c r="I55" s="4">
        <v>5.2739400000000002E-8</v>
      </c>
      <c r="J55" s="4">
        <v>1.4173899999999999E-13</v>
      </c>
      <c r="K55" s="4">
        <v>1.06158E-11</v>
      </c>
      <c r="N55" t="s">
        <v>532</v>
      </c>
      <c r="O55">
        <v>0</v>
      </c>
      <c r="P55" s="4">
        <v>4.2085400000000003E-15</v>
      </c>
      <c r="Q55" s="4">
        <v>-4.6269400000000002E-15</v>
      </c>
      <c r="R55" s="4">
        <v>-8.9871500000000003E-10</v>
      </c>
      <c r="S55" s="4">
        <v>1.8369999999999999E-5</v>
      </c>
      <c r="T55" s="4">
        <v>8.9718200000000008E-6</v>
      </c>
      <c r="U55" s="6">
        <v>1164.3399999999999</v>
      </c>
      <c r="V55" s="4">
        <v>-6.8503599999999994E-8</v>
      </c>
      <c r="W55" s="4">
        <v>5.9283499999999999E-12</v>
      </c>
      <c r="X55" s="4">
        <v>1.06977E-11</v>
      </c>
    </row>
    <row r="56" spans="1:24" x14ac:dyDescent="0.2">
      <c r="A56" t="s">
        <v>389</v>
      </c>
      <c r="B56">
        <v>0</v>
      </c>
      <c r="C56" s="4">
        <v>4.2085400000000003E-15</v>
      </c>
      <c r="D56" s="4">
        <v>-4.6269400000000002E-15</v>
      </c>
      <c r="E56" s="4">
        <v>-7.6482499999999999E-10</v>
      </c>
      <c r="F56" s="4">
        <v>1.14631E-5</v>
      </c>
      <c r="G56" s="4">
        <v>9.1651400000000008E-6</v>
      </c>
      <c r="H56" s="6">
        <v>543.80399999999997</v>
      </c>
      <c r="I56" s="4">
        <v>2.6694099999999999E-8</v>
      </c>
      <c r="J56" s="4">
        <v>3.1195099999999999E-12</v>
      </c>
      <c r="K56" s="4">
        <v>8.9071600000000002E-12</v>
      </c>
      <c r="N56" t="s">
        <v>533</v>
      </c>
      <c r="O56">
        <v>0</v>
      </c>
      <c r="P56" s="4">
        <v>4.2085400000000003E-15</v>
      </c>
      <c r="Q56" s="4">
        <v>-4.6269400000000002E-15</v>
      </c>
      <c r="R56" s="4">
        <v>-9.4008500000000007E-10</v>
      </c>
      <c r="S56" s="4">
        <v>2.3909100000000001E-5</v>
      </c>
      <c r="T56" s="4">
        <v>8.9299900000000002E-6</v>
      </c>
      <c r="U56" s="6">
        <v>1254.27</v>
      </c>
      <c r="V56" s="4">
        <v>-4.9641900000000003E-8</v>
      </c>
      <c r="W56" s="4">
        <v>1.16871E-11</v>
      </c>
      <c r="X56" s="4">
        <v>1.27867E-11</v>
      </c>
    </row>
    <row r="57" spans="1:24" x14ac:dyDescent="0.2">
      <c r="A57" t="s">
        <v>390</v>
      </c>
      <c r="B57">
        <v>0</v>
      </c>
      <c r="C57" s="4">
        <v>4.2085400000000003E-15</v>
      </c>
      <c r="D57" s="4">
        <v>-4.6269400000000002E-15</v>
      </c>
      <c r="E57" s="4">
        <v>-4.7854300000000001E-10</v>
      </c>
      <c r="F57" s="4">
        <v>-2.5273300000000001E-5</v>
      </c>
      <c r="G57" s="4">
        <v>9.6993299999999992E-6</v>
      </c>
      <c r="H57" s="6">
        <v>216.637</v>
      </c>
      <c r="I57" s="4">
        <v>7.2078299999999995E-8</v>
      </c>
      <c r="J57" s="4">
        <v>-6.26558E-12</v>
      </c>
      <c r="K57" s="4">
        <v>1.1512300000000001E-11</v>
      </c>
      <c r="N57" t="s">
        <v>534</v>
      </c>
      <c r="O57">
        <v>0</v>
      </c>
      <c r="P57" s="4">
        <v>4.2085400000000003E-15</v>
      </c>
      <c r="Q57" s="4">
        <v>-4.6269400000000002E-15</v>
      </c>
      <c r="R57" s="4">
        <v>-7.4621499999999999E-10</v>
      </c>
      <c r="S57" s="4">
        <v>3.6942999999999999E-6</v>
      </c>
      <c r="T57" s="4">
        <v>8.8670500000000001E-6</v>
      </c>
      <c r="U57" s="6">
        <v>1226.49</v>
      </c>
      <c r="V57" s="4">
        <v>1.9218699999999999E-8</v>
      </c>
      <c r="W57" s="4">
        <v>-8.6716499999999997E-13</v>
      </c>
      <c r="X57" s="4">
        <v>1.0650899999999999E-11</v>
      </c>
    </row>
    <row r="58" spans="1:24" x14ac:dyDescent="0.2">
      <c r="A58" t="s">
        <v>391</v>
      </c>
      <c r="B58">
        <v>0</v>
      </c>
      <c r="C58" s="4">
        <v>4.2085400000000003E-15</v>
      </c>
      <c r="D58" s="4">
        <v>-4.6269400000000002E-15</v>
      </c>
      <c r="E58" s="4">
        <v>-4.2741699999999998E-10</v>
      </c>
      <c r="F58" s="4">
        <v>-3.3658500000000003E-5</v>
      </c>
      <c r="G58" s="4">
        <v>9.6269400000000004E-6</v>
      </c>
      <c r="H58" s="6">
        <v>236.96799999999999</v>
      </c>
      <c r="I58" s="4">
        <v>4.8909099999999997E-8</v>
      </c>
      <c r="J58" s="4">
        <v>-6.20477E-12</v>
      </c>
      <c r="K58" s="4">
        <v>1.0212000000000001E-11</v>
      </c>
      <c r="N58" t="s">
        <v>535</v>
      </c>
      <c r="O58">
        <v>0</v>
      </c>
      <c r="P58" s="4">
        <v>4.2085400000000003E-15</v>
      </c>
      <c r="Q58" s="4">
        <v>-4.6269400000000002E-15</v>
      </c>
      <c r="R58" s="4">
        <v>-1.8984599999999999E-10</v>
      </c>
      <c r="S58" s="4">
        <v>-5.7358000000000002E-5</v>
      </c>
      <c r="T58" s="4">
        <v>9.0673500000000005E-6</v>
      </c>
      <c r="U58" s="6">
        <v>187.37</v>
      </c>
      <c r="V58" s="4">
        <v>8.1460599999999996E-8</v>
      </c>
      <c r="W58" s="4">
        <v>-1.3679000000000001E-12</v>
      </c>
      <c r="X58" s="4">
        <v>9.71817E-12</v>
      </c>
    </row>
    <row r="59" spans="1:24" x14ac:dyDescent="0.2">
      <c r="A59" t="s">
        <v>392</v>
      </c>
      <c r="B59">
        <v>0</v>
      </c>
      <c r="C59" s="4">
        <v>4.2085400000000003E-15</v>
      </c>
      <c r="D59" s="4">
        <v>-4.6269400000000002E-15</v>
      </c>
      <c r="E59" s="4">
        <v>-4.7929100000000002E-10</v>
      </c>
      <c r="F59" s="4">
        <v>-2.77593E-5</v>
      </c>
      <c r="G59" s="4">
        <v>9.5579500000000005E-6</v>
      </c>
      <c r="H59" s="6">
        <v>253.876</v>
      </c>
      <c r="I59" s="4">
        <v>6.5087400000000001E-8</v>
      </c>
      <c r="J59" s="4">
        <v>-5.7196499999999998E-12</v>
      </c>
      <c r="K59" s="4">
        <v>1.0067699999999999E-11</v>
      </c>
      <c r="N59" t="s">
        <v>536</v>
      </c>
      <c r="O59">
        <v>0</v>
      </c>
      <c r="P59" s="4">
        <v>4.2085400000000003E-15</v>
      </c>
      <c r="Q59" s="4">
        <v>-4.6269400000000002E-15</v>
      </c>
      <c r="R59" s="4">
        <v>-6.0945E-10</v>
      </c>
      <c r="S59" s="4">
        <v>-9.7254800000000006E-6</v>
      </c>
      <c r="T59" s="4">
        <v>8.8809199999999997E-6</v>
      </c>
      <c r="U59" s="6">
        <v>1074.82</v>
      </c>
      <c r="V59" s="4">
        <v>-3.1849499999999997E-8</v>
      </c>
      <c r="W59" s="4">
        <v>2.6322E-12</v>
      </c>
      <c r="X59" s="4">
        <v>1.5959600000000001E-11</v>
      </c>
    </row>
    <row r="60" spans="1:24" x14ac:dyDescent="0.2">
      <c r="A60" t="s">
        <v>393</v>
      </c>
      <c r="B60">
        <v>0</v>
      </c>
      <c r="C60" s="4">
        <v>4.2085400000000003E-15</v>
      </c>
      <c r="D60" s="4">
        <v>-4.6269400000000002E-15</v>
      </c>
      <c r="E60" s="4">
        <v>-4.4424000000000001E-10</v>
      </c>
      <c r="F60" s="4">
        <v>-3.1701800000000002E-5</v>
      </c>
      <c r="G60" s="4">
        <v>9.5523100000000007E-6</v>
      </c>
      <c r="H60" s="6">
        <v>259.68</v>
      </c>
      <c r="I60" s="4">
        <v>6.1463399999999994E-8</v>
      </c>
      <c r="J60" s="4">
        <v>-6.7584900000000002E-12</v>
      </c>
      <c r="K60" s="4">
        <v>9.4002500000000001E-12</v>
      </c>
      <c r="N60" t="s">
        <v>537</v>
      </c>
      <c r="O60">
        <v>0</v>
      </c>
      <c r="P60" s="4">
        <v>4.2085400000000003E-15</v>
      </c>
      <c r="Q60" s="4">
        <v>-4.6269400000000002E-15</v>
      </c>
      <c r="R60" s="4">
        <v>-7.8386799999999999E-10</v>
      </c>
      <c r="S60" s="4">
        <v>8.2444899999999997E-6</v>
      </c>
      <c r="T60" s="4">
        <v>8.9282099999999993E-6</v>
      </c>
      <c r="U60" s="6">
        <v>1039.23</v>
      </c>
      <c r="V60" s="4">
        <v>-8.5087399999999995E-8</v>
      </c>
      <c r="W60" s="4">
        <v>1.13079E-11</v>
      </c>
      <c r="X60" s="4">
        <v>1.78497E-11</v>
      </c>
    </row>
    <row r="61" spans="1:24" x14ac:dyDescent="0.2">
      <c r="A61" t="s">
        <v>394</v>
      </c>
      <c r="B61">
        <v>0</v>
      </c>
      <c r="C61" s="4">
        <v>4.2085400000000003E-15</v>
      </c>
      <c r="D61" s="4">
        <v>-4.6269400000000002E-15</v>
      </c>
      <c r="E61" s="4">
        <v>-4.1079699999999999E-10</v>
      </c>
      <c r="F61" s="4">
        <v>-3.5625099999999999E-5</v>
      </c>
      <c r="G61" s="4">
        <v>9.5419299999999996E-6</v>
      </c>
      <c r="H61" s="6">
        <v>250.56800000000001</v>
      </c>
      <c r="I61" s="4">
        <v>9.3876100000000005E-8</v>
      </c>
      <c r="J61" s="4">
        <v>-7.1513700000000001E-12</v>
      </c>
      <c r="K61" s="4">
        <v>8.9567700000000004E-12</v>
      </c>
      <c r="N61" t="s">
        <v>538</v>
      </c>
      <c r="O61">
        <v>0</v>
      </c>
      <c r="P61" s="4">
        <v>4.2085400000000003E-15</v>
      </c>
      <c r="Q61" s="4">
        <v>-4.6269400000000002E-15</v>
      </c>
      <c r="R61" s="4">
        <v>-7.1058800000000001E-10</v>
      </c>
      <c r="S61" s="4">
        <v>1.5264600000000001E-6</v>
      </c>
      <c r="T61" s="4">
        <v>8.83145E-6</v>
      </c>
      <c r="U61" s="6">
        <v>1179.71</v>
      </c>
      <c r="V61" s="4">
        <v>-2.6858699999999999E-8</v>
      </c>
      <c r="W61" s="4">
        <v>4.1391899999999999E-12</v>
      </c>
      <c r="X61" s="4">
        <v>1.48811E-11</v>
      </c>
    </row>
    <row r="62" spans="1:24" x14ac:dyDescent="0.2">
      <c r="A62" t="s">
        <v>395</v>
      </c>
      <c r="B62">
        <v>0</v>
      </c>
      <c r="C62" s="4">
        <v>4.2085400000000003E-15</v>
      </c>
      <c r="D62" s="4">
        <v>-4.6269400000000002E-15</v>
      </c>
      <c r="E62" s="4">
        <v>-8.94709E-10</v>
      </c>
      <c r="F62" s="4">
        <v>6.1303200000000001E-6</v>
      </c>
      <c r="G62" s="4">
        <v>9.6957900000000006E-6</v>
      </c>
      <c r="H62" s="6">
        <v>308.779</v>
      </c>
      <c r="I62" s="4">
        <v>-8.0011300000000001E-9</v>
      </c>
      <c r="J62" s="4">
        <v>5.3247099999999998E-12</v>
      </c>
      <c r="K62" s="4">
        <v>1.11861E-11</v>
      </c>
      <c r="N62" t="s">
        <v>539</v>
      </c>
      <c r="O62">
        <v>0</v>
      </c>
      <c r="P62" s="4">
        <v>4.2085400000000003E-15</v>
      </c>
      <c r="Q62" s="4">
        <v>-4.6269400000000002E-15</v>
      </c>
      <c r="R62" s="4">
        <v>-6.7255399999999995E-10</v>
      </c>
      <c r="S62" s="4">
        <v>-2.75789E-6</v>
      </c>
      <c r="T62" s="4">
        <v>8.9926700000000008E-6</v>
      </c>
      <c r="U62" s="6">
        <v>967.71699999999998</v>
      </c>
      <c r="V62" s="4">
        <v>-1.6465599999999999E-7</v>
      </c>
      <c r="W62" s="4">
        <v>1.54244E-11</v>
      </c>
      <c r="X62" s="4">
        <v>1.43985E-11</v>
      </c>
    </row>
    <row r="63" spans="1:24" x14ac:dyDescent="0.2">
      <c r="A63" t="s">
        <v>396</v>
      </c>
      <c r="B63">
        <v>0</v>
      </c>
      <c r="C63" s="4">
        <v>4.2085400000000003E-15</v>
      </c>
      <c r="D63" s="4">
        <v>-4.6269400000000002E-15</v>
      </c>
      <c r="E63" s="4">
        <v>-9.1238799999999997E-10</v>
      </c>
      <c r="F63" s="4">
        <v>7.6693100000000003E-6</v>
      </c>
      <c r="G63" s="4">
        <v>9.6428899999999998E-6</v>
      </c>
      <c r="H63" s="6">
        <v>328.51799999999997</v>
      </c>
      <c r="I63" s="4">
        <v>4.9359200000000003E-8</v>
      </c>
      <c r="J63" s="4">
        <v>2.5624899999999999E-12</v>
      </c>
      <c r="K63" s="4">
        <v>1.27076E-11</v>
      </c>
      <c r="N63" t="s">
        <v>540</v>
      </c>
      <c r="O63">
        <v>0</v>
      </c>
      <c r="P63" s="4">
        <v>4.2085400000000003E-15</v>
      </c>
      <c r="Q63" s="4">
        <v>-4.6269400000000002E-15</v>
      </c>
      <c r="R63" s="4">
        <v>-7.2930299999999998E-10</v>
      </c>
      <c r="S63" s="4">
        <v>4.5453399999999998E-6</v>
      </c>
      <c r="T63" s="4">
        <v>8.8307800000000005E-6</v>
      </c>
      <c r="U63" s="6">
        <v>1103.47</v>
      </c>
      <c r="V63" s="4">
        <v>-4.1127500000000002E-8</v>
      </c>
      <c r="W63" s="4">
        <v>9.1886500000000004E-12</v>
      </c>
      <c r="X63" s="4">
        <v>1.30325E-11</v>
      </c>
    </row>
    <row r="64" spans="1:24" x14ac:dyDescent="0.2">
      <c r="A64" t="s">
        <v>397</v>
      </c>
      <c r="B64">
        <v>0</v>
      </c>
      <c r="C64" s="4">
        <v>4.2085400000000003E-15</v>
      </c>
      <c r="D64" s="4">
        <v>-4.6269400000000002E-15</v>
      </c>
      <c r="E64" s="4">
        <v>-9.807070000000001E-10</v>
      </c>
      <c r="F64" s="4">
        <v>1.33178E-5</v>
      </c>
      <c r="G64" s="4">
        <v>9.66849E-6</v>
      </c>
      <c r="H64" s="6">
        <v>334.755</v>
      </c>
      <c r="I64" s="4">
        <v>1.2164799999999999E-8</v>
      </c>
      <c r="J64" s="4">
        <v>5.3489099999999997E-12</v>
      </c>
      <c r="K64" s="4">
        <v>1.2415200000000001E-11</v>
      </c>
      <c r="N64" t="s">
        <v>541</v>
      </c>
      <c r="O64">
        <v>0</v>
      </c>
      <c r="P64" s="4">
        <v>4.2085400000000003E-15</v>
      </c>
      <c r="Q64" s="4">
        <v>-4.6269400000000002E-15</v>
      </c>
      <c r="R64" s="4">
        <v>-8.7790499999999998E-10</v>
      </c>
      <c r="S64" s="4">
        <v>1.3877500000000001E-5</v>
      </c>
      <c r="T64" s="4">
        <v>8.7684099999999996E-6</v>
      </c>
      <c r="U64" s="6">
        <v>1173.73</v>
      </c>
      <c r="V64" s="4">
        <v>-6.0075999999999998E-9</v>
      </c>
      <c r="W64" s="4">
        <v>4.8637599999999999E-12</v>
      </c>
      <c r="X64" s="4">
        <v>1.8012200000000001E-11</v>
      </c>
    </row>
    <row r="65" spans="1:24" x14ac:dyDescent="0.2">
      <c r="A65" t="s">
        <v>398</v>
      </c>
      <c r="B65">
        <v>0</v>
      </c>
      <c r="C65" s="4">
        <v>4.2085400000000003E-15</v>
      </c>
      <c r="D65" s="4">
        <v>-4.6269400000000002E-15</v>
      </c>
      <c r="E65" s="4">
        <v>-8.8450600000000005E-10</v>
      </c>
      <c r="F65" s="4">
        <v>2.93568E-6</v>
      </c>
      <c r="G65" s="4">
        <v>9.6163699999999995E-6</v>
      </c>
      <c r="H65" s="6">
        <v>383.75200000000001</v>
      </c>
      <c r="I65" s="4">
        <v>1.8094E-8</v>
      </c>
      <c r="J65" s="4">
        <v>4.0312300000000004E-12</v>
      </c>
      <c r="K65" s="4">
        <v>1.22365E-11</v>
      </c>
      <c r="N65" t="s">
        <v>542</v>
      </c>
      <c r="O65">
        <v>0</v>
      </c>
      <c r="P65" s="4">
        <v>4.2085400000000003E-15</v>
      </c>
      <c r="Q65" s="4">
        <v>-4.6269400000000002E-15</v>
      </c>
      <c r="R65" s="4">
        <v>-8.1696299999999996E-10</v>
      </c>
      <c r="S65" s="4">
        <v>7.57933E-6</v>
      </c>
      <c r="T65" s="4">
        <v>8.7304099999999993E-6</v>
      </c>
      <c r="U65" s="6">
        <v>1646.73</v>
      </c>
      <c r="V65" s="4">
        <v>-3.31218E-8</v>
      </c>
      <c r="W65" s="4">
        <v>-7.15268E-13</v>
      </c>
      <c r="X65" s="4">
        <v>1.51033E-11</v>
      </c>
    </row>
    <row r="66" spans="1:24" x14ac:dyDescent="0.2">
      <c r="A66" t="s">
        <v>399</v>
      </c>
      <c r="B66">
        <v>0</v>
      </c>
      <c r="C66" s="4">
        <v>4.2085400000000003E-15</v>
      </c>
      <c r="D66" s="4">
        <v>-4.6269400000000002E-15</v>
      </c>
      <c r="E66" s="4">
        <v>-7.9971399999999995E-10</v>
      </c>
      <c r="F66" s="4">
        <v>-4.9230699999999999E-6</v>
      </c>
      <c r="G66" s="4">
        <v>9.6462200000000006E-6</v>
      </c>
      <c r="H66" s="6">
        <v>351.67200000000003</v>
      </c>
      <c r="I66" s="4">
        <v>6.3333099999999999E-9</v>
      </c>
      <c r="J66" s="4">
        <v>1.26894E-12</v>
      </c>
      <c r="K66" s="4">
        <v>1.1107800000000001E-11</v>
      </c>
      <c r="N66" t="s">
        <v>543</v>
      </c>
      <c r="O66">
        <v>0</v>
      </c>
      <c r="P66" s="4">
        <v>4.2085400000000003E-15</v>
      </c>
      <c r="Q66" s="4">
        <v>-4.6269400000000002E-15</v>
      </c>
      <c r="R66" s="4">
        <v>-7.2122499999999996E-10</v>
      </c>
      <c r="S66" s="4">
        <v>-2.8876800000000002E-6</v>
      </c>
      <c r="T66" s="4">
        <v>8.6984100000000003E-6</v>
      </c>
      <c r="U66" s="6">
        <v>1764.01</v>
      </c>
      <c r="V66" s="4">
        <v>-1.8136699999999999E-8</v>
      </c>
      <c r="W66" s="4">
        <v>-1.6703700000000001E-12</v>
      </c>
      <c r="X66" s="4">
        <v>1.4834000000000001E-11</v>
      </c>
    </row>
    <row r="67" spans="1:24" x14ac:dyDescent="0.2">
      <c r="A67" t="s">
        <v>400</v>
      </c>
      <c r="B67">
        <v>0</v>
      </c>
      <c r="C67" s="4">
        <v>4.2085400000000003E-15</v>
      </c>
      <c r="D67" s="4">
        <v>-4.6269400000000002E-15</v>
      </c>
      <c r="E67" s="4">
        <v>-1.0743499999999999E-9</v>
      </c>
      <c r="F67" s="4">
        <v>8.2502099999999999E-7</v>
      </c>
      <c r="G67" s="4">
        <v>9.6051599999999997E-6</v>
      </c>
      <c r="H67" s="6">
        <v>261.87799999999999</v>
      </c>
      <c r="I67" s="4">
        <v>-3.3902199999999999E-8</v>
      </c>
      <c r="J67" s="4">
        <v>3.4671E-12</v>
      </c>
      <c r="K67" s="4">
        <v>1.2558300000000001E-11</v>
      </c>
      <c r="N67" t="s">
        <v>544</v>
      </c>
      <c r="O67">
        <v>0</v>
      </c>
      <c r="P67" s="4">
        <v>4.2085400000000003E-15</v>
      </c>
      <c r="Q67" s="4">
        <v>-4.6269400000000002E-15</v>
      </c>
      <c r="R67" s="4">
        <v>-6.4330900000000002E-10</v>
      </c>
      <c r="S67" s="4">
        <v>-1.2911900000000001E-5</v>
      </c>
      <c r="T67" s="4">
        <v>8.7606299999999992E-6</v>
      </c>
      <c r="U67" s="6">
        <v>1306.54</v>
      </c>
      <c r="V67" s="4">
        <v>-2.54992E-8</v>
      </c>
      <c r="W67" s="4">
        <v>2.6452199999999999E-12</v>
      </c>
      <c r="X67" s="4">
        <v>1.5875400000000002E-11</v>
      </c>
    </row>
    <row r="68" spans="1:24" x14ac:dyDescent="0.2">
      <c r="A68" t="s">
        <v>401</v>
      </c>
      <c r="B68">
        <v>0</v>
      </c>
      <c r="C68" s="4">
        <v>4.2085400000000003E-15</v>
      </c>
      <c r="D68" s="4">
        <v>-4.6269400000000002E-15</v>
      </c>
      <c r="E68" s="4">
        <v>-1.0683499999999999E-9</v>
      </c>
      <c r="F68" s="4">
        <v>-1.03667E-6</v>
      </c>
      <c r="G68" s="4">
        <v>9.4550100000000008E-6</v>
      </c>
      <c r="H68" s="6">
        <v>297.10700000000003</v>
      </c>
      <c r="I68" s="4">
        <v>6.94865E-9</v>
      </c>
      <c r="J68" s="4">
        <v>2.2328200000000002E-12</v>
      </c>
      <c r="K68" s="4">
        <v>8.8343800000000002E-12</v>
      </c>
      <c r="N68" t="s">
        <v>545</v>
      </c>
      <c r="O68">
        <v>0</v>
      </c>
      <c r="P68" s="4">
        <v>4.2085400000000003E-15</v>
      </c>
      <c r="Q68" s="4">
        <v>-4.6269400000000002E-15</v>
      </c>
      <c r="R68" s="4">
        <v>-7.9211700000000003E-10</v>
      </c>
      <c r="S68" s="4">
        <v>2.2797599999999999E-6</v>
      </c>
      <c r="T68" s="4">
        <v>8.8558999999999994E-6</v>
      </c>
      <c r="U68" s="6">
        <v>896.25</v>
      </c>
      <c r="V68" s="4">
        <v>-9.4666799999999999E-8</v>
      </c>
      <c r="W68" s="4">
        <v>1.34506E-11</v>
      </c>
      <c r="X68" s="4">
        <v>1.12846E-11</v>
      </c>
    </row>
    <row r="69" spans="1:24" x14ac:dyDescent="0.2">
      <c r="A69" t="s">
        <v>402</v>
      </c>
      <c r="B69">
        <v>0</v>
      </c>
      <c r="C69" s="4">
        <v>4.2085400000000003E-15</v>
      </c>
      <c r="D69" s="4">
        <v>-4.6269400000000002E-15</v>
      </c>
      <c r="E69" s="4">
        <v>-1.07436E-9</v>
      </c>
      <c r="F69" s="4">
        <v>-2.2416400000000001E-6</v>
      </c>
      <c r="G69" s="4">
        <v>9.3427199999999992E-6</v>
      </c>
      <c r="H69" s="6">
        <v>384.77499999999998</v>
      </c>
      <c r="I69" s="4">
        <v>-8.5856399999999993E-9</v>
      </c>
      <c r="J69" s="4">
        <v>4.6744600000000003E-12</v>
      </c>
      <c r="K69" s="4">
        <v>1.11835E-11</v>
      </c>
      <c r="N69" t="s">
        <v>546</v>
      </c>
      <c r="O69">
        <v>0</v>
      </c>
      <c r="P69" s="4">
        <v>4.2085400000000003E-15</v>
      </c>
      <c r="Q69" s="4">
        <v>-4.6269400000000002E-15</v>
      </c>
      <c r="R69" s="4">
        <v>-9.5389199999999992E-10</v>
      </c>
      <c r="S69" s="4">
        <v>1.4782499999999999E-5</v>
      </c>
      <c r="T69" s="4">
        <v>9.1440299999999996E-6</v>
      </c>
      <c r="U69" s="6">
        <v>605.85</v>
      </c>
      <c r="V69" s="4">
        <v>-1.10777E-7</v>
      </c>
      <c r="W69" s="4">
        <v>1.01005E-11</v>
      </c>
      <c r="X69" s="4">
        <v>1.18753E-11</v>
      </c>
    </row>
    <row r="70" spans="1:24" x14ac:dyDescent="0.2">
      <c r="A70" t="s">
        <v>403</v>
      </c>
      <c r="B70">
        <v>0</v>
      </c>
      <c r="C70" s="4">
        <v>4.2085400000000003E-15</v>
      </c>
      <c r="D70" s="4">
        <v>-4.6269400000000002E-15</v>
      </c>
      <c r="E70" s="4">
        <v>-1.2750500000000001E-9</v>
      </c>
      <c r="F70" s="4">
        <v>1.85961E-5</v>
      </c>
      <c r="G70" s="4">
        <v>9.28466E-6</v>
      </c>
      <c r="H70" s="6">
        <v>446.49</v>
      </c>
      <c r="I70" s="4">
        <v>-1.4056800000000001E-8</v>
      </c>
      <c r="J70" s="4">
        <v>6.20025E-12</v>
      </c>
      <c r="K70" s="4">
        <v>1.28279E-11</v>
      </c>
      <c r="N70" t="s">
        <v>547</v>
      </c>
      <c r="O70">
        <v>0</v>
      </c>
      <c r="P70" s="4">
        <v>4.2085400000000003E-15</v>
      </c>
      <c r="Q70" s="4">
        <v>-4.6269400000000002E-15</v>
      </c>
      <c r="R70" s="4">
        <v>-9.17116E-10</v>
      </c>
      <c r="S70" s="4">
        <v>1.10657E-5</v>
      </c>
      <c r="T70" s="4">
        <v>9.0443799999999996E-6</v>
      </c>
      <c r="U70" s="6">
        <v>1199.6199999999999</v>
      </c>
      <c r="V70" s="4">
        <v>-2.4268899999999998E-8</v>
      </c>
      <c r="W70" s="4">
        <v>6.6680600000000002E-12</v>
      </c>
      <c r="X70" s="4">
        <v>1.23782E-11</v>
      </c>
    </row>
    <row r="71" spans="1:24" x14ac:dyDescent="0.2">
      <c r="A71" t="s">
        <v>404</v>
      </c>
      <c r="B71">
        <v>0</v>
      </c>
      <c r="C71" s="4">
        <v>4.2085400000000003E-15</v>
      </c>
      <c r="D71" s="4">
        <v>-4.6269400000000002E-15</v>
      </c>
      <c r="E71" s="4">
        <v>-1.14979E-9</v>
      </c>
      <c r="F71" s="4">
        <v>5.1684700000000002E-6</v>
      </c>
      <c r="G71" s="4">
        <v>9.2405999999999992E-6</v>
      </c>
      <c r="H71" s="6">
        <v>418.64499999999998</v>
      </c>
      <c r="I71" s="4">
        <v>-1.62213E-8</v>
      </c>
      <c r="J71" s="4">
        <v>4.5934399999999999E-12</v>
      </c>
      <c r="K71" s="4">
        <v>1.28697E-11</v>
      </c>
      <c r="N71" t="s">
        <v>548</v>
      </c>
      <c r="O71">
        <v>0</v>
      </c>
      <c r="P71" s="4">
        <v>4.2085400000000003E-15</v>
      </c>
      <c r="Q71" s="4">
        <v>-4.6269400000000002E-15</v>
      </c>
      <c r="R71" s="4">
        <v>-8.85923E-10</v>
      </c>
      <c r="S71" s="4">
        <v>7.2187699999999998E-6</v>
      </c>
      <c r="T71" s="4">
        <v>9.1447799999999995E-6</v>
      </c>
      <c r="U71" s="6">
        <v>1000.01</v>
      </c>
      <c r="V71" s="4">
        <v>-9.6826299999999999E-8</v>
      </c>
      <c r="W71" s="4">
        <v>7.43078E-12</v>
      </c>
      <c r="X71" s="4">
        <v>1.4006899999999999E-11</v>
      </c>
    </row>
    <row r="72" spans="1:24" x14ac:dyDescent="0.2">
      <c r="A72" t="s">
        <v>405</v>
      </c>
      <c r="B72">
        <v>0</v>
      </c>
      <c r="C72" s="4">
        <v>4.2085400000000003E-15</v>
      </c>
      <c r="D72" s="4">
        <v>-4.6269400000000002E-15</v>
      </c>
      <c r="E72" s="4">
        <v>-1.23621E-9</v>
      </c>
      <c r="F72" s="4">
        <v>5.7529700000000002E-6</v>
      </c>
      <c r="G72" s="4">
        <v>9.0643299999999993E-6</v>
      </c>
      <c r="H72" s="6">
        <v>1175.9000000000001</v>
      </c>
      <c r="I72" s="4">
        <v>2.5184200000000001E-9</v>
      </c>
      <c r="J72" s="4">
        <v>-5.2260199999999996E-13</v>
      </c>
      <c r="K72" s="4">
        <v>1.1673600000000001E-11</v>
      </c>
      <c r="N72" t="s">
        <v>549</v>
      </c>
      <c r="O72">
        <v>0</v>
      </c>
      <c r="P72" s="4">
        <v>4.2085400000000003E-15</v>
      </c>
      <c r="Q72" s="4">
        <v>-4.6269400000000002E-15</v>
      </c>
      <c r="R72" s="4">
        <v>-8.5476099999999996E-10</v>
      </c>
      <c r="S72" s="4">
        <v>5.1824499999999998E-6</v>
      </c>
      <c r="T72" s="4">
        <v>9.0737799999999997E-6</v>
      </c>
      <c r="U72" s="6">
        <v>1132.5899999999999</v>
      </c>
      <c r="V72" s="4">
        <v>-6.6547200000000004E-8</v>
      </c>
      <c r="W72" s="4">
        <v>3.0886599999999999E-13</v>
      </c>
      <c r="X72" s="4">
        <v>1.44238E-11</v>
      </c>
    </row>
    <row r="73" spans="1:24" x14ac:dyDescent="0.2">
      <c r="A73" t="s">
        <v>406</v>
      </c>
      <c r="B73">
        <v>0</v>
      </c>
      <c r="C73" s="4">
        <v>4.2085400000000003E-15</v>
      </c>
      <c r="D73" s="4">
        <v>-4.6269400000000002E-15</v>
      </c>
      <c r="E73" s="4">
        <v>-2.9071099999999998E-10</v>
      </c>
      <c r="F73" s="4">
        <v>1.1484199999999999E-5</v>
      </c>
      <c r="G73" s="4">
        <v>9.3593399999999997E-6</v>
      </c>
      <c r="H73" s="6">
        <v>911.81100000000004</v>
      </c>
      <c r="I73" s="4">
        <v>-1.01112E-7</v>
      </c>
      <c r="J73" s="4">
        <v>1.25476E-11</v>
      </c>
      <c r="K73" s="4">
        <v>1.38295E-11</v>
      </c>
      <c r="N73" t="s">
        <v>550</v>
      </c>
      <c r="O73">
        <v>0</v>
      </c>
      <c r="P73" s="4">
        <v>4.2085400000000003E-15</v>
      </c>
      <c r="Q73" s="4">
        <v>-4.6269400000000002E-15</v>
      </c>
      <c r="R73" s="4">
        <v>-1.0004199999999999E-9</v>
      </c>
      <c r="S73" s="4">
        <v>1.9449999999999998E-5</v>
      </c>
      <c r="T73" s="4">
        <v>9.1303199999999993E-6</v>
      </c>
      <c r="U73" s="6">
        <v>506.71100000000001</v>
      </c>
      <c r="V73" s="4">
        <v>-6.4434900000000002E-8</v>
      </c>
      <c r="W73" s="4">
        <v>1.1236100000000001E-11</v>
      </c>
      <c r="X73" s="4">
        <v>1.25224E-11</v>
      </c>
    </row>
    <row r="74" spans="1:24" x14ac:dyDescent="0.2">
      <c r="A74" t="s">
        <v>407</v>
      </c>
      <c r="B74">
        <v>0</v>
      </c>
      <c r="C74" s="4">
        <v>4.2085400000000003E-15</v>
      </c>
      <c r="D74" s="4">
        <v>-4.6269400000000002E-15</v>
      </c>
      <c r="E74" s="4">
        <v>-2.1500600000000001E-10</v>
      </c>
      <c r="F74" s="4">
        <v>4.6755399999999998E-6</v>
      </c>
      <c r="G74" s="4">
        <v>9.2714599999999998E-6</v>
      </c>
      <c r="H74" s="6">
        <v>930.27200000000005</v>
      </c>
      <c r="I74" s="4">
        <v>-2.6055999999999999E-8</v>
      </c>
      <c r="J74" s="4">
        <v>4.3340599999999998E-12</v>
      </c>
      <c r="K74" s="4">
        <v>1.3997E-11</v>
      </c>
      <c r="N74" t="s">
        <v>551</v>
      </c>
      <c r="O74">
        <v>0</v>
      </c>
      <c r="P74" s="4">
        <v>4.2085400000000003E-15</v>
      </c>
      <c r="Q74" s="4">
        <v>-4.6269400000000002E-15</v>
      </c>
      <c r="R74" s="4">
        <v>-9.37907E-10</v>
      </c>
      <c r="S74" s="4">
        <v>1.0742E-5</v>
      </c>
      <c r="T74" s="4">
        <v>8.9555799999999997E-6</v>
      </c>
      <c r="U74" s="6">
        <v>498.613</v>
      </c>
      <c r="V74" s="4">
        <v>-6.5480800000000005E-8</v>
      </c>
      <c r="W74" s="4">
        <v>4.8474699999999997E-12</v>
      </c>
      <c r="X74" s="4">
        <v>1.07827E-11</v>
      </c>
    </row>
    <row r="75" spans="1:24" x14ac:dyDescent="0.2">
      <c r="A75" t="s">
        <v>408</v>
      </c>
      <c r="B75">
        <v>0</v>
      </c>
      <c r="C75" s="4">
        <v>4.2085400000000003E-15</v>
      </c>
      <c r="D75" s="4">
        <v>-4.6269400000000002E-15</v>
      </c>
      <c r="E75" s="4">
        <v>-2.5940299999999998E-10</v>
      </c>
      <c r="F75" s="4">
        <v>4.5306100000000001E-6</v>
      </c>
      <c r="G75" s="4">
        <v>9.0236699999999993E-6</v>
      </c>
      <c r="H75" s="6">
        <v>1124.26</v>
      </c>
      <c r="I75" s="4">
        <v>-2.9792700000000001E-8</v>
      </c>
      <c r="J75" s="4">
        <v>6.2226799999999999E-12</v>
      </c>
      <c r="K75" s="4">
        <v>1.1764E-11</v>
      </c>
      <c r="N75" t="s">
        <v>552</v>
      </c>
      <c r="O75">
        <v>0</v>
      </c>
      <c r="P75" s="4">
        <v>4.2085400000000003E-15</v>
      </c>
      <c r="Q75" s="4">
        <v>-4.6269400000000002E-15</v>
      </c>
      <c r="R75" s="4">
        <v>-9.5793299999999994E-10</v>
      </c>
      <c r="S75" s="4">
        <v>1.20293E-5</v>
      </c>
      <c r="T75" s="4">
        <v>8.8359600000000004E-6</v>
      </c>
      <c r="U75" s="6">
        <v>551.55899999999997</v>
      </c>
      <c r="V75" s="4">
        <v>8.1569799999999997E-11</v>
      </c>
      <c r="W75" s="4">
        <v>4.0389699999999997E-12</v>
      </c>
      <c r="X75" s="4">
        <v>1.07315E-11</v>
      </c>
    </row>
    <row r="76" spans="1:24" x14ac:dyDescent="0.2">
      <c r="A76" t="s">
        <v>409</v>
      </c>
      <c r="B76">
        <v>0</v>
      </c>
      <c r="C76" s="4">
        <v>4.2085400000000003E-15</v>
      </c>
      <c r="D76" s="4">
        <v>-4.6269400000000002E-15</v>
      </c>
      <c r="E76" s="4">
        <v>-2.2723E-10</v>
      </c>
      <c r="F76" s="4">
        <v>1.0988200000000001E-6</v>
      </c>
      <c r="G76" s="4">
        <v>8.9398000000000004E-6</v>
      </c>
      <c r="H76" s="6">
        <v>1120.83</v>
      </c>
      <c r="I76" s="4">
        <v>1.28266E-8</v>
      </c>
      <c r="J76" s="4">
        <v>4.8714500000000002E-12</v>
      </c>
      <c r="K76" s="4">
        <v>1.23064E-11</v>
      </c>
      <c r="N76" t="s">
        <v>553</v>
      </c>
      <c r="O76">
        <v>0</v>
      </c>
      <c r="P76" s="4">
        <v>4.2085400000000003E-15</v>
      </c>
      <c r="Q76" s="4">
        <v>-4.6269400000000002E-15</v>
      </c>
      <c r="R76" s="4">
        <v>-8.3741899999999998E-10</v>
      </c>
      <c r="S76" s="4">
        <v>-4.5939900000000002E-7</v>
      </c>
      <c r="T76" s="4">
        <v>8.8305699999999994E-6</v>
      </c>
      <c r="U76" s="6">
        <v>567.65300000000002</v>
      </c>
      <c r="V76" s="4">
        <v>-2.9138700000000001E-8</v>
      </c>
      <c r="W76" s="4">
        <v>1.9951600000000002E-12</v>
      </c>
      <c r="X76" s="4">
        <v>1.1304399999999999E-11</v>
      </c>
    </row>
    <row r="77" spans="1:24" x14ac:dyDescent="0.2">
      <c r="A77" t="s">
        <v>410</v>
      </c>
      <c r="B77">
        <v>0</v>
      </c>
      <c r="C77" s="4">
        <v>4.2085400000000003E-15</v>
      </c>
      <c r="D77" s="4">
        <v>-4.6269400000000002E-15</v>
      </c>
      <c r="E77" s="4">
        <v>-4.8284099999999997E-10</v>
      </c>
      <c r="F77" s="4">
        <v>2.3476600000000002E-5</v>
      </c>
      <c r="G77" s="4">
        <v>8.9735999999999999E-6</v>
      </c>
      <c r="H77" s="6">
        <v>1217.5</v>
      </c>
      <c r="I77" s="4">
        <v>-5.9989299999999998E-8</v>
      </c>
      <c r="J77" s="4">
        <v>1.09047E-11</v>
      </c>
      <c r="K77" s="4">
        <v>1.4599800000000001E-11</v>
      </c>
      <c r="N77" t="s">
        <v>554</v>
      </c>
      <c r="O77">
        <v>0</v>
      </c>
      <c r="P77" s="4">
        <v>4.2085400000000003E-15</v>
      </c>
      <c r="Q77" s="4">
        <v>-4.6269400000000002E-15</v>
      </c>
      <c r="R77" s="4">
        <v>-8.4397399999999996E-10</v>
      </c>
      <c r="S77" s="4">
        <v>1.3029000000000001E-6</v>
      </c>
      <c r="T77" s="4">
        <v>8.7916500000000008E-6</v>
      </c>
      <c r="U77" s="6">
        <v>591.65300000000002</v>
      </c>
      <c r="V77" s="4">
        <v>-3.2148999999999999E-8</v>
      </c>
      <c r="W77" s="4">
        <v>4.5397999999999997E-12</v>
      </c>
      <c r="X77" s="4">
        <v>1.1711E-11</v>
      </c>
    </row>
    <row r="78" spans="1:24" x14ac:dyDescent="0.2">
      <c r="A78" t="s">
        <v>411</v>
      </c>
      <c r="B78">
        <v>0</v>
      </c>
      <c r="C78" s="4">
        <v>4.2085400000000003E-15</v>
      </c>
      <c r="D78" s="4">
        <v>-4.6269400000000002E-15</v>
      </c>
      <c r="E78" s="4">
        <v>-2.2956900000000001E-10</v>
      </c>
      <c r="F78" s="4">
        <v>-1.3657899999999999E-7</v>
      </c>
      <c r="G78" s="4">
        <v>8.8903000000000002E-6</v>
      </c>
      <c r="H78" s="6">
        <v>1310.49</v>
      </c>
      <c r="I78" s="4">
        <v>-1.01773E-8</v>
      </c>
      <c r="J78" s="4">
        <v>2.2327599999999999E-12</v>
      </c>
      <c r="K78" s="4">
        <v>1.2855700000000001E-11</v>
      </c>
      <c r="N78" t="s">
        <v>555</v>
      </c>
      <c r="O78">
        <v>0</v>
      </c>
      <c r="P78" s="4">
        <v>4.2085400000000003E-15</v>
      </c>
      <c r="Q78" s="4">
        <v>-4.6269400000000002E-15</v>
      </c>
      <c r="R78" s="4">
        <v>-7.73853E-10</v>
      </c>
      <c r="S78" s="4">
        <v>-5.6249400000000004E-6</v>
      </c>
      <c r="T78" s="4">
        <v>8.8423600000000008E-6</v>
      </c>
      <c r="U78" s="6">
        <v>568.80899999999997</v>
      </c>
      <c r="V78" s="4">
        <v>-6.0514299999999998E-8</v>
      </c>
      <c r="W78" s="4">
        <v>5.2699000000000004E-12</v>
      </c>
      <c r="X78" s="4">
        <v>1.2521099999999999E-11</v>
      </c>
    </row>
    <row r="79" spans="1:24" x14ac:dyDescent="0.2">
      <c r="A79" t="s">
        <v>412</v>
      </c>
      <c r="B79">
        <v>0</v>
      </c>
      <c r="C79" s="4">
        <v>4.2085400000000003E-15</v>
      </c>
      <c r="D79" s="4">
        <v>-4.6269400000000002E-15</v>
      </c>
      <c r="E79" s="4">
        <v>-3.06292E-10</v>
      </c>
      <c r="F79" s="4">
        <v>8.0569700000000006E-6</v>
      </c>
      <c r="G79" s="4">
        <v>8.94103E-6</v>
      </c>
      <c r="H79" s="6">
        <v>1262.1500000000001</v>
      </c>
      <c r="I79" s="4">
        <v>-3.5689899999999999E-8</v>
      </c>
      <c r="J79" s="4">
        <v>5.1445000000000001E-12</v>
      </c>
      <c r="K79" s="4">
        <v>1.22057E-11</v>
      </c>
      <c r="N79" t="s">
        <v>556</v>
      </c>
      <c r="O79">
        <v>0</v>
      </c>
      <c r="P79" s="4">
        <v>4.2085400000000003E-15</v>
      </c>
      <c r="Q79" s="4">
        <v>-4.6269400000000002E-15</v>
      </c>
      <c r="R79" s="4">
        <v>-1.02104E-9</v>
      </c>
      <c r="S79" s="4">
        <v>1.5901900000000001E-5</v>
      </c>
      <c r="T79" s="4">
        <v>9.3880599999999997E-6</v>
      </c>
      <c r="U79" s="6">
        <v>695.69399999999996</v>
      </c>
      <c r="V79" s="4">
        <v>-7.45223E-8</v>
      </c>
      <c r="W79" s="4">
        <v>9.5090500000000006E-12</v>
      </c>
      <c r="X79" s="4">
        <v>1.29589E-11</v>
      </c>
    </row>
    <row r="80" spans="1:24" x14ac:dyDescent="0.2">
      <c r="A80" t="s">
        <v>413</v>
      </c>
      <c r="B80">
        <v>0</v>
      </c>
      <c r="C80" s="4">
        <v>4.2085400000000003E-15</v>
      </c>
      <c r="D80" s="4">
        <v>-4.6269400000000002E-15</v>
      </c>
      <c r="E80" s="4">
        <v>-4.2728700000000001E-10</v>
      </c>
      <c r="F80" s="4">
        <v>6.1164700000000002E-6</v>
      </c>
      <c r="G80" s="4">
        <v>9.2788199999999997E-6</v>
      </c>
      <c r="H80" s="6">
        <v>481.15199999999999</v>
      </c>
      <c r="I80" s="4">
        <v>-1.13434E-7</v>
      </c>
      <c r="J80" s="4">
        <v>1.0188900000000001E-11</v>
      </c>
      <c r="K80" s="4">
        <v>1.2828099999999999E-11</v>
      </c>
      <c r="N80" t="s">
        <v>557</v>
      </c>
      <c r="O80">
        <v>0</v>
      </c>
      <c r="P80" s="4">
        <v>4.2085400000000003E-15</v>
      </c>
      <c r="Q80" s="4">
        <v>-4.6269400000000002E-15</v>
      </c>
      <c r="R80" s="4">
        <v>-9.7011599999999992E-10</v>
      </c>
      <c r="S80" s="4">
        <v>1.1976E-5</v>
      </c>
      <c r="T80" s="4">
        <v>9.3978E-6</v>
      </c>
      <c r="U80" s="6">
        <v>661.875</v>
      </c>
      <c r="V80" s="4">
        <v>-8.1818499999999999E-8</v>
      </c>
      <c r="W80" s="4">
        <v>5.4233100000000002E-12</v>
      </c>
      <c r="X80" s="4">
        <v>1.24272E-11</v>
      </c>
    </row>
    <row r="81" spans="1:24" x14ac:dyDescent="0.2">
      <c r="A81" t="s">
        <v>414</v>
      </c>
      <c r="B81">
        <v>0</v>
      </c>
      <c r="C81" s="4">
        <v>4.2085400000000003E-15</v>
      </c>
      <c r="D81" s="4">
        <v>-4.6269400000000002E-15</v>
      </c>
      <c r="E81" s="4">
        <v>-4.5491400000000002E-10</v>
      </c>
      <c r="F81" s="4">
        <v>8.6225499999999993E-6</v>
      </c>
      <c r="G81" s="4">
        <v>9.2037499999999998E-6</v>
      </c>
      <c r="H81" s="6">
        <v>745.11500000000001</v>
      </c>
      <c r="I81" s="4">
        <v>-1.26755E-7</v>
      </c>
      <c r="J81" s="4">
        <v>1.2583499999999999E-11</v>
      </c>
      <c r="K81" s="4">
        <v>1.6290199999999999E-11</v>
      </c>
      <c r="N81" t="s">
        <v>558</v>
      </c>
      <c r="O81">
        <v>0</v>
      </c>
      <c r="P81" s="4">
        <v>4.2085400000000003E-15</v>
      </c>
      <c r="Q81" s="4">
        <v>-4.6269400000000002E-15</v>
      </c>
      <c r="R81" s="4">
        <v>-9.0316999999999999E-10</v>
      </c>
      <c r="S81" s="4">
        <v>4.8499400000000002E-6</v>
      </c>
      <c r="T81" s="4">
        <v>9.2753900000000003E-6</v>
      </c>
      <c r="U81" s="6">
        <v>1060.99</v>
      </c>
      <c r="V81" s="4">
        <v>-3.3825699999999998E-8</v>
      </c>
      <c r="W81" s="4">
        <v>5.5746700000000001E-12</v>
      </c>
      <c r="X81" s="4">
        <v>1.1439699999999999E-11</v>
      </c>
    </row>
    <row r="82" spans="1:24" x14ac:dyDescent="0.2">
      <c r="A82" t="s">
        <v>415</v>
      </c>
      <c r="B82">
        <v>0</v>
      </c>
      <c r="C82" s="4">
        <v>4.2085400000000003E-15</v>
      </c>
      <c r="D82" s="4">
        <v>-4.6269400000000002E-15</v>
      </c>
      <c r="E82" s="4">
        <v>-7.0631599999999996E-10</v>
      </c>
      <c r="F82" s="4">
        <v>3.1681099999999997E-5</v>
      </c>
      <c r="G82" s="4">
        <v>9.2453600000000002E-6</v>
      </c>
      <c r="H82" s="6">
        <v>688.94600000000003</v>
      </c>
      <c r="I82" s="4">
        <v>-1.77903E-7</v>
      </c>
      <c r="J82" s="4">
        <v>1.3871899999999999E-11</v>
      </c>
      <c r="K82" s="4">
        <v>1.6123900000000001E-11</v>
      </c>
      <c r="N82" t="s">
        <v>559</v>
      </c>
      <c r="O82">
        <v>0</v>
      </c>
      <c r="P82" s="4">
        <v>4.2085400000000003E-15</v>
      </c>
      <c r="Q82" s="4">
        <v>-4.6269400000000002E-15</v>
      </c>
      <c r="R82" s="4">
        <v>-8.6907999999999996E-10</v>
      </c>
      <c r="S82" s="4">
        <v>1.2182099999999999E-6</v>
      </c>
      <c r="T82" s="4">
        <v>9.27277E-6</v>
      </c>
      <c r="U82" s="6">
        <v>1073.58</v>
      </c>
      <c r="V82" s="4">
        <v>-7.9253500000000002E-8</v>
      </c>
      <c r="W82" s="4">
        <v>8.9742599999999994E-12</v>
      </c>
      <c r="X82" s="4">
        <v>1.1059500000000001E-11</v>
      </c>
    </row>
    <row r="83" spans="1:24" x14ac:dyDescent="0.2">
      <c r="A83" t="s">
        <v>416</v>
      </c>
      <c r="B83">
        <v>0</v>
      </c>
      <c r="C83" s="4">
        <v>4.2085400000000003E-15</v>
      </c>
      <c r="D83" s="4">
        <v>-4.6269400000000002E-15</v>
      </c>
      <c r="E83" s="4">
        <v>-2.0648599999999999E-10</v>
      </c>
      <c r="F83" s="4">
        <v>-1.8759299999999998E-5</v>
      </c>
      <c r="G83" s="4">
        <v>9.2014199999999994E-6</v>
      </c>
      <c r="H83" s="6">
        <v>899.495</v>
      </c>
      <c r="I83" s="4">
        <v>-1.91444E-7</v>
      </c>
      <c r="J83" s="4">
        <v>1.43264E-11</v>
      </c>
      <c r="K83" s="4">
        <v>1.65479E-11</v>
      </c>
      <c r="N83" t="s">
        <v>560</v>
      </c>
      <c r="O83">
        <v>0</v>
      </c>
      <c r="P83" s="4">
        <v>4.2085400000000003E-15</v>
      </c>
      <c r="Q83" s="4">
        <v>-4.6269400000000002E-15</v>
      </c>
      <c r="R83" s="4">
        <v>-9.7204900000000006E-10</v>
      </c>
      <c r="S83" s="4">
        <v>1.2159499999999999E-5</v>
      </c>
      <c r="T83" s="4">
        <v>9.2362499999999999E-6</v>
      </c>
      <c r="U83" s="6">
        <v>1177.29</v>
      </c>
      <c r="V83" s="4">
        <v>-5.9898400000000006E-8</v>
      </c>
      <c r="W83" s="4">
        <v>7.1596700000000003E-12</v>
      </c>
      <c r="X83" s="4">
        <v>1.23543E-11</v>
      </c>
    </row>
    <row r="84" spans="1:24" x14ac:dyDescent="0.2">
      <c r="A84" t="s">
        <v>417</v>
      </c>
      <c r="B84">
        <v>0</v>
      </c>
      <c r="C84" s="4">
        <v>4.2085400000000003E-15</v>
      </c>
      <c r="D84" s="4">
        <v>-4.6269400000000002E-15</v>
      </c>
      <c r="E84" s="4">
        <v>-4.4254399999999999E-10</v>
      </c>
      <c r="F84" s="4">
        <v>-7.9404600000000004E-7</v>
      </c>
      <c r="G84" s="4">
        <v>9.5244499999999999E-6</v>
      </c>
      <c r="H84" s="6">
        <v>551.92999999999995</v>
      </c>
      <c r="I84" s="4">
        <v>-1.11008E-7</v>
      </c>
      <c r="J84" s="4">
        <v>7.1689899999999997E-12</v>
      </c>
      <c r="K84" s="4">
        <v>1.37108E-11</v>
      </c>
      <c r="N84" t="s">
        <v>561</v>
      </c>
      <c r="O84">
        <v>0</v>
      </c>
      <c r="P84" s="4">
        <v>4.2085400000000003E-15</v>
      </c>
      <c r="Q84" s="4">
        <v>-4.6269400000000002E-15</v>
      </c>
      <c r="R84" s="4">
        <v>-9.0099400000000004E-10</v>
      </c>
      <c r="S84" s="4">
        <v>8.0265300000000006E-6</v>
      </c>
      <c r="T84" s="4">
        <v>9.4323999999999997E-6</v>
      </c>
      <c r="U84" s="6">
        <v>567.01099999999997</v>
      </c>
      <c r="V84" s="4">
        <v>-7.3897099999999995E-8</v>
      </c>
      <c r="W84" s="4">
        <v>5.6295099999999999E-12</v>
      </c>
      <c r="X84" s="4">
        <v>1.7301600000000001E-11</v>
      </c>
    </row>
    <row r="85" spans="1:24" x14ac:dyDescent="0.2">
      <c r="A85" t="s">
        <v>418</v>
      </c>
      <c r="B85">
        <v>0</v>
      </c>
      <c r="C85" s="4">
        <v>4.2085400000000003E-15</v>
      </c>
      <c r="D85" s="4">
        <v>-4.6269400000000002E-15</v>
      </c>
      <c r="E85" s="4">
        <v>-6.0142099999999999E-10</v>
      </c>
      <c r="F85" s="4">
        <v>1.19869E-5</v>
      </c>
      <c r="G85" s="4">
        <v>9.5149999999999995E-6</v>
      </c>
      <c r="H85" s="6">
        <v>523.798</v>
      </c>
      <c r="I85" s="4">
        <v>-9.8657900000000004E-8</v>
      </c>
      <c r="J85" s="4">
        <v>8.8762499999999995E-12</v>
      </c>
      <c r="K85" s="4">
        <v>1.4528399999999999E-11</v>
      </c>
      <c r="N85" t="s">
        <v>562</v>
      </c>
      <c r="O85">
        <v>0</v>
      </c>
      <c r="P85" s="4">
        <v>4.2085400000000003E-15</v>
      </c>
      <c r="Q85" s="4">
        <v>-4.6269400000000002E-15</v>
      </c>
      <c r="R85" s="4">
        <v>-9.5746199999999993E-10</v>
      </c>
      <c r="S85" s="4">
        <v>1.06593E-5</v>
      </c>
      <c r="T85" s="4">
        <v>9.4400699999999992E-6</v>
      </c>
      <c r="U85" s="6">
        <v>576.61599999999999</v>
      </c>
      <c r="V85" s="4">
        <v>-1.09214E-7</v>
      </c>
      <c r="W85" s="4">
        <v>1.1889600000000001E-11</v>
      </c>
      <c r="X85" s="4">
        <v>1.9219399999999999E-11</v>
      </c>
    </row>
    <row r="86" spans="1:24" x14ac:dyDescent="0.2">
      <c r="A86" t="s">
        <v>419</v>
      </c>
      <c r="B86">
        <v>0</v>
      </c>
      <c r="C86" s="4">
        <v>4.2085400000000003E-15</v>
      </c>
      <c r="D86" s="4">
        <v>-4.6269400000000002E-15</v>
      </c>
      <c r="E86" s="4">
        <v>-5.9409700000000002E-10</v>
      </c>
      <c r="F86" s="4">
        <v>1.07514E-5</v>
      </c>
      <c r="G86" s="4">
        <v>9.5033799999999998E-6</v>
      </c>
      <c r="H86" s="6">
        <v>499.97399999999999</v>
      </c>
      <c r="I86" s="4">
        <v>-8.7313100000000001E-8</v>
      </c>
      <c r="J86" s="4">
        <v>6.0018300000000001E-12</v>
      </c>
      <c r="K86" s="4">
        <v>1.3390899999999999E-11</v>
      </c>
      <c r="N86" t="s">
        <v>563</v>
      </c>
      <c r="O86">
        <v>0</v>
      </c>
      <c r="P86" s="4">
        <v>4.2085400000000003E-15</v>
      </c>
      <c r="Q86" s="4">
        <v>-4.6269400000000002E-15</v>
      </c>
      <c r="R86" s="4">
        <v>-8.6189200000000003E-10</v>
      </c>
      <c r="S86" s="4">
        <v>2.55429E-6</v>
      </c>
      <c r="T86" s="4">
        <v>9.3769300000000004E-6</v>
      </c>
      <c r="U86" s="6">
        <v>567.01300000000003</v>
      </c>
      <c r="V86" s="4">
        <v>-8.8000400000000002E-8</v>
      </c>
      <c r="W86" s="4">
        <v>9.2351200000000007E-12</v>
      </c>
      <c r="X86" s="4">
        <v>1.79932E-11</v>
      </c>
    </row>
    <row r="87" spans="1:24" x14ac:dyDescent="0.2">
      <c r="A87" t="s">
        <v>420</v>
      </c>
      <c r="B87">
        <v>0</v>
      </c>
      <c r="C87" s="4">
        <v>4.2085400000000003E-15</v>
      </c>
      <c r="D87" s="4">
        <v>-4.6269400000000002E-15</v>
      </c>
      <c r="E87" s="4">
        <v>-4.59107E-10</v>
      </c>
      <c r="F87" s="4">
        <v>-9.3488599999999997E-7</v>
      </c>
      <c r="G87" s="4">
        <v>9.3810200000000002E-6</v>
      </c>
      <c r="H87" s="6">
        <v>592.91600000000005</v>
      </c>
      <c r="I87" s="4">
        <v>-2.60064E-8</v>
      </c>
      <c r="J87" s="4">
        <v>7.6136700000000006E-12</v>
      </c>
      <c r="K87" s="4">
        <v>1.65219E-11</v>
      </c>
      <c r="N87" t="s">
        <v>564</v>
      </c>
      <c r="O87">
        <v>0</v>
      </c>
      <c r="P87" s="4">
        <v>4.2085400000000003E-15</v>
      </c>
      <c r="Q87" s="4">
        <v>-4.6269400000000002E-15</v>
      </c>
      <c r="R87" s="4">
        <v>-9.2288799999999999E-10</v>
      </c>
      <c r="S87" s="4">
        <v>7.2188100000000001E-6</v>
      </c>
      <c r="T87" s="4">
        <v>9.2696300000000006E-6</v>
      </c>
      <c r="U87" s="6">
        <v>667.46500000000003</v>
      </c>
      <c r="V87" s="4">
        <v>-2.27657E-8</v>
      </c>
      <c r="W87" s="4">
        <v>5.5822700000000002E-12</v>
      </c>
      <c r="X87" s="4">
        <v>1.4907299999999999E-11</v>
      </c>
    </row>
    <row r="88" spans="1:24" x14ac:dyDescent="0.2">
      <c r="A88" t="s">
        <v>421</v>
      </c>
      <c r="B88">
        <v>0</v>
      </c>
      <c r="C88" s="4">
        <v>4.2085400000000003E-15</v>
      </c>
      <c r="D88" s="4">
        <v>-4.6269400000000002E-15</v>
      </c>
      <c r="E88" s="4">
        <v>-6.66449E-10</v>
      </c>
      <c r="F88" s="4">
        <v>1.5426599999999999E-5</v>
      </c>
      <c r="G88" s="4">
        <v>7.7834099999999997E-6</v>
      </c>
      <c r="H88" s="6">
        <v>512.57799999999997</v>
      </c>
      <c r="I88" s="4">
        <v>-9.7348000000000006E-8</v>
      </c>
      <c r="J88" s="4">
        <v>1.1546100000000001E-11</v>
      </c>
      <c r="K88" s="4">
        <v>1.2735199999999999E-11</v>
      </c>
      <c r="N88" t="s">
        <v>565</v>
      </c>
      <c r="O88">
        <v>0</v>
      </c>
      <c r="P88" s="4">
        <v>4.2085400000000003E-15</v>
      </c>
      <c r="Q88" s="4">
        <v>-4.6269400000000002E-15</v>
      </c>
      <c r="R88" s="4">
        <v>-8.5848599999999997E-10</v>
      </c>
      <c r="S88" s="4">
        <v>8.7881000000000002E-7</v>
      </c>
      <c r="T88" s="4">
        <v>9.2882399999999997E-6</v>
      </c>
      <c r="U88" s="6">
        <v>609.53200000000004</v>
      </c>
      <c r="V88" s="4">
        <v>-3.9737699999999999E-8</v>
      </c>
      <c r="W88" s="4">
        <v>7.4981099999999994E-12</v>
      </c>
      <c r="X88" s="4">
        <v>1.7073799999999999E-11</v>
      </c>
    </row>
    <row r="89" spans="1:24" x14ac:dyDescent="0.2">
      <c r="A89" t="s">
        <v>422</v>
      </c>
      <c r="B89">
        <v>0</v>
      </c>
      <c r="C89" s="4">
        <v>4.2085400000000003E-15</v>
      </c>
      <c r="D89" s="4">
        <v>-4.6269400000000002E-15</v>
      </c>
      <c r="E89" s="4">
        <v>-5.7913099999999995E-10</v>
      </c>
      <c r="F89" s="4">
        <v>5.2348500000000004E-6</v>
      </c>
      <c r="G89" s="4">
        <v>7.6554199999999993E-6</v>
      </c>
      <c r="H89" s="6">
        <v>644.02</v>
      </c>
      <c r="I89" s="4">
        <v>-2.15971E-8</v>
      </c>
      <c r="J89" s="4">
        <v>1.86443E-12</v>
      </c>
      <c r="K89" s="4">
        <v>1.21532E-11</v>
      </c>
      <c r="N89" t="s">
        <v>566</v>
      </c>
      <c r="O89">
        <v>0</v>
      </c>
      <c r="P89" s="4">
        <v>4.2085400000000003E-15</v>
      </c>
      <c r="Q89" s="4">
        <v>-4.6269400000000002E-15</v>
      </c>
      <c r="R89" s="4">
        <v>-7.5213600000000002E-10</v>
      </c>
      <c r="S89" s="4">
        <v>-7.5091300000000002E-6</v>
      </c>
      <c r="T89" s="4">
        <v>9.1027399999999995E-6</v>
      </c>
      <c r="U89" s="6">
        <v>508.70299999999997</v>
      </c>
      <c r="V89" s="4">
        <v>-4.8095000000000002E-8</v>
      </c>
      <c r="W89" s="4">
        <v>7.8613600000000007E-12</v>
      </c>
      <c r="X89" s="4">
        <v>1.3981300000000001E-11</v>
      </c>
    </row>
    <row r="90" spans="1:24" x14ac:dyDescent="0.2">
      <c r="A90" t="s">
        <v>423</v>
      </c>
      <c r="B90">
        <v>0</v>
      </c>
      <c r="C90" s="4">
        <v>4.2085400000000003E-15</v>
      </c>
      <c r="D90" s="4">
        <v>-4.6269400000000002E-15</v>
      </c>
      <c r="E90" s="4">
        <v>-5.4414399999999998E-10</v>
      </c>
      <c r="F90" s="4">
        <v>5.5566399999999995E-10</v>
      </c>
      <c r="G90" s="4">
        <v>7.6616199999999993E-6</v>
      </c>
      <c r="H90" s="6">
        <v>596.56200000000001</v>
      </c>
      <c r="I90" s="4">
        <v>-1.54683E-8</v>
      </c>
      <c r="J90" s="4">
        <v>2.4144200000000001E-12</v>
      </c>
      <c r="K90" s="4">
        <v>1.2186200000000001E-11</v>
      </c>
      <c r="N90" t="s">
        <v>567</v>
      </c>
      <c r="O90">
        <v>0</v>
      </c>
      <c r="P90" s="4">
        <v>4.2085400000000003E-15</v>
      </c>
      <c r="Q90" s="4">
        <v>-4.6269400000000002E-15</v>
      </c>
      <c r="R90" s="4">
        <v>-7.1415299999999998E-10</v>
      </c>
      <c r="S90" s="4">
        <v>-1.0807399999999999E-5</v>
      </c>
      <c r="T90" s="4">
        <v>9.0723600000000003E-6</v>
      </c>
      <c r="U90" s="6">
        <v>645.09400000000005</v>
      </c>
      <c r="V90" s="4">
        <v>-8.6778400000000006E-8</v>
      </c>
      <c r="W90" s="4">
        <v>8.0547699999999996E-12</v>
      </c>
      <c r="X90" s="4">
        <v>1.6355499999999999E-11</v>
      </c>
    </row>
    <row r="91" spans="1:24" x14ac:dyDescent="0.2">
      <c r="A91" t="s">
        <v>424</v>
      </c>
      <c r="B91">
        <v>0</v>
      </c>
      <c r="C91" s="4">
        <v>4.2085400000000003E-15</v>
      </c>
      <c r="D91" s="4">
        <v>-4.6269400000000002E-15</v>
      </c>
      <c r="E91" s="4">
        <v>-5.8715899999999996E-10</v>
      </c>
      <c r="F91" s="4">
        <v>3.7325299999999998E-6</v>
      </c>
      <c r="G91" s="4">
        <v>7.6447399999999992E-6</v>
      </c>
      <c r="H91" s="6">
        <v>632.12</v>
      </c>
      <c r="I91" s="4">
        <v>-1.7869700000000001E-8</v>
      </c>
      <c r="J91" s="4">
        <v>1.70658E-12</v>
      </c>
      <c r="K91" s="4">
        <v>1.0044700000000001E-11</v>
      </c>
      <c r="N91" t="s">
        <v>568</v>
      </c>
      <c r="O91">
        <v>0</v>
      </c>
      <c r="P91" s="4">
        <v>4.2085400000000003E-15</v>
      </c>
      <c r="Q91" s="4">
        <v>-4.6269400000000002E-15</v>
      </c>
      <c r="R91" s="4">
        <v>-2.7772999999999998E-10</v>
      </c>
      <c r="S91" s="4">
        <v>-5.6675000000000002E-5</v>
      </c>
      <c r="T91" s="4">
        <v>9.0879899999999994E-6</v>
      </c>
      <c r="U91" s="6">
        <v>477.45</v>
      </c>
      <c r="V91" s="4">
        <v>-4.1512799999999998E-8</v>
      </c>
      <c r="W91" s="4">
        <v>2.5777699999999998E-12</v>
      </c>
      <c r="X91" s="4">
        <v>1.6687300000000001E-11</v>
      </c>
    </row>
    <row r="92" spans="1:24" x14ac:dyDescent="0.2">
      <c r="A92" t="s">
        <v>425</v>
      </c>
      <c r="B92">
        <v>0</v>
      </c>
      <c r="C92" s="4">
        <v>4.2085400000000003E-15</v>
      </c>
      <c r="D92" s="4">
        <v>-4.6269400000000002E-15</v>
      </c>
      <c r="E92" s="4">
        <v>-5.95155E-10</v>
      </c>
      <c r="F92" s="4">
        <v>5.4638699999999999E-6</v>
      </c>
      <c r="G92" s="4">
        <v>7.6402500000000002E-6</v>
      </c>
      <c r="H92" s="6">
        <v>574.34500000000003</v>
      </c>
      <c r="I92" s="4">
        <v>3.5400199999999999E-9</v>
      </c>
      <c r="J92" s="4">
        <v>4.6088000000000003E-12</v>
      </c>
      <c r="K92" s="4">
        <v>1.40425E-11</v>
      </c>
      <c r="N92" t="s">
        <v>569</v>
      </c>
      <c r="O92">
        <v>0</v>
      </c>
      <c r="P92" s="4">
        <v>4.2085400000000003E-15</v>
      </c>
      <c r="Q92" s="4">
        <v>-4.6269400000000002E-15</v>
      </c>
      <c r="R92" s="4">
        <v>-8.9613600000000004E-10</v>
      </c>
      <c r="S92" s="4">
        <v>8.7402499999999999E-6</v>
      </c>
      <c r="T92" s="4">
        <v>9.2386800000000005E-6</v>
      </c>
      <c r="U92" s="6">
        <v>266.50599999999997</v>
      </c>
      <c r="V92" s="4">
        <v>-6.7147600000000005E-8</v>
      </c>
      <c r="W92" s="4">
        <v>4.8942400000000004E-12</v>
      </c>
      <c r="X92" s="4">
        <v>1.36476E-11</v>
      </c>
    </row>
    <row r="93" spans="1:24" x14ac:dyDescent="0.2">
      <c r="A93" t="s">
        <v>426</v>
      </c>
      <c r="B93">
        <v>0</v>
      </c>
      <c r="C93" s="4">
        <v>4.2085400000000003E-15</v>
      </c>
      <c r="D93" s="4">
        <v>-4.6269400000000002E-15</v>
      </c>
      <c r="E93" s="4">
        <v>-5.84561E-10</v>
      </c>
      <c r="F93" s="4">
        <v>-7.6935500000000002E-6</v>
      </c>
      <c r="G93" s="4">
        <v>9.3290600000000008E-6</v>
      </c>
      <c r="H93" s="6">
        <v>355.46300000000002</v>
      </c>
      <c r="I93" s="4">
        <v>-6.4809600000000001E-8</v>
      </c>
      <c r="J93" s="4">
        <v>6.9634700000000004E-13</v>
      </c>
      <c r="K93" s="4">
        <v>1.17094E-11</v>
      </c>
      <c r="N93" t="s">
        <v>570</v>
      </c>
      <c r="O93">
        <v>0</v>
      </c>
      <c r="P93" s="4">
        <v>4.2085400000000003E-15</v>
      </c>
      <c r="Q93" s="4">
        <v>-4.6269400000000002E-15</v>
      </c>
      <c r="R93" s="4">
        <v>-7.6572300000000005E-10</v>
      </c>
      <c r="S93" s="4">
        <v>-3.3372699999999998E-6</v>
      </c>
      <c r="T93" s="4">
        <v>9.11006E-6</v>
      </c>
      <c r="U93" s="6">
        <v>608.82799999999997</v>
      </c>
      <c r="V93" s="4">
        <v>-1.0878E-7</v>
      </c>
      <c r="W93" s="4">
        <v>7.3212799999999993E-12</v>
      </c>
      <c r="X93" s="4">
        <v>1.56162E-11</v>
      </c>
    </row>
    <row r="94" spans="1:24" x14ac:dyDescent="0.2">
      <c r="A94" t="s">
        <v>427</v>
      </c>
      <c r="B94">
        <v>0</v>
      </c>
      <c r="C94" s="4">
        <v>4.2085400000000003E-15</v>
      </c>
      <c r="D94" s="4">
        <v>-4.6269400000000002E-15</v>
      </c>
      <c r="E94" s="4">
        <v>-5.4980400000000004E-10</v>
      </c>
      <c r="F94" s="4">
        <v>-1.1355800000000001E-5</v>
      </c>
      <c r="G94" s="4">
        <v>9.2363500000000001E-6</v>
      </c>
      <c r="H94" s="6">
        <v>401.68900000000002</v>
      </c>
      <c r="I94" s="4">
        <v>-7.6241299999999994E-9</v>
      </c>
      <c r="J94" s="4">
        <v>4.9187E-13</v>
      </c>
      <c r="K94" s="4">
        <v>9.6509400000000001E-12</v>
      </c>
      <c r="N94" t="s">
        <v>571</v>
      </c>
      <c r="O94">
        <v>0</v>
      </c>
      <c r="P94" s="4">
        <v>4.2085400000000003E-15</v>
      </c>
      <c r="Q94" s="4">
        <v>-4.6269400000000002E-15</v>
      </c>
      <c r="R94" s="4">
        <v>-5.4419700000000002E-10</v>
      </c>
      <c r="S94" s="4">
        <v>-2.4922900000000002E-5</v>
      </c>
      <c r="T94" s="4">
        <v>9.2906599999999996E-6</v>
      </c>
      <c r="U94" s="6">
        <v>453.108</v>
      </c>
      <c r="V94" s="4">
        <v>-1.0968699999999999E-7</v>
      </c>
      <c r="W94" s="4">
        <v>8.1068500000000007E-12</v>
      </c>
      <c r="X94" s="4">
        <v>1.41922E-11</v>
      </c>
    </row>
    <row r="95" spans="1:24" x14ac:dyDescent="0.2">
      <c r="A95" t="s">
        <v>428</v>
      </c>
      <c r="B95">
        <v>0</v>
      </c>
      <c r="C95" s="4">
        <v>4.2085400000000003E-15</v>
      </c>
      <c r="D95" s="4">
        <v>-4.6269400000000002E-15</v>
      </c>
      <c r="E95" s="4">
        <v>-7.43841E-10</v>
      </c>
      <c r="F95" s="4">
        <v>9.26921E-6</v>
      </c>
      <c r="G95" s="4">
        <v>9.1866600000000002E-6</v>
      </c>
      <c r="H95" s="6">
        <v>370.541</v>
      </c>
      <c r="I95" s="4">
        <v>4.92523E-8</v>
      </c>
      <c r="J95" s="4">
        <v>1.0851000000000001E-12</v>
      </c>
      <c r="K95" s="4">
        <v>9.3061500000000003E-12</v>
      </c>
      <c r="N95" t="s">
        <v>572</v>
      </c>
      <c r="O95">
        <v>0</v>
      </c>
      <c r="P95" s="4">
        <v>4.2085400000000003E-15</v>
      </c>
      <c r="Q95" s="4">
        <v>-4.6269400000000002E-15</v>
      </c>
      <c r="R95" s="4">
        <v>-6.5143799999999996E-10</v>
      </c>
      <c r="S95" s="4">
        <v>-1.2721899999999999E-5</v>
      </c>
      <c r="T95" s="4">
        <v>9.3130000000000004E-6</v>
      </c>
      <c r="U95" s="6">
        <v>405.51600000000002</v>
      </c>
      <c r="V95" s="4">
        <v>-1.2632200000000001E-7</v>
      </c>
      <c r="W95" s="4">
        <v>9.2344099999999996E-12</v>
      </c>
      <c r="X95" s="4">
        <v>1.58305E-11</v>
      </c>
    </row>
    <row r="96" spans="1:24" x14ac:dyDescent="0.2">
      <c r="A96" t="s">
        <v>429</v>
      </c>
      <c r="B96">
        <v>0</v>
      </c>
      <c r="C96" s="4">
        <v>4.2085400000000003E-15</v>
      </c>
      <c r="D96" s="4">
        <v>-4.6269400000000002E-15</v>
      </c>
      <c r="E96" s="4">
        <v>-6.7007599999999999E-10</v>
      </c>
      <c r="F96" s="4">
        <v>9.7302699999999994E-7</v>
      </c>
      <c r="G96" s="4">
        <v>9.1876800000000004E-6</v>
      </c>
      <c r="H96" s="6">
        <v>360.06</v>
      </c>
      <c r="I96" s="4">
        <v>2.9933799999999998E-8</v>
      </c>
      <c r="J96" s="4">
        <v>5.0263999999999997E-13</v>
      </c>
      <c r="K96" s="4">
        <v>1.07363E-11</v>
      </c>
      <c r="N96" t="s">
        <v>573</v>
      </c>
      <c r="O96">
        <v>0</v>
      </c>
      <c r="P96" s="4">
        <v>4.2085400000000003E-15</v>
      </c>
      <c r="Q96" s="4">
        <v>-4.6269400000000002E-15</v>
      </c>
      <c r="R96" s="4">
        <v>-6.2739299999999997E-10</v>
      </c>
      <c r="S96" s="4">
        <v>-1.3818100000000001E-5</v>
      </c>
      <c r="T96" s="4">
        <v>9.1865499999999993E-6</v>
      </c>
      <c r="U96" s="6">
        <v>604.053</v>
      </c>
      <c r="V96" s="4">
        <v>-9.4670199999999998E-8</v>
      </c>
      <c r="W96" s="4">
        <v>6.0947400000000003E-12</v>
      </c>
      <c r="X96" s="4">
        <v>1.31243E-11</v>
      </c>
    </row>
    <row r="97" spans="1:24" x14ac:dyDescent="0.2">
      <c r="A97" t="s">
        <v>430</v>
      </c>
      <c r="B97">
        <v>0</v>
      </c>
      <c r="C97" s="4">
        <v>4.2085400000000003E-15</v>
      </c>
      <c r="D97" s="4">
        <v>-4.6269400000000002E-15</v>
      </c>
      <c r="E97" s="4">
        <v>-7.1457199999999996E-10</v>
      </c>
      <c r="F97" s="4">
        <v>3.2133100000000001E-6</v>
      </c>
      <c r="G97" s="4">
        <v>9.2465399999999997E-6</v>
      </c>
      <c r="H97" s="6">
        <v>502.411</v>
      </c>
      <c r="I97" s="4">
        <v>3.0387300000000002E-8</v>
      </c>
      <c r="J97" s="4">
        <v>3.3711100000000002E-12</v>
      </c>
      <c r="K97" s="4">
        <v>1.1051700000000001E-11</v>
      </c>
      <c r="N97" t="s">
        <v>574</v>
      </c>
      <c r="O97">
        <v>0</v>
      </c>
      <c r="P97" s="4">
        <v>4.2085400000000003E-15</v>
      </c>
      <c r="Q97" s="4">
        <v>-4.6269400000000002E-15</v>
      </c>
      <c r="R97" s="4">
        <v>-8.1257300000000004E-10</v>
      </c>
      <c r="S97" s="4">
        <v>2.86742E-6</v>
      </c>
      <c r="T97" s="4">
        <v>9.3176300000000008E-6</v>
      </c>
      <c r="U97" s="6">
        <v>400.22</v>
      </c>
      <c r="V97" s="4">
        <v>-1.49094E-7</v>
      </c>
      <c r="W97" s="4">
        <v>7.7026600000000006E-12</v>
      </c>
      <c r="X97" s="4">
        <v>1.5314200000000001E-11</v>
      </c>
    </row>
    <row r="98" spans="1:24" x14ac:dyDescent="0.2">
      <c r="A98" t="s">
        <v>431</v>
      </c>
      <c r="B98">
        <v>0</v>
      </c>
      <c r="C98" s="4">
        <v>4.2085400000000003E-15</v>
      </c>
      <c r="D98" s="4">
        <v>-4.6269400000000002E-15</v>
      </c>
      <c r="E98" s="4">
        <v>-8.31455E-10</v>
      </c>
      <c r="F98" s="4">
        <v>1.34238E-5</v>
      </c>
      <c r="G98" s="4">
        <v>9.2374700000000005E-6</v>
      </c>
      <c r="H98" s="6">
        <v>514.22</v>
      </c>
      <c r="I98" s="4">
        <v>3.1347100000000001E-8</v>
      </c>
      <c r="J98" s="4">
        <v>4.03694E-12</v>
      </c>
      <c r="K98" s="4">
        <v>1.04459E-11</v>
      </c>
      <c r="N98" t="s">
        <v>575</v>
      </c>
      <c r="O98">
        <v>0</v>
      </c>
      <c r="P98" s="4">
        <v>4.2085400000000003E-15</v>
      </c>
      <c r="Q98" s="4">
        <v>-4.6269400000000002E-15</v>
      </c>
      <c r="R98" s="4">
        <v>-6.8090600000000005E-10</v>
      </c>
      <c r="S98" s="4">
        <v>-1.07213E-5</v>
      </c>
      <c r="T98" s="4">
        <v>9.1487900000000005E-6</v>
      </c>
      <c r="U98" s="6">
        <v>597.73599999999999</v>
      </c>
      <c r="V98" s="4">
        <v>-6.8721199999999995E-8</v>
      </c>
      <c r="W98" s="4">
        <v>1.04771E-11</v>
      </c>
      <c r="X98" s="4">
        <v>1.52892E-11</v>
      </c>
    </row>
    <row r="99" spans="1:24" x14ac:dyDescent="0.2">
      <c r="A99" t="s">
        <v>432</v>
      </c>
      <c r="B99">
        <v>0</v>
      </c>
      <c r="C99" s="4">
        <v>4.2085400000000003E-15</v>
      </c>
      <c r="D99" s="4">
        <v>-4.6269400000000002E-15</v>
      </c>
      <c r="E99" s="4">
        <v>-6.8395999999999998E-10</v>
      </c>
      <c r="F99" s="4">
        <v>-2.1872E-6</v>
      </c>
      <c r="G99" s="4">
        <v>9.2135599999999999E-6</v>
      </c>
      <c r="H99" s="6">
        <v>535.84299999999996</v>
      </c>
      <c r="I99" s="4">
        <v>4.0738800000000001E-8</v>
      </c>
      <c r="J99" s="4">
        <v>1.88256E-12</v>
      </c>
      <c r="K99" s="4">
        <v>1.0885099999999999E-11</v>
      </c>
      <c r="N99" t="s">
        <v>576</v>
      </c>
      <c r="O99">
        <v>0</v>
      </c>
      <c r="P99" s="4">
        <v>4.2085400000000003E-15</v>
      </c>
      <c r="Q99" s="4">
        <v>-4.6269400000000002E-15</v>
      </c>
      <c r="R99" s="4">
        <v>-8.57212E-10</v>
      </c>
      <c r="S99" s="4">
        <v>6.1724100000000003E-6</v>
      </c>
      <c r="T99" s="4">
        <v>9.2208199999999996E-6</v>
      </c>
      <c r="U99" s="6">
        <v>528.84299999999996</v>
      </c>
      <c r="V99" s="4">
        <v>-1.03575E-8</v>
      </c>
      <c r="W99" s="4">
        <v>2.4230700000000001E-12</v>
      </c>
      <c r="X99" s="4">
        <v>1.2282399999999999E-11</v>
      </c>
    </row>
    <row r="100" spans="1:24" x14ac:dyDescent="0.2">
      <c r="A100" t="s">
        <v>433</v>
      </c>
      <c r="B100">
        <v>0</v>
      </c>
      <c r="C100" s="4">
        <v>4.2085400000000003E-15</v>
      </c>
      <c r="D100" s="4">
        <v>-4.6269400000000002E-15</v>
      </c>
      <c r="E100" s="4">
        <v>-7.5926599999999997E-10</v>
      </c>
      <c r="F100" s="4">
        <v>5.6285700000000002E-6</v>
      </c>
      <c r="G100" s="4">
        <v>9.2008399999999995E-6</v>
      </c>
      <c r="H100" s="6">
        <v>568.13499999999999</v>
      </c>
      <c r="I100" s="4">
        <v>3.2699199999999998E-8</v>
      </c>
      <c r="J100" s="4">
        <v>-2.3280600000000001E-13</v>
      </c>
      <c r="K100" s="4">
        <v>1.05477E-11</v>
      </c>
      <c r="N100" t="s">
        <v>577</v>
      </c>
      <c r="O100">
        <v>0</v>
      </c>
      <c r="P100" s="4">
        <v>4.2085400000000003E-15</v>
      </c>
      <c r="Q100" s="4">
        <v>-4.6269400000000002E-15</v>
      </c>
      <c r="R100" s="4">
        <v>-5.8297599999999995E-10</v>
      </c>
      <c r="S100" s="4">
        <v>-2.2213900000000001E-5</v>
      </c>
      <c r="T100" s="4">
        <v>9.1885000000000002E-6</v>
      </c>
      <c r="U100" s="6">
        <v>580.39099999999996</v>
      </c>
      <c r="V100" s="4">
        <v>-4.36313E-9</v>
      </c>
      <c r="W100" s="4">
        <v>3.5426699999999999E-12</v>
      </c>
      <c r="X100" s="4">
        <v>1.13776E-11</v>
      </c>
    </row>
    <row r="101" spans="1:24" x14ac:dyDescent="0.2">
      <c r="A101" t="s">
        <v>434</v>
      </c>
      <c r="B101">
        <v>0</v>
      </c>
      <c r="C101" s="4">
        <v>4.2085400000000003E-15</v>
      </c>
      <c r="D101" s="4">
        <v>-4.6269400000000002E-15</v>
      </c>
      <c r="E101" s="4">
        <v>-6.2969100000000003E-10</v>
      </c>
      <c r="F101" s="4">
        <v>-6.8181E-6</v>
      </c>
      <c r="G101" s="4">
        <v>9.1968100000000005E-6</v>
      </c>
      <c r="H101" s="6">
        <v>537.49800000000005</v>
      </c>
      <c r="I101" s="4">
        <v>5.5737499999999999E-8</v>
      </c>
      <c r="J101" s="4">
        <v>2.69971E-12</v>
      </c>
      <c r="K101" s="4">
        <v>1.12395E-11</v>
      </c>
      <c r="N101" t="s">
        <v>578</v>
      </c>
      <c r="O101">
        <v>0</v>
      </c>
      <c r="P101" s="4">
        <v>4.2085400000000003E-15</v>
      </c>
      <c r="Q101" s="4">
        <v>-4.6269400000000002E-15</v>
      </c>
      <c r="R101" s="4">
        <v>-8.4494500000000002E-10</v>
      </c>
      <c r="S101" s="4">
        <v>6.0490699999999998E-6</v>
      </c>
      <c r="T101" s="4">
        <v>9.1463299999999996E-6</v>
      </c>
      <c r="U101" s="6">
        <v>652.37900000000002</v>
      </c>
      <c r="V101" s="4">
        <v>7.6493500000000003E-9</v>
      </c>
      <c r="W101" s="4">
        <v>3.6274400000000001E-13</v>
      </c>
      <c r="X101" s="4">
        <v>1.16283E-11</v>
      </c>
    </row>
    <row r="102" spans="1:24" x14ac:dyDescent="0.2">
      <c r="A102" t="s">
        <v>435</v>
      </c>
      <c r="B102">
        <v>0</v>
      </c>
      <c r="C102" s="4">
        <v>4.2085400000000003E-15</v>
      </c>
      <c r="D102" s="4">
        <v>-4.6269400000000002E-15</v>
      </c>
      <c r="E102" s="4">
        <v>-9.2247300000000005E-10</v>
      </c>
      <c r="F102" s="4">
        <v>8.9680999999999997E-6</v>
      </c>
      <c r="G102" s="4">
        <v>9.4903999999999998E-6</v>
      </c>
      <c r="H102" s="6">
        <v>860.56100000000004</v>
      </c>
      <c r="I102" s="4">
        <v>-1.80125E-8</v>
      </c>
      <c r="J102" s="4">
        <v>-2.73666E-13</v>
      </c>
      <c r="K102" s="4">
        <v>1.17087E-11</v>
      </c>
      <c r="N102" t="s">
        <v>579</v>
      </c>
      <c r="O102">
        <v>0</v>
      </c>
      <c r="P102" s="4">
        <v>4.2085400000000003E-15</v>
      </c>
      <c r="Q102" s="4">
        <v>-4.6269400000000002E-15</v>
      </c>
      <c r="R102" s="4">
        <v>-7.8353400000000002E-10</v>
      </c>
      <c r="S102" s="4">
        <v>-2.8698100000000002E-7</v>
      </c>
      <c r="T102" s="4">
        <v>9.1377900000000001E-6</v>
      </c>
      <c r="U102" s="6">
        <v>660.06100000000004</v>
      </c>
      <c r="V102" s="4">
        <v>1.4177199999999999E-8</v>
      </c>
      <c r="W102" s="4">
        <v>1.9901000000000002E-12</v>
      </c>
      <c r="X102" s="4">
        <v>1.0437E-11</v>
      </c>
    </row>
    <row r="103" spans="1:24" x14ac:dyDescent="0.2">
      <c r="A103" t="s">
        <v>436</v>
      </c>
      <c r="B103">
        <v>0</v>
      </c>
      <c r="C103" s="4">
        <v>4.2085400000000003E-15</v>
      </c>
      <c r="D103" s="4">
        <v>-4.6269400000000002E-15</v>
      </c>
      <c r="E103" s="4">
        <v>-7.4305200000000005E-10</v>
      </c>
      <c r="F103" s="4">
        <v>-1.08123E-5</v>
      </c>
      <c r="G103" s="4">
        <v>9.5190899999999994E-6</v>
      </c>
      <c r="H103" s="6">
        <v>814.62199999999996</v>
      </c>
      <c r="I103" s="4">
        <v>-4.9591999999999998E-8</v>
      </c>
      <c r="J103" s="4">
        <v>6.2968600000000003E-12</v>
      </c>
      <c r="K103" s="4">
        <v>1.41442E-11</v>
      </c>
      <c r="N103" t="s">
        <v>580</v>
      </c>
      <c r="O103">
        <v>0</v>
      </c>
      <c r="P103" s="4">
        <v>4.2085400000000003E-15</v>
      </c>
      <c r="Q103" s="4">
        <v>-4.6269400000000002E-15</v>
      </c>
      <c r="R103" s="4">
        <v>-7.9218299999999997E-10</v>
      </c>
      <c r="S103" s="4">
        <v>1.38344E-6</v>
      </c>
      <c r="T103" s="4">
        <v>9.1483100000000008E-6</v>
      </c>
      <c r="U103" s="6">
        <v>664.54</v>
      </c>
      <c r="V103" s="4">
        <v>4.2549299999999999E-9</v>
      </c>
      <c r="W103" s="4">
        <v>3.2615699999999998E-13</v>
      </c>
      <c r="X103" s="4">
        <v>1.03363E-11</v>
      </c>
    </row>
    <row r="104" spans="1:24" x14ac:dyDescent="0.2">
      <c r="A104" t="s">
        <v>437</v>
      </c>
      <c r="B104">
        <v>0</v>
      </c>
      <c r="C104" s="4">
        <v>4.2085400000000003E-15</v>
      </c>
      <c r="D104" s="4">
        <v>-4.6269400000000002E-15</v>
      </c>
      <c r="E104" s="4">
        <v>-7.9682900000000002E-10</v>
      </c>
      <c r="F104" s="4">
        <v>-4.3893800000000001E-6</v>
      </c>
      <c r="G104" s="4">
        <v>9.4261400000000005E-6</v>
      </c>
      <c r="H104" s="6">
        <v>889.86599999999999</v>
      </c>
      <c r="I104" s="4">
        <v>9.1001999999999997E-9</v>
      </c>
      <c r="J104" s="4">
        <v>5.0418599999999997E-12</v>
      </c>
      <c r="K104" s="4">
        <v>1.07925E-11</v>
      </c>
      <c r="N104" t="s">
        <v>581</v>
      </c>
      <c r="O104">
        <v>0</v>
      </c>
      <c r="P104" s="4">
        <v>4.2085400000000003E-15</v>
      </c>
      <c r="Q104" s="4">
        <v>-4.6269400000000002E-15</v>
      </c>
      <c r="R104" s="4">
        <v>-8.5463800000000004E-10</v>
      </c>
      <c r="S104" s="4">
        <v>4.6045499999999998E-6</v>
      </c>
      <c r="T104" s="4">
        <v>9.2494699999999997E-6</v>
      </c>
      <c r="U104" s="6">
        <v>338.37799999999999</v>
      </c>
      <c r="V104" s="4">
        <v>3.2544399999999999E-8</v>
      </c>
      <c r="W104" s="4">
        <v>1.72274E-12</v>
      </c>
      <c r="X104" s="4">
        <v>9.3363200000000003E-12</v>
      </c>
    </row>
    <row r="105" spans="1:24" x14ac:dyDescent="0.2">
      <c r="A105" t="s">
        <v>438</v>
      </c>
      <c r="B105">
        <v>0</v>
      </c>
      <c r="C105" s="4">
        <v>4.2085400000000003E-15</v>
      </c>
      <c r="D105" s="4">
        <v>-4.6269400000000002E-15</v>
      </c>
      <c r="E105" s="4">
        <v>-6.1085699999999997E-10</v>
      </c>
      <c r="F105" s="4">
        <v>-2.2913700000000001E-5</v>
      </c>
      <c r="G105" s="4">
        <v>9.3974700000000007E-6</v>
      </c>
      <c r="H105" s="6">
        <v>916.05700000000002</v>
      </c>
      <c r="I105" s="4">
        <v>2.37717E-8</v>
      </c>
      <c r="J105" s="4">
        <v>-1.0270700000000001E-11</v>
      </c>
      <c r="K105" s="4">
        <v>1.2695100000000001E-11</v>
      </c>
      <c r="N105" t="s">
        <v>582</v>
      </c>
      <c r="O105">
        <v>0</v>
      </c>
      <c r="P105" s="4">
        <v>4.2085400000000003E-15</v>
      </c>
      <c r="Q105" s="4">
        <v>-4.6269400000000002E-15</v>
      </c>
      <c r="R105" s="4">
        <v>-6.5283300000000003E-10</v>
      </c>
      <c r="S105" s="4">
        <v>-1.79116E-5</v>
      </c>
      <c r="T105" s="4">
        <v>9.2130199999999994E-6</v>
      </c>
      <c r="U105" s="6">
        <v>321.209</v>
      </c>
      <c r="V105" s="4">
        <v>4.6784700000000002E-8</v>
      </c>
      <c r="W105" s="4">
        <v>-5.8615200000000003E-13</v>
      </c>
      <c r="X105" s="4">
        <v>9.1015699999999996E-12</v>
      </c>
    </row>
    <row r="106" spans="1:24" x14ac:dyDescent="0.2">
      <c r="A106" t="s">
        <v>439</v>
      </c>
      <c r="B106">
        <v>0</v>
      </c>
      <c r="C106" s="4">
        <v>4.2085400000000003E-15</v>
      </c>
      <c r="D106" s="4">
        <v>-4.6269400000000002E-15</v>
      </c>
      <c r="E106" s="4">
        <v>-1.0316800000000001E-9</v>
      </c>
      <c r="F106" s="4">
        <v>1.45523E-5</v>
      </c>
      <c r="G106" s="4">
        <v>9.2752900000000001E-6</v>
      </c>
      <c r="H106" s="6">
        <v>398.77</v>
      </c>
      <c r="I106" s="4">
        <v>1.5872999999999999E-8</v>
      </c>
      <c r="J106" s="4">
        <v>6.1340199999999997E-12</v>
      </c>
      <c r="K106" s="4">
        <v>1.15373E-11</v>
      </c>
      <c r="N106" t="s">
        <v>583</v>
      </c>
      <c r="O106">
        <v>0</v>
      </c>
      <c r="P106" s="4">
        <v>4.2085400000000003E-15</v>
      </c>
      <c r="Q106" s="4">
        <v>-4.6269400000000002E-15</v>
      </c>
      <c r="R106" s="4">
        <v>-9.2803700000000001E-10</v>
      </c>
      <c r="S106" s="4">
        <v>1.0683099999999999E-5</v>
      </c>
      <c r="T106" s="4">
        <v>9.1927900000000005E-6</v>
      </c>
      <c r="U106" s="6">
        <v>347.70299999999997</v>
      </c>
      <c r="V106" s="4">
        <v>5.3730499999999999E-8</v>
      </c>
      <c r="W106" s="4">
        <v>2.58128E-14</v>
      </c>
      <c r="X106" s="4">
        <v>9.0986800000000002E-12</v>
      </c>
    </row>
    <row r="107" spans="1:24" x14ac:dyDescent="0.2">
      <c r="A107" t="s">
        <v>440</v>
      </c>
      <c r="B107">
        <v>0</v>
      </c>
      <c r="C107" s="4">
        <v>4.2085400000000003E-15</v>
      </c>
      <c r="D107" s="4">
        <v>-4.6269400000000002E-15</v>
      </c>
      <c r="E107" s="4">
        <v>-9.3937200000000005E-10</v>
      </c>
      <c r="F107" s="4">
        <v>7.5519700000000003E-6</v>
      </c>
      <c r="G107" s="4">
        <v>9.2553499999999994E-6</v>
      </c>
      <c r="H107" s="6">
        <v>414.39600000000002</v>
      </c>
      <c r="I107" s="4">
        <v>6.2027800000000004E-9</v>
      </c>
      <c r="J107" s="4">
        <v>4.1108699999999998E-12</v>
      </c>
      <c r="K107" s="4">
        <v>1.2602200000000001E-11</v>
      </c>
      <c r="N107" t="s">
        <v>584</v>
      </c>
      <c r="O107">
        <v>0</v>
      </c>
      <c r="P107" s="4">
        <v>4.2085400000000003E-15</v>
      </c>
      <c r="Q107" s="4">
        <v>-4.6269400000000002E-15</v>
      </c>
      <c r="R107" s="4">
        <v>-9.6416399999999994E-10</v>
      </c>
      <c r="S107" s="4">
        <v>1.6178700000000001E-5</v>
      </c>
      <c r="T107" s="4">
        <v>9.1655700000000004E-6</v>
      </c>
      <c r="U107" s="6">
        <v>362.75700000000001</v>
      </c>
      <c r="V107" s="4">
        <v>6.2302300000000001E-8</v>
      </c>
      <c r="W107" s="4">
        <v>5.9884200000000004E-13</v>
      </c>
      <c r="X107" s="4">
        <v>1.1041E-11</v>
      </c>
    </row>
    <row r="108" spans="1:24" x14ac:dyDescent="0.2">
      <c r="A108" t="s">
        <v>441</v>
      </c>
      <c r="B108">
        <v>0</v>
      </c>
      <c r="C108" s="4">
        <v>4.2085400000000003E-15</v>
      </c>
      <c r="D108" s="4">
        <v>-4.6269400000000002E-15</v>
      </c>
      <c r="E108" s="4">
        <v>-9.8398399999999998E-10</v>
      </c>
      <c r="F108" s="4">
        <v>1.2063E-5</v>
      </c>
      <c r="G108" s="4">
        <v>9.2446499999999997E-6</v>
      </c>
      <c r="H108" s="6">
        <v>400.04399999999998</v>
      </c>
      <c r="I108" s="4">
        <v>1.5278099999999998E-8</v>
      </c>
      <c r="J108" s="4">
        <v>2.1357200000000001E-12</v>
      </c>
      <c r="K108" s="4">
        <v>1.2113999999999999E-11</v>
      </c>
      <c r="N108" t="s">
        <v>585</v>
      </c>
      <c r="O108">
        <v>0</v>
      </c>
      <c r="P108" s="4">
        <v>4.2085400000000003E-15</v>
      </c>
      <c r="Q108" s="4">
        <v>-4.6269400000000002E-15</v>
      </c>
      <c r="R108" s="4">
        <v>-8.7248999999999995E-10</v>
      </c>
      <c r="S108" s="4">
        <v>4.8008699999999997E-6</v>
      </c>
      <c r="T108" s="4">
        <v>9.1384200000000002E-6</v>
      </c>
      <c r="U108" s="6">
        <v>400.92899999999997</v>
      </c>
      <c r="V108" s="4">
        <v>6.6175100000000001E-8</v>
      </c>
      <c r="W108" s="4">
        <v>-1.5991999999999999E-13</v>
      </c>
      <c r="X108" s="4">
        <v>1.04255E-11</v>
      </c>
    </row>
    <row r="109" spans="1:24" x14ac:dyDescent="0.2">
      <c r="A109" t="s">
        <v>442</v>
      </c>
      <c r="B109">
        <v>0</v>
      </c>
      <c r="C109" s="4">
        <v>4.2085400000000003E-15</v>
      </c>
      <c r="D109" s="4">
        <v>-4.6269400000000002E-15</v>
      </c>
      <c r="E109" s="4">
        <v>-9.6702200000000005E-10</v>
      </c>
      <c r="F109" s="4">
        <v>8.2543199999999996E-6</v>
      </c>
      <c r="G109" s="4">
        <v>9.2374000000000007E-6</v>
      </c>
      <c r="H109" s="6">
        <v>423.988</v>
      </c>
      <c r="I109" s="4">
        <v>2.49868E-8</v>
      </c>
      <c r="J109" s="4">
        <v>1.8489299999999999E-12</v>
      </c>
      <c r="K109" s="4">
        <v>1.37284E-11</v>
      </c>
      <c r="N109" t="s">
        <v>586</v>
      </c>
      <c r="O109">
        <v>0</v>
      </c>
      <c r="P109" s="4">
        <v>4.2085400000000003E-15</v>
      </c>
      <c r="Q109" s="4">
        <v>-4.6269400000000002E-15</v>
      </c>
      <c r="R109" s="4">
        <v>-9.5693700000000008E-10</v>
      </c>
      <c r="S109" s="4">
        <v>1.0835100000000001E-5</v>
      </c>
      <c r="T109" s="4">
        <v>9.22068E-6</v>
      </c>
      <c r="U109" s="6">
        <v>774.29499999999996</v>
      </c>
      <c r="V109" s="4">
        <v>-6.1918300000000002E-8</v>
      </c>
      <c r="W109" s="4">
        <v>1.11333E-11</v>
      </c>
      <c r="X109" s="4">
        <v>1.34269E-11</v>
      </c>
    </row>
    <row r="110" spans="1:24" x14ac:dyDescent="0.2">
      <c r="A110" t="s">
        <v>443</v>
      </c>
      <c r="B110">
        <v>0</v>
      </c>
      <c r="C110" s="4">
        <v>4.2085400000000003E-15</v>
      </c>
      <c r="D110" s="4">
        <v>-4.6269400000000002E-15</v>
      </c>
      <c r="E110" s="4">
        <v>-1.0170200000000001E-9</v>
      </c>
      <c r="F110" s="4">
        <v>1.2643099999999999E-5</v>
      </c>
      <c r="G110" s="4">
        <v>9.27834E-6</v>
      </c>
      <c r="H110" s="6">
        <v>414.53500000000003</v>
      </c>
      <c r="I110" s="4">
        <v>1.6631199999999999E-8</v>
      </c>
      <c r="J110" s="4">
        <v>4.3165200000000003E-12</v>
      </c>
      <c r="K110" s="4">
        <v>1.1882500000000001E-11</v>
      </c>
      <c r="N110" t="s">
        <v>587</v>
      </c>
      <c r="O110">
        <v>0</v>
      </c>
      <c r="P110" s="4">
        <v>4.2085400000000003E-15</v>
      </c>
      <c r="Q110" s="4">
        <v>-4.6269400000000002E-15</v>
      </c>
      <c r="R110" s="4">
        <v>-8.2017600000000002E-10</v>
      </c>
      <c r="S110" s="4">
        <v>-3.0656899999999999E-6</v>
      </c>
      <c r="T110" s="4">
        <v>9.1752100000000005E-6</v>
      </c>
      <c r="U110" s="6">
        <v>780.92700000000002</v>
      </c>
      <c r="V110" s="4">
        <v>-2.78288E-8</v>
      </c>
      <c r="W110" s="4">
        <v>4.8540999999999997E-12</v>
      </c>
      <c r="X110" s="4">
        <v>1.4272299999999999E-11</v>
      </c>
    </row>
    <row r="111" spans="1:24" x14ac:dyDescent="0.2">
      <c r="A111" t="s">
        <v>444</v>
      </c>
      <c r="B111">
        <v>0</v>
      </c>
      <c r="C111" s="4">
        <v>4.2085400000000003E-15</v>
      </c>
      <c r="D111" s="4">
        <v>-4.6269400000000002E-15</v>
      </c>
      <c r="E111" s="4">
        <v>-1.0831700000000001E-9</v>
      </c>
      <c r="F111" s="4">
        <v>1.25422E-5</v>
      </c>
      <c r="G111" s="4">
        <v>9.3923600000000007E-6</v>
      </c>
      <c r="H111" s="6">
        <v>363.41300000000001</v>
      </c>
      <c r="I111" s="4">
        <v>-8.21722E-8</v>
      </c>
      <c r="J111" s="4">
        <v>7.4553299999999999E-12</v>
      </c>
      <c r="K111" s="4">
        <v>1.1465400000000001E-11</v>
      </c>
      <c r="N111" t="s">
        <v>588</v>
      </c>
      <c r="O111">
        <v>0</v>
      </c>
      <c r="P111" s="4">
        <v>4.2085400000000003E-15</v>
      </c>
      <c r="Q111" s="4">
        <v>-4.6269400000000002E-15</v>
      </c>
      <c r="R111" s="4">
        <v>-8.5766599999999996E-10</v>
      </c>
      <c r="S111" s="4">
        <v>7.2225799999999995E-7</v>
      </c>
      <c r="T111" s="4">
        <v>9.1785099999999993E-6</v>
      </c>
      <c r="U111" s="6">
        <v>805.09199999999998</v>
      </c>
      <c r="V111" s="4">
        <v>-2.4431499999999999E-8</v>
      </c>
      <c r="W111" s="4">
        <v>5.7690100000000003E-12</v>
      </c>
      <c r="X111" s="4">
        <v>1.15366E-11</v>
      </c>
    </row>
    <row r="112" spans="1:24" x14ac:dyDescent="0.2">
      <c r="A112" t="s">
        <v>445</v>
      </c>
      <c r="B112">
        <v>0</v>
      </c>
      <c r="C112" s="4">
        <v>4.2085400000000003E-15</v>
      </c>
      <c r="D112" s="4">
        <v>-4.6269400000000002E-15</v>
      </c>
      <c r="E112" s="4">
        <v>-1.08839E-9</v>
      </c>
      <c r="F112" s="4">
        <v>1.14674E-5</v>
      </c>
      <c r="G112" s="4">
        <v>9.3733000000000005E-6</v>
      </c>
      <c r="H112" s="6">
        <v>345.72899999999998</v>
      </c>
      <c r="I112" s="4">
        <v>-1.01894E-7</v>
      </c>
      <c r="J112" s="4">
        <v>5.62049E-12</v>
      </c>
      <c r="K112" s="4">
        <v>1.31681E-11</v>
      </c>
      <c r="N112" t="s">
        <v>589</v>
      </c>
      <c r="O112">
        <v>0</v>
      </c>
      <c r="P112" s="4">
        <v>4.2085400000000003E-15</v>
      </c>
      <c r="Q112" s="4">
        <v>-4.6269400000000002E-15</v>
      </c>
      <c r="R112" s="4">
        <v>-9.3973299999999994E-10</v>
      </c>
      <c r="S112" s="4">
        <v>2.9638100000000002E-6</v>
      </c>
      <c r="T112" s="4">
        <v>9.1777899999999998E-6</v>
      </c>
      <c r="U112" s="6">
        <v>852.67</v>
      </c>
      <c r="V112" s="4">
        <v>-3.5710799999999997E-8</v>
      </c>
      <c r="W112" s="4">
        <v>1.5784700000000002E-11</v>
      </c>
      <c r="X112" s="4">
        <v>1.26164E-11</v>
      </c>
    </row>
    <row r="113" spans="1:24" x14ac:dyDescent="0.2">
      <c r="A113" t="s">
        <v>446</v>
      </c>
      <c r="B113">
        <v>0</v>
      </c>
      <c r="C113" s="4">
        <v>4.2085400000000003E-15</v>
      </c>
      <c r="D113" s="4">
        <v>-4.6269400000000002E-15</v>
      </c>
      <c r="E113" s="4">
        <v>-1.0144900000000001E-9</v>
      </c>
      <c r="F113" s="4">
        <v>3.7261900000000001E-6</v>
      </c>
      <c r="G113" s="4">
        <v>9.1970199999999999E-6</v>
      </c>
      <c r="H113" s="6">
        <v>456.262</v>
      </c>
      <c r="I113" s="4">
        <v>-1.0760500000000001E-8</v>
      </c>
      <c r="J113" s="4">
        <v>4.3180800000000001E-12</v>
      </c>
      <c r="K113" s="4">
        <v>1.26465E-11</v>
      </c>
      <c r="N113" t="s">
        <v>590</v>
      </c>
      <c r="O113">
        <v>0</v>
      </c>
      <c r="P113" s="4">
        <v>4.2085400000000003E-15</v>
      </c>
      <c r="Q113" s="4">
        <v>-4.6269400000000002E-15</v>
      </c>
      <c r="R113" s="4">
        <v>-9.9431499999999999E-10</v>
      </c>
      <c r="S113" s="4">
        <v>1.38763E-5</v>
      </c>
      <c r="T113" s="4">
        <v>9.1917399999999999E-6</v>
      </c>
      <c r="U113" s="6">
        <v>830.327</v>
      </c>
      <c r="V113" s="4">
        <v>-4.3479000000000002E-8</v>
      </c>
      <c r="W113" s="4">
        <v>1.18789E-11</v>
      </c>
      <c r="X113" s="4">
        <v>1.2915200000000001E-11</v>
      </c>
    </row>
    <row r="114" spans="1:24" x14ac:dyDescent="0.2">
      <c r="A114" t="s">
        <v>447</v>
      </c>
      <c r="B114">
        <v>0</v>
      </c>
      <c r="C114" s="4">
        <v>4.2085400000000003E-15</v>
      </c>
      <c r="D114" s="4">
        <v>-4.6269400000000002E-15</v>
      </c>
      <c r="E114" s="4">
        <v>-9.9225600000000001E-10</v>
      </c>
      <c r="F114" s="4">
        <v>1.42445E-6</v>
      </c>
      <c r="G114" s="4">
        <v>9.1988299999999995E-6</v>
      </c>
      <c r="H114" s="6">
        <v>408.536</v>
      </c>
      <c r="I114" s="4">
        <v>2.53487E-9</v>
      </c>
      <c r="J114" s="4">
        <v>6.7752199999999999E-12</v>
      </c>
      <c r="K114" s="4">
        <v>1.4094599999999999E-11</v>
      </c>
      <c r="N114" t="s">
        <v>591</v>
      </c>
      <c r="O114">
        <v>0</v>
      </c>
      <c r="P114" s="4">
        <v>4.2085400000000003E-15</v>
      </c>
      <c r="Q114" s="4">
        <v>-4.6269400000000002E-15</v>
      </c>
      <c r="R114" s="4">
        <v>-1.03731E-9</v>
      </c>
      <c r="S114" s="4">
        <v>-3.8270799999999996E-6</v>
      </c>
      <c r="T114" s="4">
        <v>9.4062300000000002E-6</v>
      </c>
      <c r="U114" s="6">
        <v>335.46899999999999</v>
      </c>
      <c r="V114" s="4">
        <v>-7.6736200000000004E-8</v>
      </c>
      <c r="W114" s="4">
        <v>7.77922E-12</v>
      </c>
      <c r="X114" s="4">
        <v>1.6814999999999999E-11</v>
      </c>
    </row>
    <row r="115" spans="1:24" x14ac:dyDescent="0.2">
      <c r="A115" t="s">
        <v>448</v>
      </c>
      <c r="B115">
        <v>0</v>
      </c>
      <c r="C115" s="4">
        <v>4.2085400000000003E-15</v>
      </c>
      <c r="D115" s="4">
        <v>-4.6269400000000002E-15</v>
      </c>
      <c r="E115" s="4">
        <v>-9.7247299999999998E-10</v>
      </c>
      <c r="F115" s="4">
        <v>-1.49921E-6</v>
      </c>
      <c r="G115" s="4">
        <v>9.2209899999999996E-6</v>
      </c>
      <c r="H115" s="6">
        <v>393.60399999999998</v>
      </c>
      <c r="I115" s="4">
        <v>-3.4245200000000001E-10</v>
      </c>
      <c r="J115" s="4">
        <v>1.69006E-12</v>
      </c>
      <c r="K115" s="4">
        <v>9.9174600000000004E-12</v>
      </c>
      <c r="N115" t="s">
        <v>592</v>
      </c>
      <c r="O115">
        <v>0</v>
      </c>
      <c r="P115" s="4">
        <v>4.2085400000000003E-15</v>
      </c>
      <c r="Q115" s="4">
        <v>-4.6269400000000002E-15</v>
      </c>
      <c r="R115" s="4">
        <v>-1.1472400000000001E-9</v>
      </c>
      <c r="S115" s="4">
        <v>5.8412699999999999E-6</v>
      </c>
      <c r="T115" s="4">
        <v>9.2653499999999993E-6</v>
      </c>
      <c r="U115" s="6">
        <v>771.50800000000004</v>
      </c>
      <c r="V115" s="4">
        <v>-1.2536899999999999E-7</v>
      </c>
      <c r="W115" s="4">
        <v>2.1039999999999999E-11</v>
      </c>
      <c r="X115" s="4">
        <v>2.2288399999999999E-11</v>
      </c>
    </row>
    <row r="116" spans="1:24" x14ac:dyDescent="0.2">
      <c r="A116" t="s">
        <v>449</v>
      </c>
      <c r="B116">
        <v>0</v>
      </c>
      <c r="C116" s="4">
        <v>4.2085400000000003E-15</v>
      </c>
      <c r="D116" s="4">
        <v>-4.6269400000000002E-15</v>
      </c>
      <c r="E116" s="4">
        <v>-1.1065299999999999E-9</v>
      </c>
      <c r="F116" s="4">
        <v>1.0077200000000001E-5</v>
      </c>
      <c r="G116" s="4">
        <v>9.4876300000000008E-6</v>
      </c>
      <c r="H116" s="6">
        <v>727.41399999999999</v>
      </c>
      <c r="I116" s="4">
        <v>-6.9690199999999995E-8</v>
      </c>
      <c r="J116" s="4">
        <v>7.9160299999999993E-12</v>
      </c>
      <c r="K116" s="4">
        <v>1.20195E-11</v>
      </c>
      <c r="N116" t="s">
        <v>593</v>
      </c>
      <c r="O116">
        <v>0</v>
      </c>
      <c r="P116" s="4">
        <v>4.2085400000000003E-15</v>
      </c>
      <c r="Q116" s="4">
        <v>-4.6269400000000002E-15</v>
      </c>
      <c r="R116" s="4">
        <v>-1.17628E-9</v>
      </c>
      <c r="S116" s="4">
        <v>7.4703399999999997E-6</v>
      </c>
      <c r="T116" s="4">
        <v>9.3355700000000005E-6</v>
      </c>
      <c r="U116" s="6">
        <v>388.15699999999998</v>
      </c>
      <c r="V116" s="4">
        <v>-8.7243999999999997E-8</v>
      </c>
      <c r="W116" s="4">
        <v>1.0234599999999999E-11</v>
      </c>
      <c r="X116" s="4">
        <v>1.8094599999999998E-11</v>
      </c>
    </row>
    <row r="117" spans="1:24" x14ac:dyDescent="0.2">
      <c r="A117" t="s">
        <v>450</v>
      </c>
      <c r="B117">
        <v>0</v>
      </c>
      <c r="C117" s="4">
        <v>4.2085400000000003E-15</v>
      </c>
      <c r="D117" s="4">
        <v>-4.6269400000000002E-15</v>
      </c>
      <c r="E117" s="4">
        <v>-1.0486299999999999E-9</v>
      </c>
      <c r="F117" s="4">
        <v>5.2686099999999997E-6</v>
      </c>
      <c r="G117" s="4">
        <v>9.4795100000000003E-6</v>
      </c>
      <c r="H117" s="6">
        <v>745.15899999999999</v>
      </c>
      <c r="I117" s="4">
        <v>-6.7514599999999998E-8</v>
      </c>
      <c r="J117" s="4">
        <v>5.7858699999999999E-12</v>
      </c>
      <c r="K117" s="4">
        <v>1.14917E-11</v>
      </c>
      <c r="N117" t="s">
        <v>594</v>
      </c>
      <c r="O117">
        <v>0</v>
      </c>
      <c r="P117" s="4">
        <v>4.2085400000000003E-15</v>
      </c>
      <c r="Q117" s="4">
        <v>-4.6269400000000002E-15</v>
      </c>
      <c r="R117" s="4">
        <v>-1.2281499999999999E-9</v>
      </c>
      <c r="S117" s="4">
        <v>1.3328E-5</v>
      </c>
      <c r="T117" s="4">
        <v>9.2830499999999992E-6</v>
      </c>
      <c r="U117" s="6">
        <v>597.82899999999995</v>
      </c>
      <c r="V117" s="4">
        <v>-1.45082E-7</v>
      </c>
      <c r="W117" s="4">
        <v>8.2651400000000001E-12</v>
      </c>
      <c r="X117" s="4">
        <v>1.91365E-11</v>
      </c>
    </row>
    <row r="118" spans="1:24" x14ac:dyDescent="0.2">
      <c r="A118" t="s">
        <v>451</v>
      </c>
      <c r="B118">
        <v>0</v>
      </c>
      <c r="C118" s="4">
        <v>4.2085400000000003E-15</v>
      </c>
      <c r="D118" s="4">
        <v>-4.6269400000000002E-15</v>
      </c>
      <c r="E118" s="4">
        <v>-9.9879200000000004E-10</v>
      </c>
      <c r="F118" s="4">
        <v>1.1886200000000001E-6</v>
      </c>
      <c r="G118" s="4">
        <v>9.4026799999999992E-6</v>
      </c>
      <c r="H118" s="6">
        <v>733.73299999999995</v>
      </c>
      <c r="I118" s="4">
        <v>-1.21157E-9</v>
      </c>
      <c r="J118" s="4">
        <v>1.3008700000000001E-12</v>
      </c>
      <c r="K118" s="4">
        <v>9.6783200000000003E-12</v>
      </c>
      <c r="N118" t="s">
        <v>595</v>
      </c>
      <c r="O118">
        <v>0</v>
      </c>
      <c r="P118" s="4">
        <v>4.2085400000000003E-15</v>
      </c>
      <c r="Q118" s="4">
        <v>-4.6269400000000002E-15</v>
      </c>
      <c r="R118" s="4">
        <v>-1.3493999999999999E-9</v>
      </c>
      <c r="S118" s="4">
        <v>2.5261100000000001E-5</v>
      </c>
      <c r="T118" s="4">
        <v>9.2056700000000002E-6</v>
      </c>
      <c r="U118" s="6">
        <v>733.89</v>
      </c>
      <c r="V118" s="4">
        <v>-1.10099E-7</v>
      </c>
      <c r="W118" s="4">
        <v>1.27712E-11</v>
      </c>
      <c r="X118" s="4">
        <v>2.1449900000000001E-11</v>
      </c>
    </row>
    <row r="119" spans="1:24" x14ac:dyDescent="0.2">
      <c r="A119" t="s">
        <v>452</v>
      </c>
      <c r="B119">
        <v>0</v>
      </c>
      <c r="C119" s="4">
        <v>4.2085400000000003E-15</v>
      </c>
      <c r="D119" s="4">
        <v>-4.6269400000000002E-15</v>
      </c>
      <c r="E119" s="4">
        <v>-1.17211E-9</v>
      </c>
      <c r="F119" s="4">
        <v>1.7124000000000001E-5</v>
      </c>
      <c r="G119" s="4">
        <v>9.3790400000000006E-6</v>
      </c>
      <c r="H119" s="6">
        <v>773.529</v>
      </c>
      <c r="I119" s="4">
        <v>-1.33745E-9</v>
      </c>
      <c r="J119" s="4">
        <v>1.1046500000000001E-11</v>
      </c>
      <c r="K119" s="4">
        <v>9.6094899999999993E-12</v>
      </c>
      <c r="N119" t="s">
        <v>596</v>
      </c>
      <c r="O119">
        <v>0</v>
      </c>
      <c r="P119" s="4">
        <v>4.2085400000000003E-15</v>
      </c>
      <c r="Q119" s="4">
        <v>-4.6269400000000002E-15</v>
      </c>
      <c r="R119" s="4">
        <v>3.9586399999999999E-11</v>
      </c>
      <c r="S119" s="4">
        <v>-7.6522200000000007E-6</v>
      </c>
      <c r="T119" s="4">
        <v>9.3541200000000005E-6</v>
      </c>
      <c r="U119" s="6">
        <v>1272.48</v>
      </c>
      <c r="V119" s="4">
        <v>-1.1616699999999999E-8</v>
      </c>
      <c r="W119" s="4">
        <v>2.14423E-12</v>
      </c>
      <c r="X119" s="4">
        <v>1.41187E-11</v>
      </c>
    </row>
    <row r="120" spans="1:24" x14ac:dyDescent="0.2">
      <c r="A120" t="s">
        <v>453</v>
      </c>
      <c r="B120">
        <v>0</v>
      </c>
      <c r="C120" s="4">
        <v>4.2085400000000003E-15</v>
      </c>
      <c r="D120" s="4">
        <v>-4.6269400000000002E-15</v>
      </c>
      <c r="E120" s="4">
        <v>-1.2009799999999999E-9</v>
      </c>
      <c r="F120" s="4">
        <v>1.87417E-5</v>
      </c>
      <c r="G120" s="4">
        <v>9.3384500000000004E-6</v>
      </c>
      <c r="H120" s="6">
        <v>799.08699999999999</v>
      </c>
      <c r="I120" s="4">
        <v>1.2178200000000001E-8</v>
      </c>
      <c r="J120" s="4">
        <v>3.9416299999999996E-12</v>
      </c>
      <c r="K120" s="4">
        <v>9.6173700000000002E-12</v>
      </c>
      <c r="N120" t="s">
        <v>597</v>
      </c>
      <c r="O120">
        <v>0</v>
      </c>
      <c r="P120" s="4">
        <v>4.2085400000000003E-15</v>
      </c>
      <c r="Q120" s="4">
        <v>-4.6269400000000002E-15</v>
      </c>
      <c r="R120" s="4">
        <v>-2.7761499999999998E-10</v>
      </c>
      <c r="S120" s="4">
        <v>1.8011100000000001E-5</v>
      </c>
      <c r="T120" s="4">
        <v>9.4749300000000001E-6</v>
      </c>
      <c r="U120" s="6">
        <v>910.76400000000001</v>
      </c>
      <c r="V120" s="4">
        <v>-7.1815100000000004E-8</v>
      </c>
      <c r="W120" s="4">
        <v>7.7966700000000001E-12</v>
      </c>
      <c r="X120" s="4">
        <v>1.6935000000000001E-11</v>
      </c>
    </row>
    <row r="121" spans="1:24" x14ac:dyDescent="0.2">
      <c r="A121" t="s">
        <v>454</v>
      </c>
      <c r="B121">
        <v>0</v>
      </c>
      <c r="C121" s="4">
        <v>4.2085400000000003E-15</v>
      </c>
      <c r="D121" s="4">
        <v>-4.6269400000000002E-15</v>
      </c>
      <c r="E121" s="4">
        <v>-1.03762E-9</v>
      </c>
      <c r="F121" s="4">
        <v>2.8783E-6</v>
      </c>
      <c r="G121" s="4">
        <v>9.4623400000000003E-6</v>
      </c>
      <c r="H121" s="6">
        <v>456.16199999999998</v>
      </c>
      <c r="I121" s="4">
        <v>-1.54855E-8</v>
      </c>
      <c r="J121" s="4">
        <v>5.2381799999999998E-12</v>
      </c>
      <c r="K121" s="4">
        <v>9.7687400000000002E-12</v>
      </c>
      <c r="N121" t="s">
        <v>598</v>
      </c>
      <c r="O121">
        <v>0</v>
      </c>
      <c r="P121" s="4">
        <v>4.2085400000000003E-15</v>
      </c>
      <c r="Q121" s="4">
        <v>-4.6269400000000002E-15</v>
      </c>
      <c r="R121" s="4">
        <v>-1.8908599999999999E-12</v>
      </c>
      <c r="S121" s="4">
        <v>-4.2685099999999997E-6</v>
      </c>
      <c r="T121" s="4">
        <v>9.5007899999999999E-6</v>
      </c>
      <c r="U121" s="6">
        <v>553.37699999999995</v>
      </c>
      <c r="V121" s="4">
        <v>-1.9896900000000001E-8</v>
      </c>
      <c r="W121" s="4">
        <v>2.7889899999999998E-12</v>
      </c>
      <c r="X121" s="4">
        <v>1.47986E-11</v>
      </c>
    </row>
    <row r="122" spans="1:24" x14ac:dyDescent="0.2">
      <c r="A122" t="s">
        <v>455</v>
      </c>
      <c r="B122">
        <v>0</v>
      </c>
      <c r="C122" s="4">
        <v>4.2085400000000003E-15</v>
      </c>
      <c r="D122" s="4">
        <v>-4.6269400000000002E-15</v>
      </c>
      <c r="E122" s="4">
        <v>-1.0733E-9</v>
      </c>
      <c r="F122" s="4">
        <v>9.2819300000000004E-6</v>
      </c>
      <c r="G122" s="4">
        <v>9.4055100000000007E-6</v>
      </c>
      <c r="H122" s="6">
        <v>469.47500000000002</v>
      </c>
      <c r="I122" s="4">
        <v>5.7083600000000003E-9</v>
      </c>
      <c r="J122" s="4">
        <v>2.82358E-12</v>
      </c>
      <c r="K122" s="4">
        <v>1.00081E-11</v>
      </c>
      <c r="N122" t="s">
        <v>599</v>
      </c>
      <c r="O122">
        <v>0</v>
      </c>
      <c r="P122" s="4">
        <v>4.2085400000000003E-15</v>
      </c>
      <c r="Q122" s="4">
        <v>-4.6269400000000002E-15</v>
      </c>
      <c r="R122" s="4">
        <v>8.6018399999999998E-11</v>
      </c>
      <c r="S122" s="4">
        <v>-1.34916E-5</v>
      </c>
      <c r="T122" s="4">
        <v>9.5229399999999993E-6</v>
      </c>
      <c r="U122" s="6">
        <v>374.32</v>
      </c>
      <c r="V122" s="4">
        <v>2.23283E-8</v>
      </c>
      <c r="W122" s="4">
        <v>9.7476199999999992E-13</v>
      </c>
      <c r="X122" s="4">
        <v>1.18911E-11</v>
      </c>
    </row>
    <row r="123" spans="1:24" x14ac:dyDescent="0.2">
      <c r="A123" t="s">
        <v>456</v>
      </c>
      <c r="B123">
        <v>0</v>
      </c>
      <c r="C123" s="4">
        <v>4.2085400000000003E-15</v>
      </c>
      <c r="D123" s="4">
        <v>-4.6269400000000002E-15</v>
      </c>
      <c r="E123" s="4">
        <v>-1.16348E-9</v>
      </c>
      <c r="F123" s="4">
        <v>1.74758E-5</v>
      </c>
      <c r="G123" s="4">
        <v>9.4263399999999993E-6</v>
      </c>
      <c r="H123" s="6">
        <v>455.43099999999998</v>
      </c>
      <c r="I123" s="4">
        <v>-6.0097299999999997E-9</v>
      </c>
      <c r="J123" s="4">
        <v>6.8807300000000003E-12</v>
      </c>
      <c r="K123" s="4">
        <v>1.0387400000000001E-11</v>
      </c>
      <c r="N123" t="s">
        <v>600</v>
      </c>
      <c r="O123">
        <v>0</v>
      </c>
      <c r="P123" s="4">
        <v>4.2085400000000003E-15</v>
      </c>
      <c r="Q123" s="4">
        <v>-4.6269400000000002E-15</v>
      </c>
      <c r="R123" s="4">
        <v>-5.9632500000000001E-11</v>
      </c>
      <c r="S123" s="4">
        <v>1.22613E-6</v>
      </c>
      <c r="T123" s="4">
        <v>9.4853299999999992E-6</v>
      </c>
      <c r="U123" s="6">
        <v>430.19099999999997</v>
      </c>
      <c r="V123" s="4">
        <v>2.8726900000000001E-8</v>
      </c>
      <c r="W123" s="4">
        <v>1.9300199999999999E-12</v>
      </c>
      <c r="X123" s="4">
        <v>1.7615699999999999E-11</v>
      </c>
    </row>
    <row r="124" spans="1:24" x14ac:dyDescent="0.2">
      <c r="A124" t="s">
        <v>457</v>
      </c>
      <c r="B124">
        <v>0</v>
      </c>
      <c r="C124" s="4">
        <v>4.2085400000000003E-15</v>
      </c>
      <c r="D124" s="4">
        <v>-4.6269400000000002E-15</v>
      </c>
      <c r="E124" s="4">
        <v>-1.0842799999999999E-9</v>
      </c>
      <c r="F124" s="4">
        <v>8.7224699999999995E-6</v>
      </c>
      <c r="G124" s="4">
        <v>9.3731399999999995E-6</v>
      </c>
      <c r="H124" s="6">
        <v>457.73899999999998</v>
      </c>
      <c r="I124" s="4">
        <v>2.1730500000000001E-8</v>
      </c>
      <c r="J124" s="4">
        <v>3.1999700000000001E-12</v>
      </c>
      <c r="K124" s="4">
        <v>9.8786900000000006E-12</v>
      </c>
      <c r="N124" t="s">
        <v>601</v>
      </c>
      <c r="O124">
        <v>0</v>
      </c>
      <c r="P124" s="4">
        <v>4.2085400000000003E-15</v>
      </c>
      <c r="Q124" s="4">
        <v>-4.6269400000000002E-15</v>
      </c>
      <c r="R124" s="4">
        <v>-2.4592100000000002E-10</v>
      </c>
      <c r="S124" s="4">
        <v>1.9573899999999999E-5</v>
      </c>
      <c r="T124" s="4">
        <v>9.4216300000000001E-6</v>
      </c>
      <c r="U124" s="6">
        <v>541.46600000000001</v>
      </c>
      <c r="V124" s="4">
        <v>-5.8764899999999998E-8</v>
      </c>
      <c r="W124" s="4">
        <v>5.8900100000000003E-12</v>
      </c>
      <c r="X124" s="4">
        <v>1.7165E-11</v>
      </c>
    </row>
    <row r="125" spans="1:24" x14ac:dyDescent="0.2">
      <c r="A125" t="s">
        <v>458</v>
      </c>
      <c r="B125">
        <v>0</v>
      </c>
      <c r="C125" s="4">
        <v>4.2085400000000003E-15</v>
      </c>
      <c r="D125" s="4">
        <v>-4.6269400000000002E-15</v>
      </c>
      <c r="E125" s="4">
        <v>-1.0978299999999999E-9</v>
      </c>
      <c r="F125" s="4">
        <v>9.9853599999999999E-6</v>
      </c>
      <c r="G125" s="4">
        <v>9.3587000000000007E-6</v>
      </c>
      <c r="H125" s="6">
        <v>425.20600000000002</v>
      </c>
      <c r="I125" s="4">
        <v>5.1926099999999997E-8</v>
      </c>
      <c r="J125" s="4">
        <v>-2.1436900000000001E-12</v>
      </c>
      <c r="K125" s="4">
        <v>9.1887400000000007E-12</v>
      </c>
      <c r="N125" t="s">
        <v>602</v>
      </c>
      <c r="O125">
        <v>0</v>
      </c>
      <c r="P125" s="4">
        <v>4.2085400000000003E-15</v>
      </c>
      <c r="Q125" s="4">
        <v>-4.6269400000000002E-15</v>
      </c>
      <c r="R125" s="4">
        <v>-4.0192300000000002E-10</v>
      </c>
      <c r="S125" s="4">
        <v>1.06608E-5</v>
      </c>
      <c r="T125" s="4">
        <v>9.19368E-6</v>
      </c>
      <c r="U125" s="6">
        <v>898.60900000000004</v>
      </c>
      <c r="V125" s="4">
        <v>-8.1327600000000004E-8</v>
      </c>
      <c r="W125" s="4">
        <v>8.5517400000000001E-12</v>
      </c>
      <c r="X125" s="4">
        <v>1.0463199999999999E-11</v>
      </c>
    </row>
    <row r="126" spans="1:24" x14ac:dyDescent="0.2">
      <c r="A126" t="s">
        <v>459</v>
      </c>
      <c r="B126">
        <v>0</v>
      </c>
      <c r="C126" s="4">
        <v>4.2085400000000003E-15</v>
      </c>
      <c r="D126" s="4">
        <v>-4.6269400000000002E-15</v>
      </c>
      <c r="E126" s="4">
        <v>-4.0582699999999998E-11</v>
      </c>
      <c r="F126" s="4">
        <v>-1.95265E-5</v>
      </c>
      <c r="G126" s="4">
        <v>9.4035000000000007E-6</v>
      </c>
      <c r="H126" s="6">
        <v>398.077</v>
      </c>
      <c r="I126" s="4">
        <v>1.192E-8</v>
      </c>
      <c r="J126" s="4">
        <v>-3.6643200000000003E-12</v>
      </c>
      <c r="K126" s="4">
        <v>1.2434900000000001E-11</v>
      </c>
      <c r="N126" t="s">
        <v>603</v>
      </c>
      <c r="O126">
        <v>0</v>
      </c>
      <c r="P126" s="4">
        <v>4.2085400000000003E-15</v>
      </c>
      <c r="Q126" s="4">
        <v>-4.6269400000000002E-15</v>
      </c>
      <c r="R126" s="4">
        <v>-5.1178900000000004E-10</v>
      </c>
      <c r="S126" s="4">
        <v>2.30913E-5</v>
      </c>
      <c r="T126" s="4">
        <v>9.1303800000000002E-6</v>
      </c>
      <c r="U126" s="6">
        <v>901.90499999999997</v>
      </c>
      <c r="V126" s="4">
        <v>-2.0010600000000001E-8</v>
      </c>
      <c r="W126" s="4">
        <v>5.7411899999999997E-12</v>
      </c>
      <c r="X126" s="4">
        <v>1.0412999999999999E-11</v>
      </c>
    </row>
    <row r="127" spans="1:24" x14ac:dyDescent="0.2">
      <c r="A127" t="s">
        <v>460</v>
      </c>
      <c r="B127">
        <v>0</v>
      </c>
      <c r="C127" s="4">
        <v>4.2085400000000003E-15</v>
      </c>
      <c r="D127" s="4">
        <v>-4.6269400000000002E-15</v>
      </c>
      <c r="E127" s="4">
        <v>-3.54751E-10</v>
      </c>
      <c r="F127" s="4">
        <v>1.11345E-5</v>
      </c>
      <c r="G127" s="4">
        <v>9.4115900000000008E-6</v>
      </c>
      <c r="H127" s="6">
        <v>428.04700000000003</v>
      </c>
      <c r="I127" s="4">
        <v>-8.5665300000000006E-9</v>
      </c>
      <c r="J127" s="4">
        <v>2.3834400000000002E-12</v>
      </c>
      <c r="K127" s="4">
        <v>1.09845E-11</v>
      </c>
      <c r="N127" t="s">
        <v>604</v>
      </c>
      <c r="O127">
        <v>0</v>
      </c>
      <c r="P127" s="4">
        <v>4.2085400000000003E-15</v>
      </c>
      <c r="Q127" s="4">
        <v>-4.6269400000000002E-15</v>
      </c>
      <c r="R127" s="4">
        <v>-2.5989500000000001E-10</v>
      </c>
      <c r="S127" s="4">
        <v>-3.2131799999999999E-6</v>
      </c>
      <c r="T127" s="4">
        <v>9.0648600000000008E-6</v>
      </c>
      <c r="U127" s="6">
        <v>918.15899999999999</v>
      </c>
      <c r="V127" s="4">
        <v>1.9503899999999998E-8</v>
      </c>
      <c r="W127" s="4">
        <v>-9.0894700000000004E-12</v>
      </c>
      <c r="X127" s="4">
        <v>1.07871E-11</v>
      </c>
    </row>
    <row r="128" spans="1:24" x14ac:dyDescent="0.2">
      <c r="A128" t="s">
        <v>461</v>
      </c>
      <c r="B128">
        <v>0</v>
      </c>
      <c r="C128" s="4">
        <v>4.2085400000000003E-15</v>
      </c>
      <c r="D128" s="4">
        <v>-4.6269400000000002E-15</v>
      </c>
      <c r="E128" s="4">
        <v>-2.2318E-10</v>
      </c>
      <c r="F128" s="4">
        <v>-8.4109199999999997E-7</v>
      </c>
      <c r="G128" s="4">
        <v>9.3590499999999998E-6</v>
      </c>
      <c r="H128" s="6">
        <v>453.66199999999998</v>
      </c>
      <c r="I128" s="4">
        <v>2.19873E-8</v>
      </c>
      <c r="J128" s="4">
        <v>-3.1973400000000002E-12</v>
      </c>
      <c r="K128" s="4">
        <v>9.7059299999999992E-12</v>
      </c>
      <c r="N128" t="s">
        <v>605</v>
      </c>
      <c r="O128">
        <v>0</v>
      </c>
      <c r="P128" s="4">
        <v>4.2085400000000003E-15</v>
      </c>
      <c r="Q128" s="4">
        <v>-4.6269400000000002E-15</v>
      </c>
      <c r="R128" s="4">
        <v>-4.23936E-10</v>
      </c>
      <c r="S128" s="4">
        <v>1.1466300000000001E-5</v>
      </c>
      <c r="T128" s="4">
        <v>9.0929599999999998E-6</v>
      </c>
      <c r="U128" s="6">
        <v>933.06399999999996</v>
      </c>
      <c r="V128" s="4">
        <v>-8.9337300000000007E-9</v>
      </c>
      <c r="W128" s="4">
        <v>4.3984700000000003E-12</v>
      </c>
      <c r="X128" s="4">
        <v>1.12973E-11</v>
      </c>
    </row>
    <row r="129" spans="1:24" x14ac:dyDescent="0.2">
      <c r="A129" t="s">
        <v>462</v>
      </c>
      <c r="B129">
        <v>0</v>
      </c>
      <c r="C129" s="4">
        <v>4.2085400000000003E-15</v>
      </c>
      <c r="D129" s="4">
        <v>-4.6269400000000002E-15</v>
      </c>
      <c r="E129" s="4">
        <v>-1.38255E-10</v>
      </c>
      <c r="F129" s="4">
        <v>-1.11879E-5</v>
      </c>
      <c r="G129" s="4">
        <v>9.3964799999999992E-6</v>
      </c>
      <c r="H129" s="6">
        <v>450.28399999999999</v>
      </c>
      <c r="I129" s="4">
        <v>-2.4860299999999999E-8</v>
      </c>
      <c r="J129" s="4">
        <v>7.8025099999999996E-12</v>
      </c>
      <c r="K129" s="4">
        <v>1.03512E-11</v>
      </c>
      <c r="N129" t="s">
        <v>606</v>
      </c>
      <c r="O129">
        <v>0</v>
      </c>
      <c r="P129" s="4">
        <v>4.2085400000000003E-15</v>
      </c>
      <c r="Q129" s="4">
        <v>-4.6269400000000002E-15</v>
      </c>
      <c r="R129" s="4">
        <v>-3.5667500000000001E-10</v>
      </c>
      <c r="S129" s="4">
        <v>4.8524100000000002E-6</v>
      </c>
      <c r="T129" s="4">
        <v>9.0926899999999995E-6</v>
      </c>
      <c r="U129" s="6">
        <v>912.39599999999996</v>
      </c>
      <c r="V129" s="4">
        <v>5.4972100000000003E-9</v>
      </c>
      <c r="W129" s="4">
        <v>2.7009700000000002E-13</v>
      </c>
      <c r="X129" s="4">
        <v>1.04404E-11</v>
      </c>
    </row>
    <row r="130" spans="1:24" x14ac:dyDescent="0.2">
      <c r="A130" t="s">
        <v>463</v>
      </c>
      <c r="B130">
        <v>0</v>
      </c>
      <c r="C130" s="4">
        <v>4.2085400000000003E-15</v>
      </c>
      <c r="D130" s="4">
        <v>-4.6269400000000002E-15</v>
      </c>
      <c r="E130" s="4">
        <v>-4.61246E-10</v>
      </c>
      <c r="F130" s="4">
        <v>1.92747E-5</v>
      </c>
      <c r="G130" s="4">
        <v>9.34014E-6</v>
      </c>
      <c r="H130" s="6">
        <v>507.06599999999997</v>
      </c>
      <c r="I130" s="4">
        <v>1.4399E-8</v>
      </c>
      <c r="J130" s="4">
        <v>5.0954399999999999E-12</v>
      </c>
      <c r="K130" s="4">
        <v>1.0078900000000001E-11</v>
      </c>
      <c r="N130" t="s">
        <v>607</v>
      </c>
      <c r="O130">
        <v>0</v>
      </c>
      <c r="P130" s="4">
        <v>4.2085400000000003E-15</v>
      </c>
      <c r="Q130" s="4">
        <v>-4.6269400000000002E-15</v>
      </c>
      <c r="R130" s="4">
        <v>-3.18484E-10</v>
      </c>
      <c r="S130" s="4">
        <v>-8.9660100000000005E-7</v>
      </c>
      <c r="T130" s="4">
        <v>9.1971599999999995E-6</v>
      </c>
      <c r="U130" s="6">
        <v>890.423</v>
      </c>
      <c r="V130" s="4">
        <v>-5.8134999999999997E-8</v>
      </c>
      <c r="W130" s="4">
        <v>5.8013000000000003E-12</v>
      </c>
      <c r="X130" s="4">
        <v>1.30622E-11</v>
      </c>
    </row>
    <row r="131" spans="1:24" x14ac:dyDescent="0.2">
      <c r="A131" t="s">
        <v>464</v>
      </c>
      <c r="B131">
        <v>0</v>
      </c>
      <c r="C131" s="4">
        <v>4.2085400000000003E-15</v>
      </c>
      <c r="D131" s="4">
        <v>-4.6269400000000002E-15</v>
      </c>
      <c r="E131" s="4">
        <v>-5.0724600000000005E-10</v>
      </c>
      <c r="F131" s="4">
        <v>7.8981600000000006E-6</v>
      </c>
      <c r="G131" s="4">
        <v>9.4228999999999992E-6</v>
      </c>
      <c r="H131" s="6">
        <v>560.01300000000003</v>
      </c>
      <c r="I131" s="4">
        <v>2.2505299999999998E-8</v>
      </c>
      <c r="J131" s="4">
        <v>1.2728E-12</v>
      </c>
      <c r="K131" s="4">
        <v>9.8202099999999998E-12</v>
      </c>
      <c r="N131" t="s">
        <v>608</v>
      </c>
      <c r="O131">
        <v>0</v>
      </c>
      <c r="P131" s="4">
        <v>4.2085400000000003E-15</v>
      </c>
      <c r="Q131" s="4">
        <v>-4.6269400000000002E-15</v>
      </c>
      <c r="R131" s="4">
        <v>-3.59163E-10</v>
      </c>
      <c r="S131" s="4">
        <v>3.0907299999999999E-6</v>
      </c>
      <c r="T131" s="4">
        <v>9.1458300000000002E-6</v>
      </c>
      <c r="U131" s="6">
        <v>878.88300000000004</v>
      </c>
      <c r="V131" s="4">
        <v>-1.94289E-10</v>
      </c>
      <c r="W131" s="4">
        <v>3.47797E-12</v>
      </c>
      <c r="X131" s="4">
        <v>1.21384E-11</v>
      </c>
    </row>
    <row r="132" spans="1:24" x14ac:dyDescent="0.2">
      <c r="A132" t="s">
        <v>465</v>
      </c>
      <c r="B132">
        <v>0</v>
      </c>
      <c r="C132" s="4">
        <v>4.2085400000000003E-15</v>
      </c>
      <c r="D132" s="4">
        <v>-4.6269400000000002E-15</v>
      </c>
      <c r="E132" s="4">
        <v>-5.81439E-10</v>
      </c>
      <c r="F132" s="4">
        <v>1.4909700000000001E-5</v>
      </c>
      <c r="G132" s="4">
        <v>9.4265000000000003E-6</v>
      </c>
      <c r="H132" s="6">
        <v>597.81399999999996</v>
      </c>
      <c r="I132" s="4">
        <v>-1.50313E-8</v>
      </c>
      <c r="J132" s="4">
        <v>3.9739600000000002E-12</v>
      </c>
      <c r="K132" s="4">
        <v>1.00319E-11</v>
      </c>
      <c r="N132" t="s">
        <v>609</v>
      </c>
      <c r="O132">
        <v>0</v>
      </c>
      <c r="P132" s="4">
        <v>4.2085400000000003E-15</v>
      </c>
      <c r="Q132" s="4">
        <v>-4.6269400000000002E-15</v>
      </c>
      <c r="R132" s="4">
        <v>-1.4977800000000001E-10</v>
      </c>
      <c r="S132" s="4">
        <v>-1.7586899999999999E-5</v>
      </c>
      <c r="T132" s="4">
        <v>9.1380400000000007E-6</v>
      </c>
      <c r="U132" s="6">
        <v>904.37400000000002</v>
      </c>
      <c r="V132" s="4">
        <v>-1.34278E-8</v>
      </c>
      <c r="W132" s="4">
        <v>1.27858E-12</v>
      </c>
      <c r="X132" s="4">
        <v>1.1879499999999999E-11</v>
      </c>
    </row>
    <row r="133" spans="1:24" x14ac:dyDescent="0.2">
      <c r="A133" t="s">
        <v>466</v>
      </c>
      <c r="B133">
        <v>0</v>
      </c>
      <c r="C133" s="4">
        <v>4.2085400000000003E-15</v>
      </c>
      <c r="D133" s="4">
        <v>-4.6269400000000002E-15</v>
      </c>
      <c r="E133" s="4">
        <v>-5.9436400000000004E-10</v>
      </c>
      <c r="F133" s="4">
        <v>1.30916E-5</v>
      </c>
      <c r="G133" s="4">
        <v>9.4253999999999996E-6</v>
      </c>
      <c r="H133" s="6">
        <v>541.73299999999995</v>
      </c>
      <c r="I133" s="4">
        <v>-1.4272499999999999E-8</v>
      </c>
      <c r="J133" s="4">
        <v>3.6276899999999999E-12</v>
      </c>
      <c r="K133" s="4">
        <v>1.06464E-11</v>
      </c>
      <c r="N133" t="s">
        <v>610</v>
      </c>
      <c r="O133">
        <v>0</v>
      </c>
      <c r="P133" s="4">
        <v>4.2085400000000003E-15</v>
      </c>
      <c r="Q133" s="4">
        <v>-4.6269400000000002E-15</v>
      </c>
      <c r="R133" s="4">
        <v>-3.27325E-10</v>
      </c>
      <c r="S133" s="4">
        <v>-1.3968999999999999E-6</v>
      </c>
      <c r="T133" s="4">
        <v>9.1570000000000006E-6</v>
      </c>
      <c r="U133" s="6">
        <v>897.31899999999996</v>
      </c>
      <c r="V133" s="4">
        <v>-3.60928E-8</v>
      </c>
      <c r="W133" s="4">
        <v>4.1079299999999998E-12</v>
      </c>
      <c r="X133" s="4">
        <v>1.10423E-11</v>
      </c>
    </row>
    <row r="134" spans="1:24" x14ac:dyDescent="0.2">
      <c r="A134" t="s">
        <v>467</v>
      </c>
      <c r="B134">
        <v>0</v>
      </c>
      <c r="C134" s="4">
        <v>4.2085400000000003E-15</v>
      </c>
      <c r="D134" s="4">
        <v>-4.6269400000000002E-15</v>
      </c>
      <c r="E134" s="4">
        <v>-5.8694599999999999E-10</v>
      </c>
      <c r="F134" s="4">
        <v>1.24625E-5</v>
      </c>
      <c r="G134" s="4">
        <v>9.39545E-6</v>
      </c>
      <c r="H134" s="6">
        <v>559.46600000000001</v>
      </c>
      <c r="I134" s="4">
        <v>-1.46227E-8</v>
      </c>
      <c r="J134" s="4">
        <v>2.5718899999999999E-12</v>
      </c>
      <c r="K134" s="4">
        <v>1.0394500000000001E-11</v>
      </c>
      <c r="N134" t="s">
        <v>611</v>
      </c>
      <c r="O134">
        <v>0</v>
      </c>
      <c r="P134" s="4">
        <v>4.2085400000000003E-15</v>
      </c>
      <c r="Q134" s="4">
        <v>-4.6269400000000002E-15</v>
      </c>
      <c r="R134" s="4">
        <v>-3.2749699999999998E-10</v>
      </c>
      <c r="S134" s="4">
        <v>-1.7348600000000001E-6</v>
      </c>
      <c r="T134" s="4">
        <v>9.1578999999999992E-6</v>
      </c>
      <c r="U134" s="6">
        <v>863.34</v>
      </c>
      <c r="V134" s="4">
        <v>-2.35275E-8</v>
      </c>
      <c r="W134" s="4">
        <v>8.3267499999999998E-12</v>
      </c>
      <c r="X134" s="4">
        <v>1.22649E-11</v>
      </c>
    </row>
    <row r="135" spans="1:24" x14ac:dyDescent="0.2">
      <c r="A135" t="s">
        <v>468</v>
      </c>
      <c r="B135">
        <v>0</v>
      </c>
      <c r="C135" s="4">
        <v>4.2085400000000003E-15</v>
      </c>
      <c r="D135" s="4">
        <v>-4.6269400000000002E-15</v>
      </c>
      <c r="E135" s="4">
        <v>-5.3640399999999996E-10</v>
      </c>
      <c r="F135" s="4">
        <v>6.9627000000000003E-6</v>
      </c>
      <c r="G135" s="4">
        <v>9.3907899999999992E-6</v>
      </c>
      <c r="H135" s="6">
        <v>552.91499999999996</v>
      </c>
      <c r="I135" s="4">
        <v>-3.7335899999999999E-8</v>
      </c>
      <c r="J135" s="4">
        <v>6.6324200000000001E-12</v>
      </c>
      <c r="K135" s="4">
        <v>1.3485400000000001E-11</v>
      </c>
      <c r="N135" t="s">
        <v>612</v>
      </c>
      <c r="O135">
        <v>0</v>
      </c>
      <c r="P135" s="4">
        <v>4.2085400000000003E-15</v>
      </c>
      <c r="Q135" s="4">
        <v>-4.6269400000000002E-15</v>
      </c>
      <c r="R135" s="4">
        <v>-5.1239599999999997E-10</v>
      </c>
      <c r="S135" s="4">
        <v>1.07475E-5</v>
      </c>
      <c r="T135" s="4">
        <v>9.5268600000000008E-6</v>
      </c>
      <c r="U135" s="6">
        <v>382.75400000000002</v>
      </c>
      <c r="V135" s="4">
        <v>1.9572000000000001E-8</v>
      </c>
      <c r="W135" s="4">
        <v>1.8305299999999999E-12</v>
      </c>
      <c r="X135" s="4">
        <v>8.6325899999999993E-12</v>
      </c>
    </row>
    <row r="136" spans="1:24" x14ac:dyDescent="0.2">
      <c r="A136" t="s">
        <v>469</v>
      </c>
      <c r="B136">
        <v>0</v>
      </c>
      <c r="C136" s="4">
        <v>4.2085400000000003E-15</v>
      </c>
      <c r="D136" s="4">
        <v>-4.6269400000000002E-15</v>
      </c>
      <c r="E136" s="4">
        <v>-2.3612600000000001E-10</v>
      </c>
      <c r="F136" s="4">
        <v>-2.7752299999999999E-5</v>
      </c>
      <c r="G136" s="4">
        <v>9.6009199999999995E-6</v>
      </c>
      <c r="H136" s="6">
        <v>599.79200000000003</v>
      </c>
      <c r="I136" s="4">
        <v>4.2511399999999998E-8</v>
      </c>
      <c r="J136" s="4">
        <v>1.8978900000000001E-12</v>
      </c>
      <c r="K136" s="4">
        <v>9.8263299999999994E-12</v>
      </c>
      <c r="N136" t="s">
        <v>613</v>
      </c>
      <c r="O136">
        <v>0</v>
      </c>
      <c r="P136" s="4">
        <v>4.2085400000000003E-15</v>
      </c>
      <c r="Q136" s="4">
        <v>-4.6269400000000002E-15</v>
      </c>
      <c r="R136" s="4">
        <v>-4.8260299999999999E-10</v>
      </c>
      <c r="S136" s="4">
        <v>7.8294500000000001E-6</v>
      </c>
      <c r="T136" s="4">
        <v>9.4687100000000004E-6</v>
      </c>
      <c r="U136" s="6">
        <v>399.34699999999998</v>
      </c>
      <c r="V136" s="4">
        <v>3.8750400000000001E-8</v>
      </c>
      <c r="W136" s="4">
        <v>1.14619E-13</v>
      </c>
      <c r="X136" s="4">
        <v>9.2537200000000007E-12</v>
      </c>
    </row>
    <row r="137" spans="1:24" x14ac:dyDescent="0.2">
      <c r="A137" t="s">
        <v>470</v>
      </c>
      <c r="B137">
        <v>0</v>
      </c>
      <c r="C137" s="4">
        <v>4.2085400000000003E-15</v>
      </c>
      <c r="D137" s="4">
        <v>-4.6269400000000002E-15</v>
      </c>
      <c r="E137" s="4">
        <v>-6.66582E-10</v>
      </c>
      <c r="F137" s="4">
        <v>1.41753E-5</v>
      </c>
      <c r="G137" s="4">
        <v>9.5651900000000005E-6</v>
      </c>
      <c r="H137" s="6">
        <v>648.16600000000005</v>
      </c>
      <c r="I137" s="4">
        <v>3.1452500000000003E-8</v>
      </c>
      <c r="J137" s="4">
        <v>1.60477E-12</v>
      </c>
      <c r="K137" s="4">
        <v>9.4566599999999998E-12</v>
      </c>
      <c r="N137" t="s">
        <v>614</v>
      </c>
      <c r="O137">
        <v>0</v>
      </c>
      <c r="P137" s="4">
        <v>4.2085400000000003E-15</v>
      </c>
      <c r="Q137" s="4">
        <v>-4.6269400000000002E-15</v>
      </c>
      <c r="R137" s="4">
        <v>-5.90695E-10</v>
      </c>
      <c r="S137" s="4">
        <v>2.1092899999999999E-5</v>
      </c>
      <c r="T137" s="4">
        <v>9.4137900000000005E-6</v>
      </c>
      <c r="U137" s="6">
        <v>444.13</v>
      </c>
      <c r="V137" s="4">
        <v>4.0382399999999999E-8</v>
      </c>
      <c r="W137" s="4">
        <v>3.4818100000000001E-12</v>
      </c>
      <c r="X137" s="4">
        <v>9.5204999999999993E-12</v>
      </c>
    </row>
    <row r="138" spans="1:24" x14ac:dyDescent="0.2">
      <c r="A138" t="s">
        <v>471</v>
      </c>
      <c r="B138">
        <v>0</v>
      </c>
      <c r="C138" s="4">
        <v>4.2085400000000003E-15</v>
      </c>
      <c r="D138" s="4">
        <v>-4.6269400000000002E-15</v>
      </c>
      <c r="E138" s="4">
        <v>-1.1194700000000001E-9</v>
      </c>
      <c r="F138" s="4">
        <v>5.2235499999999998E-5</v>
      </c>
      <c r="G138" s="4">
        <v>9.5676300000000001E-6</v>
      </c>
      <c r="H138" s="6">
        <v>614.24</v>
      </c>
      <c r="I138" s="4">
        <v>6.5665800000000003E-9</v>
      </c>
      <c r="J138" s="4">
        <v>-6.2993900000000003E-12</v>
      </c>
      <c r="K138" s="4">
        <v>1.18049E-11</v>
      </c>
      <c r="N138" t="s">
        <v>615</v>
      </c>
      <c r="O138">
        <v>0</v>
      </c>
      <c r="P138" s="4">
        <v>4.2085400000000003E-15</v>
      </c>
      <c r="Q138" s="4">
        <v>-4.6269400000000002E-15</v>
      </c>
      <c r="R138" s="4">
        <v>-4.8008900000000004E-10</v>
      </c>
      <c r="S138" s="4">
        <v>8.47501E-6</v>
      </c>
      <c r="T138" s="4">
        <v>9.4064099999999993E-6</v>
      </c>
      <c r="U138" s="6">
        <v>462.23500000000001</v>
      </c>
      <c r="V138" s="4">
        <v>1.8779799999999999E-8</v>
      </c>
      <c r="W138" s="4">
        <v>2.2542300000000002E-12</v>
      </c>
      <c r="X138" s="4">
        <v>9.1308699999999998E-12</v>
      </c>
    </row>
    <row r="139" spans="1:24" x14ac:dyDescent="0.2">
      <c r="A139" t="s">
        <v>472</v>
      </c>
      <c r="B139">
        <v>0</v>
      </c>
      <c r="C139" s="4">
        <v>4.2085400000000003E-15</v>
      </c>
      <c r="D139" s="4">
        <v>-4.6269400000000002E-15</v>
      </c>
      <c r="E139" s="4">
        <v>-5.3976899999999998E-10</v>
      </c>
      <c r="F139" s="4">
        <v>-7.0610500000000004E-7</v>
      </c>
      <c r="G139" s="4">
        <v>9.5279099999999997E-6</v>
      </c>
      <c r="H139" s="6">
        <v>641.73299999999995</v>
      </c>
      <c r="I139" s="4">
        <v>-1.7546200000000001E-9</v>
      </c>
      <c r="J139" s="4">
        <v>4.3110400000000002E-12</v>
      </c>
      <c r="K139" s="4">
        <v>1.04042E-11</v>
      </c>
      <c r="N139" t="s">
        <v>616</v>
      </c>
      <c r="O139">
        <v>0</v>
      </c>
      <c r="P139" s="4">
        <v>4.2085400000000003E-15</v>
      </c>
      <c r="Q139" s="4">
        <v>-4.6269400000000002E-15</v>
      </c>
      <c r="R139" s="4">
        <v>-3.8545100000000001E-10</v>
      </c>
      <c r="S139" s="4">
        <v>-3.01844E-6</v>
      </c>
      <c r="T139" s="4">
        <v>9.3584300000000005E-6</v>
      </c>
      <c r="U139" s="6">
        <v>503.46100000000001</v>
      </c>
      <c r="V139" s="4">
        <v>3.4578199999999998E-8</v>
      </c>
      <c r="W139" s="4">
        <v>-3.5020099999999999E-12</v>
      </c>
      <c r="X139" s="4">
        <v>8.8890399999999995E-12</v>
      </c>
    </row>
    <row r="140" spans="1:24" x14ac:dyDescent="0.2">
      <c r="A140" t="s">
        <v>473</v>
      </c>
      <c r="B140">
        <v>0</v>
      </c>
      <c r="C140" s="4">
        <v>4.2085400000000003E-15</v>
      </c>
      <c r="D140" s="4">
        <v>-4.6269400000000002E-15</v>
      </c>
      <c r="E140" s="4">
        <v>-6.5567900000000005E-10</v>
      </c>
      <c r="F140" s="4">
        <v>1.21661E-5</v>
      </c>
      <c r="G140" s="4">
        <v>9.5010299999999997E-6</v>
      </c>
      <c r="H140" s="6">
        <v>657.63400000000001</v>
      </c>
      <c r="I140" s="4">
        <v>1.2307099999999999E-8</v>
      </c>
      <c r="J140" s="4">
        <v>3.0075600000000002E-12</v>
      </c>
      <c r="K140" s="4">
        <v>1.06288E-11</v>
      </c>
      <c r="U140" s="6">
        <f>AVERAGE(U2:U139)</f>
        <v>690.05735507246357</v>
      </c>
    </row>
    <row r="141" spans="1:24" x14ac:dyDescent="0.2">
      <c r="A141" t="s">
        <v>474</v>
      </c>
      <c r="B141">
        <v>0</v>
      </c>
      <c r="C141" s="4">
        <v>4.2085400000000003E-15</v>
      </c>
      <c r="D141" s="4">
        <v>-4.6269400000000002E-15</v>
      </c>
      <c r="E141" s="4">
        <v>-6.5334900000000002E-10</v>
      </c>
      <c r="F141" s="4">
        <v>5.3421199999999998E-6</v>
      </c>
      <c r="G141" s="4">
        <v>9.6486799999999999E-6</v>
      </c>
      <c r="H141" s="6">
        <v>362.72899999999998</v>
      </c>
      <c r="I141" s="4">
        <v>-1.2387200000000001E-7</v>
      </c>
      <c r="J141" s="4">
        <v>7.7948299999999994E-12</v>
      </c>
      <c r="K141" s="4">
        <v>1.2019E-11</v>
      </c>
    </row>
    <row r="142" spans="1:24" x14ac:dyDescent="0.2">
      <c r="A142" t="s">
        <v>475</v>
      </c>
      <c r="B142">
        <v>0</v>
      </c>
      <c r="C142" s="4">
        <v>4.2085400000000003E-15</v>
      </c>
      <c r="D142" s="4">
        <v>-4.6269400000000002E-15</v>
      </c>
      <c r="E142" s="4">
        <v>-5.8787099999999996E-10</v>
      </c>
      <c r="F142" s="4">
        <v>-1.54736E-6</v>
      </c>
      <c r="G142" s="4">
        <v>9.4303000000000002E-6</v>
      </c>
      <c r="H142" s="6">
        <v>654.86599999999999</v>
      </c>
      <c r="I142" s="4">
        <v>-3.3670299999999999E-8</v>
      </c>
      <c r="J142" s="4">
        <v>4.5862300000000003E-12</v>
      </c>
      <c r="K142" s="4">
        <v>1.2912099999999999E-11</v>
      </c>
    </row>
    <row r="143" spans="1:24" x14ac:dyDescent="0.2">
      <c r="A143" t="s">
        <v>476</v>
      </c>
      <c r="B143">
        <v>0</v>
      </c>
      <c r="C143" s="4">
        <v>4.2085400000000003E-15</v>
      </c>
      <c r="D143" s="4">
        <v>-4.6269400000000002E-15</v>
      </c>
      <c r="E143" s="4">
        <v>-5.45039E-10</v>
      </c>
      <c r="F143" s="4">
        <v>-4.5946799999999997E-6</v>
      </c>
      <c r="G143" s="4">
        <v>9.38913E-6</v>
      </c>
      <c r="H143" s="6">
        <v>700.03899999999999</v>
      </c>
      <c r="I143" s="4">
        <v>-2.63968E-8</v>
      </c>
      <c r="J143" s="4">
        <v>5.2293299999999999E-13</v>
      </c>
      <c r="K143" s="4">
        <v>1.2520800000000001E-11</v>
      </c>
    </row>
    <row r="144" spans="1:24" x14ac:dyDescent="0.2">
      <c r="A144" t="s">
        <v>477</v>
      </c>
      <c r="B144">
        <v>0</v>
      </c>
      <c r="C144" s="4">
        <v>4.2085400000000003E-15</v>
      </c>
      <c r="D144" s="4">
        <v>-4.6269400000000002E-15</v>
      </c>
      <c r="E144" s="4">
        <v>-7.2188699999999995E-10</v>
      </c>
      <c r="F144" s="4">
        <v>1.19062E-5</v>
      </c>
      <c r="G144" s="4">
        <v>9.4599999999999992E-6</v>
      </c>
      <c r="H144" s="6">
        <v>593.12900000000002</v>
      </c>
      <c r="I144" s="4">
        <v>-3.9812699999999998E-8</v>
      </c>
      <c r="J144" s="4">
        <v>6.7266599999999999E-12</v>
      </c>
      <c r="K144" s="4">
        <v>1.06165E-11</v>
      </c>
    </row>
    <row r="145" spans="1:11" x14ac:dyDescent="0.2">
      <c r="A145" t="s">
        <v>478</v>
      </c>
      <c r="B145">
        <v>0</v>
      </c>
      <c r="C145" s="4">
        <v>4.2085400000000003E-15</v>
      </c>
      <c r="D145" s="4">
        <v>-4.6269400000000002E-15</v>
      </c>
      <c r="E145" s="4">
        <v>-6.9777199999999998E-10</v>
      </c>
      <c r="F145" s="4">
        <v>8.5359299999999994E-6</v>
      </c>
      <c r="G145" s="4">
        <v>9.4089500000000008E-6</v>
      </c>
      <c r="H145" s="6">
        <v>681.77</v>
      </c>
      <c r="I145" s="4">
        <v>-1.42519E-8</v>
      </c>
      <c r="J145" s="4">
        <v>2.4172600000000001E-12</v>
      </c>
      <c r="K145" s="4">
        <v>1.1004100000000001E-11</v>
      </c>
    </row>
    <row r="146" spans="1:11" x14ac:dyDescent="0.2">
      <c r="H146" s="6">
        <f>AVERAGE(H2:H145)</f>
        <v>553.12908333333371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B1EAF-E644-5544-9A08-ABC553D25425}">
  <dimension ref="A1:I137"/>
  <sheetViews>
    <sheetView topLeftCell="A4" workbookViewId="0">
      <selection sqref="A1:I1048576"/>
    </sheetView>
  </sheetViews>
  <sheetFormatPr baseColWidth="10" defaultRowHeight="16" x14ac:dyDescent="0.2"/>
  <cols>
    <col min="4" max="4" width="10.83203125" style="11"/>
    <col min="9" max="9" width="10.83203125" style="11"/>
  </cols>
  <sheetData>
    <row r="1" spans="1:9" x14ac:dyDescent="0.2">
      <c r="A1" t="s">
        <v>617</v>
      </c>
    </row>
    <row r="3" spans="1:9" x14ac:dyDescent="0.2">
      <c r="A3" s="1" t="s">
        <v>618</v>
      </c>
      <c r="F3" s="1" t="s">
        <v>619</v>
      </c>
    </row>
    <row r="4" spans="1:9" x14ac:dyDescent="0.2">
      <c r="A4" t="s">
        <v>620</v>
      </c>
      <c r="B4">
        <v>1</v>
      </c>
      <c r="C4">
        <v>2963</v>
      </c>
      <c r="D4" s="11">
        <v>8.3970000000000002</v>
      </c>
      <c r="F4" t="s">
        <v>621</v>
      </c>
      <c r="G4">
        <v>1</v>
      </c>
      <c r="H4">
        <v>967</v>
      </c>
      <c r="I4" s="11">
        <v>72.117000000000004</v>
      </c>
    </row>
    <row r="5" spans="1:9" x14ac:dyDescent="0.2">
      <c r="B5">
        <v>2</v>
      </c>
      <c r="C5">
        <v>2139</v>
      </c>
      <c r="D5" s="11">
        <v>104.22199999999999</v>
      </c>
      <c r="G5">
        <v>2</v>
      </c>
      <c r="H5">
        <v>3162</v>
      </c>
      <c r="I5" s="11">
        <v>53.981000000000002</v>
      </c>
    </row>
    <row r="6" spans="1:9" x14ac:dyDescent="0.2">
      <c r="B6">
        <v>3</v>
      </c>
      <c r="C6">
        <v>238</v>
      </c>
      <c r="D6" s="11">
        <v>36.819000000000003</v>
      </c>
      <c r="G6">
        <v>3</v>
      </c>
      <c r="H6">
        <v>2733</v>
      </c>
      <c r="I6" s="11">
        <v>64.611000000000004</v>
      </c>
    </row>
    <row r="7" spans="1:9" x14ac:dyDescent="0.2">
      <c r="B7">
        <v>4</v>
      </c>
      <c r="C7">
        <v>2605</v>
      </c>
      <c r="D7" s="11">
        <v>29.911999999999999</v>
      </c>
      <c r="G7">
        <v>4</v>
      </c>
      <c r="H7">
        <v>2658</v>
      </c>
      <c r="I7" s="11">
        <v>76.968000000000004</v>
      </c>
    </row>
    <row r="8" spans="1:9" x14ac:dyDescent="0.2">
      <c r="B8">
        <v>5</v>
      </c>
      <c r="C8">
        <v>97</v>
      </c>
      <c r="D8" s="11">
        <v>70.784000000000006</v>
      </c>
      <c r="G8">
        <v>5</v>
      </c>
      <c r="H8">
        <v>3588</v>
      </c>
      <c r="I8" s="11">
        <v>85.379000000000005</v>
      </c>
    </row>
    <row r="9" spans="1:9" x14ac:dyDescent="0.2">
      <c r="B9">
        <v>6</v>
      </c>
      <c r="C9">
        <v>2890</v>
      </c>
      <c r="D9" s="11">
        <v>28.08</v>
      </c>
      <c r="G9">
        <v>6</v>
      </c>
      <c r="H9">
        <v>4574</v>
      </c>
      <c r="I9" s="11">
        <v>68.304000000000002</v>
      </c>
    </row>
    <row r="10" spans="1:9" x14ac:dyDescent="0.2">
      <c r="B10">
        <v>7</v>
      </c>
      <c r="C10">
        <v>1454</v>
      </c>
      <c r="D10" s="11">
        <v>43.246000000000002</v>
      </c>
      <c r="G10">
        <v>7</v>
      </c>
      <c r="H10">
        <v>3555</v>
      </c>
      <c r="I10" s="11">
        <v>57.875</v>
      </c>
    </row>
    <row r="11" spans="1:9" x14ac:dyDescent="0.2">
      <c r="B11">
        <v>8</v>
      </c>
      <c r="C11">
        <v>3588</v>
      </c>
      <c r="D11" s="11">
        <v>84.963999999999999</v>
      </c>
      <c r="G11">
        <v>8</v>
      </c>
      <c r="H11">
        <v>5752</v>
      </c>
      <c r="I11" s="11">
        <v>70.102000000000004</v>
      </c>
    </row>
    <row r="12" spans="1:9" x14ac:dyDescent="0.2">
      <c r="B12">
        <v>9</v>
      </c>
      <c r="C12">
        <v>6075</v>
      </c>
      <c r="D12" s="11">
        <v>57.762999999999998</v>
      </c>
      <c r="G12">
        <v>9</v>
      </c>
      <c r="H12">
        <v>3320</v>
      </c>
      <c r="I12" s="11">
        <v>33.674999999999997</v>
      </c>
    </row>
    <row r="13" spans="1:9" x14ac:dyDescent="0.2">
      <c r="B13">
        <v>10</v>
      </c>
      <c r="C13">
        <v>3513</v>
      </c>
      <c r="D13" s="11">
        <v>121.396</v>
      </c>
      <c r="G13">
        <v>10</v>
      </c>
      <c r="H13">
        <v>2200</v>
      </c>
      <c r="I13" s="11">
        <v>55.121000000000002</v>
      </c>
    </row>
    <row r="14" spans="1:9" x14ac:dyDescent="0.2">
      <c r="B14">
        <v>11</v>
      </c>
      <c r="C14">
        <v>2616</v>
      </c>
      <c r="D14" s="11">
        <v>30.568000000000001</v>
      </c>
      <c r="G14">
        <v>11</v>
      </c>
      <c r="H14">
        <v>1923</v>
      </c>
      <c r="I14" s="11">
        <v>83.504999999999995</v>
      </c>
    </row>
    <row r="15" spans="1:9" x14ac:dyDescent="0.2">
      <c r="B15">
        <v>12</v>
      </c>
      <c r="C15">
        <v>2158</v>
      </c>
      <c r="D15" s="11">
        <v>39.548999999999999</v>
      </c>
      <c r="G15">
        <v>12</v>
      </c>
      <c r="H15">
        <v>2864</v>
      </c>
      <c r="I15" s="11">
        <v>36.085999999999999</v>
      </c>
    </row>
    <row r="16" spans="1:9" x14ac:dyDescent="0.2">
      <c r="B16">
        <v>13</v>
      </c>
      <c r="C16">
        <v>541</v>
      </c>
      <c r="D16" s="11">
        <v>6.819</v>
      </c>
      <c r="G16">
        <v>13</v>
      </c>
      <c r="H16">
        <v>3905</v>
      </c>
      <c r="I16" s="11">
        <v>63.076999999999998</v>
      </c>
    </row>
    <row r="17" spans="2:9" x14ac:dyDescent="0.2">
      <c r="B17">
        <v>14</v>
      </c>
      <c r="C17">
        <v>478</v>
      </c>
      <c r="D17" s="11">
        <v>6.5979999999999999</v>
      </c>
      <c r="G17">
        <v>14</v>
      </c>
      <c r="H17">
        <v>10291</v>
      </c>
      <c r="I17" s="11">
        <v>73.486000000000004</v>
      </c>
    </row>
    <row r="18" spans="2:9" x14ac:dyDescent="0.2">
      <c r="B18">
        <v>15</v>
      </c>
      <c r="C18">
        <v>2989</v>
      </c>
      <c r="D18" s="11">
        <v>55.668999999999997</v>
      </c>
      <c r="G18">
        <v>15</v>
      </c>
      <c r="H18">
        <v>3010</v>
      </c>
      <c r="I18" s="11">
        <v>44.656999999999996</v>
      </c>
    </row>
    <row r="19" spans="2:9" x14ac:dyDescent="0.2">
      <c r="B19">
        <v>16</v>
      </c>
      <c r="C19">
        <v>1590</v>
      </c>
      <c r="D19" s="11">
        <v>25.315999999999999</v>
      </c>
      <c r="G19">
        <v>16</v>
      </c>
      <c r="H19">
        <v>3811</v>
      </c>
      <c r="I19" s="11">
        <v>61.238999999999997</v>
      </c>
    </row>
    <row r="20" spans="2:9" x14ac:dyDescent="0.2">
      <c r="B20">
        <v>17</v>
      </c>
      <c r="C20">
        <v>2342</v>
      </c>
      <c r="D20" s="11">
        <v>19.148</v>
      </c>
      <c r="G20">
        <v>17</v>
      </c>
      <c r="H20">
        <v>3245</v>
      </c>
      <c r="I20" s="11">
        <v>82.741</v>
      </c>
    </row>
    <row r="21" spans="2:9" x14ac:dyDescent="0.2">
      <c r="B21">
        <v>18</v>
      </c>
      <c r="C21">
        <v>2261</v>
      </c>
      <c r="D21" s="11">
        <v>40.454999999999998</v>
      </c>
      <c r="G21">
        <v>18</v>
      </c>
      <c r="H21">
        <v>3463</v>
      </c>
      <c r="I21" s="11">
        <v>127.893</v>
      </c>
    </row>
    <row r="22" spans="2:9" x14ac:dyDescent="0.2">
      <c r="B22">
        <v>19</v>
      </c>
      <c r="C22">
        <v>3159</v>
      </c>
      <c r="D22" s="11">
        <v>70.614999999999995</v>
      </c>
      <c r="G22">
        <v>19</v>
      </c>
      <c r="H22">
        <v>1688</v>
      </c>
      <c r="I22" s="11">
        <v>102.358</v>
      </c>
    </row>
    <row r="23" spans="2:9" x14ac:dyDescent="0.2">
      <c r="B23">
        <v>20</v>
      </c>
      <c r="C23">
        <v>2169</v>
      </c>
      <c r="D23" s="11">
        <v>66.474000000000004</v>
      </c>
      <c r="G23">
        <v>20</v>
      </c>
      <c r="H23">
        <v>4338</v>
      </c>
      <c r="I23" s="11">
        <v>78.373000000000005</v>
      </c>
    </row>
    <row r="24" spans="2:9" x14ac:dyDescent="0.2">
      <c r="B24">
        <v>21</v>
      </c>
      <c r="C24">
        <v>6829</v>
      </c>
      <c r="D24" s="11">
        <v>37.707999999999998</v>
      </c>
      <c r="G24">
        <v>21</v>
      </c>
      <c r="H24">
        <v>4167</v>
      </c>
      <c r="I24" s="11">
        <v>62.948</v>
      </c>
    </row>
    <row r="25" spans="2:9" x14ac:dyDescent="0.2">
      <c r="B25">
        <v>22</v>
      </c>
      <c r="C25">
        <v>3204</v>
      </c>
      <c r="D25" s="11">
        <v>74.244</v>
      </c>
      <c r="G25">
        <v>22</v>
      </c>
      <c r="H25">
        <v>4527</v>
      </c>
      <c r="I25" s="11">
        <v>67.903000000000006</v>
      </c>
    </row>
    <row r="26" spans="2:9" x14ac:dyDescent="0.2">
      <c r="B26">
        <v>23</v>
      </c>
      <c r="C26">
        <v>2311</v>
      </c>
      <c r="D26" s="11">
        <v>52.768000000000001</v>
      </c>
      <c r="G26">
        <v>23</v>
      </c>
      <c r="H26">
        <v>3589</v>
      </c>
      <c r="I26" s="11">
        <v>58.932000000000002</v>
      </c>
    </row>
    <row r="27" spans="2:9" x14ac:dyDescent="0.2">
      <c r="B27">
        <v>24</v>
      </c>
      <c r="C27">
        <v>2953</v>
      </c>
      <c r="D27" s="11">
        <v>72.781000000000006</v>
      </c>
      <c r="G27">
        <v>24</v>
      </c>
      <c r="H27">
        <v>9462</v>
      </c>
      <c r="I27" s="11">
        <v>62.683999999999997</v>
      </c>
    </row>
    <row r="28" spans="2:9" x14ac:dyDescent="0.2">
      <c r="B28">
        <v>25</v>
      </c>
      <c r="C28">
        <v>1794</v>
      </c>
      <c r="D28" s="11">
        <v>16.63</v>
      </c>
      <c r="G28">
        <v>25</v>
      </c>
      <c r="H28">
        <v>9123</v>
      </c>
      <c r="I28" s="11">
        <v>117.133</v>
      </c>
    </row>
    <row r="29" spans="2:9" x14ac:dyDescent="0.2">
      <c r="B29">
        <v>26</v>
      </c>
      <c r="C29">
        <v>2527</v>
      </c>
      <c r="D29" s="11">
        <v>51.834000000000003</v>
      </c>
      <c r="G29">
        <v>26</v>
      </c>
      <c r="H29">
        <v>4585</v>
      </c>
      <c r="I29" s="11">
        <v>220.54599999999999</v>
      </c>
    </row>
    <row r="30" spans="2:9" x14ac:dyDescent="0.2">
      <c r="B30">
        <v>27</v>
      </c>
      <c r="C30">
        <v>9110</v>
      </c>
      <c r="D30" s="11">
        <v>46.411000000000001</v>
      </c>
      <c r="G30">
        <v>27</v>
      </c>
      <c r="H30">
        <v>3578</v>
      </c>
      <c r="I30" s="11">
        <v>72.149000000000001</v>
      </c>
    </row>
    <row r="31" spans="2:9" x14ac:dyDescent="0.2">
      <c r="B31">
        <v>28</v>
      </c>
      <c r="C31">
        <v>2177</v>
      </c>
      <c r="D31" s="11">
        <v>40.811999999999998</v>
      </c>
      <c r="G31">
        <v>28</v>
      </c>
      <c r="H31">
        <v>7224</v>
      </c>
      <c r="I31" s="11">
        <v>49.404000000000003</v>
      </c>
    </row>
    <row r="32" spans="2:9" x14ac:dyDescent="0.2">
      <c r="B32">
        <v>29</v>
      </c>
      <c r="C32">
        <v>2688</v>
      </c>
      <c r="D32" s="11">
        <v>42.08</v>
      </c>
      <c r="G32">
        <v>29</v>
      </c>
      <c r="H32">
        <v>3736</v>
      </c>
      <c r="I32" s="11">
        <v>80.870999999999995</v>
      </c>
    </row>
    <row r="33" spans="2:9" x14ac:dyDescent="0.2">
      <c r="B33">
        <v>30</v>
      </c>
      <c r="C33">
        <v>6354</v>
      </c>
      <c r="D33" s="11">
        <v>17.109000000000002</v>
      </c>
      <c r="G33">
        <v>30</v>
      </c>
      <c r="H33">
        <v>805</v>
      </c>
      <c r="I33" s="11">
        <v>46.149000000000001</v>
      </c>
    </row>
    <row r="34" spans="2:9" x14ac:dyDescent="0.2">
      <c r="B34">
        <v>31</v>
      </c>
      <c r="C34">
        <v>3051</v>
      </c>
      <c r="D34" s="11">
        <v>7.9859999999999998</v>
      </c>
      <c r="G34">
        <v>31</v>
      </c>
      <c r="H34">
        <v>1232</v>
      </c>
      <c r="I34" s="11">
        <v>61.896999999999998</v>
      </c>
    </row>
    <row r="35" spans="2:9" x14ac:dyDescent="0.2">
      <c r="B35">
        <v>32</v>
      </c>
      <c r="C35">
        <v>6087</v>
      </c>
      <c r="D35" s="11">
        <v>35.677999999999997</v>
      </c>
      <c r="F35" t="s">
        <v>622</v>
      </c>
      <c r="G35">
        <v>1</v>
      </c>
      <c r="H35">
        <v>2205</v>
      </c>
      <c r="I35" s="11">
        <v>16.641999999999999</v>
      </c>
    </row>
    <row r="36" spans="2:9" x14ac:dyDescent="0.2">
      <c r="B36">
        <v>33</v>
      </c>
      <c r="C36">
        <v>6242</v>
      </c>
      <c r="D36" s="11">
        <v>37.445999999999998</v>
      </c>
      <c r="G36">
        <v>2</v>
      </c>
      <c r="H36">
        <v>1835</v>
      </c>
      <c r="I36" s="11">
        <v>17.47</v>
      </c>
    </row>
    <row r="37" spans="2:9" x14ac:dyDescent="0.2">
      <c r="B37">
        <v>34</v>
      </c>
      <c r="C37">
        <v>1783</v>
      </c>
      <c r="D37" s="11">
        <v>72.042000000000002</v>
      </c>
      <c r="G37">
        <v>3</v>
      </c>
      <c r="H37">
        <v>987</v>
      </c>
      <c r="I37" s="11">
        <v>45.176000000000002</v>
      </c>
    </row>
    <row r="38" spans="2:9" x14ac:dyDescent="0.2">
      <c r="B38">
        <v>35</v>
      </c>
      <c r="C38">
        <v>1888</v>
      </c>
      <c r="D38" s="11">
        <v>72.331000000000003</v>
      </c>
      <c r="G38">
        <v>4</v>
      </c>
      <c r="H38">
        <v>3260</v>
      </c>
      <c r="I38" s="11">
        <v>57.542000000000002</v>
      </c>
    </row>
    <row r="39" spans="2:9" x14ac:dyDescent="0.2">
      <c r="B39">
        <v>36</v>
      </c>
      <c r="C39">
        <v>2494</v>
      </c>
      <c r="D39" s="11">
        <v>63.988999999999997</v>
      </c>
      <c r="G39">
        <v>5</v>
      </c>
      <c r="H39">
        <v>3695</v>
      </c>
      <c r="I39" s="11">
        <v>63.841999999999999</v>
      </c>
    </row>
    <row r="40" spans="2:9" x14ac:dyDescent="0.2">
      <c r="B40">
        <v>37</v>
      </c>
      <c r="C40">
        <v>3412</v>
      </c>
      <c r="D40" s="11">
        <v>51.59</v>
      </c>
      <c r="G40">
        <v>6</v>
      </c>
      <c r="H40">
        <v>3419</v>
      </c>
      <c r="I40" s="11">
        <v>95.771000000000001</v>
      </c>
    </row>
    <row r="41" spans="2:9" x14ac:dyDescent="0.2">
      <c r="B41">
        <v>38</v>
      </c>
      <c r="C41">
        <v>2796</v>
      </c>
      <c r="D41" s="11">
        <v>64.721999999999994</v>
      </c>
      <c r="G41">
        <v>7</v>
      </c>
      <c r="H41">
        <v>4144</v>
      </c>
      <c r="I41" s="11">
        <v>44.091999999999999</v>
      </c>
    </row>
    <row r="42" spans="2:9" x14ac:dyDescent="0.2">
      <c r="B42">
        <v>39</v>
      </c>
      <c r="C42">
        <v>2778</v>
      </c>
      <c r="D42" s="11">
        <v>49.603000000000002</v>
      </c>
      <c r="G42">
        <v>8</v>
      </c>
      <c r="H42">
        <v>2507</v>
      </c>
      <c r="I42" s="11">
        <v>179.51499999999999</v>
      </c>
    </row>
    <row r="43" spans="2:9" x14ac:dyDescent="0.2">
      <c r="B43">
        <v>40</v>
      </c>
      <c r="C43">
        <v>4563</v>
      </c>
      <c r="D43" s="11">
        <v>47.423999999999999</v>
      </c>
      <c r="G43">
        <v>9</v>
      </c>
      <c r="H43">
        <v>3362</v>
      </c>
      <c r="I43" s="11">
        <v>53.404000000000003</v>
      </c>
    </row>
    <row r="44" spans="2:9" x14ac:dyDescent="0.2">
      <c r="B44">
        <v>41</v>
      </c>
      <c r="C44">
        <v>2251</v>
      </c>
      <c r="D44" s="11">
        <v>30.242000000000001</v>
      </c>
      <c r="G44">
        <v>10</v>
      </c>
      <c r="H44">
        <v>3211</v>
      </c>
      <c r="I44" s="11">
        <v>41.546999999999997</v>
      </c>
    </row>
    <row r="45" spans="2:9" x14ac:dyDescent="0.2">
      <c r="B45">
        <v>42</v>
      </c>
      <c r="C45">
        <v>1844</v>
      </c>
      <c r="D45" s="11">
        <v>8.7080000000000002</v>
      </c>
      <c r="G45">
        <v>11</v>
      </c>
      <c r="H45">
        <v>3106</v>
      </c>
      <c r="I45" s="11">
        <v>28.190999999999999</v>
      </c>
    </row>
    <row r="46" spans="2:9" x14ac:dyDescent="0.2">
      <c r="B46">
        <v>43</v>
      </c>
      <c r="C46">
        <v>3542</v>
      </c>
      <c r="D46" s="11">
        <v>29.548999999999999</v>
      </c>
      <c r="G46">
        <v>12</v>
      </c>
      <c r="H46">
        <v>3247</v>
      </c>
      <c r="I46" s="11">
        <v>103.59699999999999</v>
      </c>
    </row>
    <row r="47" spans="2:9" x14ac:dyDescent="0.2">
      <c r="B47">
        <v>44</v>
      </c>
      <c r="C47">
        <v>1108</v>
      </c>
      <c r="D47" s="11">
        <v>71.391999999999996</v>
      </c>
      <c r="G47">
        <v>13</v>
      </c>
      <c r="H47">
        <v>4228</v>
      </c>
      <c r="I47" s="11">
        <v>103.398</v>
      </c>
    </row>
    <row r="48" spans="2:9" x14ac:dyDescent="0.2">
      <c r="B48">
        <v>45</v>
      </c>
      <c r="C48">
        <v>390</v>
      </c>
      <c r="D48" s="11">
        <v>54.374000000000002</v>
      </c>
      <c r="G48">
        <v>14</v>
      </c>
      <c r="H48">
        <v>5622</v>
      </c>
      <c r="I48" s="11">
        <v>136.05799999999999</v>
      </c>
    </row>
    <row r="49" spans="1:9" x14ac:dyDescent="0.2">
      <c r="B49">
        <v>46</v>
      </c>
      <c r="C49">
        <v>114</v>
      </c>
      <c r="D49" s="11">
        <v>52.710999999999999</v>
      </c>
      <c r="G49">
        <v>15</v>
      </c>
      <c r="H49">
        <v>4644</v>
      </c>
      <c r="I49" s="11">
        <v>78.090999999999994</v>
      </c>
    </row>
    <row r="50" spans="1:9" x14ac:dyDescent="0.2">
      <c r="B50">
        <v>47</v>
      </c>
      <c r="C50">
        <v>69</v>
      </c>
      <c r="D50" s="11">
        <v>5.2460000000000004</v>
      </c>
      <c r="G50">
        <v>16</v>
      </c>
      <c r="H50">
        <v>395</v>
      </c>
      <c r="I50" s="11">
        <v>176.63300000000001</v>
      </c>
    </row>
    <row r="51" spans="1:9" x14ac:dyDescent="0.2">
      <c r="A51" t="s">
        <v>623</v>
      </c>
      <c r="B51">
        <v>1</v>
      </c>
      <c r="C51">
        <v>7066</v>
      </c>
      <c r="D51" s="11">
        <v>80.727999999999994</v>
      </c>
      <c r="G51">
        <v>17</v>
      </c>
      <c r="H51">
        <v>3138</v>
      </c>
      <c r="I51" s="11">
        <v>130.81700000000001</v>
      </c>
    </row>
    <row r="52" spans="1:9" x14ac:dyDescent="0.2">
      <c r="B52">
        <v>2</v>
      </c>
      <c r="C52">
        <v>464</v>
      </c>
      <c r="D52" s="11">
        <v>19.123000000000001</v>
      </c>
      <c r="G52">
        <v>18</v>
      </c>
      <c r="H52">
        <v>1524</v>
      </c>
      <c r="I52" s="11">
        <v>65.825999999999993</v>
      </c>
    </row>
    <row r="53" spans="1:9" x14ac:dyDescent="0.2">
      <c r="B53">
        <v>3</v>
      </c>
      <c r="C53">
        <v>3263</v>
      </c>
      <c r="D53" s="11">
        <v>53.164999999999999</v>
      </c>
      <c r="G53">
        <v>19</v>
      </c>
      <c r="H53">
        <v>3473</v>
      </c>
      <c r="I53" s="11">
        <v>54.817</v>
      </c>
    </row>
    <row r="54" spans="1:9" x14ac:dyDescent="0.2">
      <c r="B54">
        <v>4</v>
      </c>
      <c r="C54">
        <v>646</v>
      </c>
      <c r="D54" s="11">
        <v>48.826999999999998</v>
      </c>
      <c r="G54">
        <v>20</v>
      </c>
      <c r="H54">
        <v>2849</v>
      </c>
      <c r="I54" s="11">
        <v>65.090999999999994</v>
      </c>
    </row>
    <row r="55" spans="1:9" x14ac:dyDescent="0.2">
      <c r="B55">
        <v>5</v>
      </c>
      <c r="C55">
        <v>6059</v>
      </c>
      <c r="D55" s="11">
        <v>65.054000000000002</v>
      </c>
      <c r="G55">
        <v>21</v>
      </c>
      <c r="H55">
        <v>2493</v>
      </c>
      <c r="I55" s="11">
        <v>70.581999999999994</v>
      </c>
    </row>
    <row r="56" spans="1:9" x14ac:dyDescent="0.2">
      <c r="B56">
        <v>6</v>
      </c>
      <c r="C56">
        <v>2370</v>
      </c>
      <c r="D56" s="11">
        <v>66.525999999999996</v>
      </c>
      <c r="G56">
        <v>22</v>
      </c>
      <c r="H56">
        <v>3077</v>
      </c>
      <c r="I56" s="11">
        <v>83.649000000000001</v>
      </c>
    </row>
    <row r="57" spans="1:9" x14ac:dyDescent="0.2">
      <c r="B57">
        <v>7</v>
      </c>
      <c r="C57">
        <v>3547</v>
      </c>
      <c r="D57" s="11">
        <v>63.075000000000003</v>
      </c>
      <c r="G57">
        <v>23</v>
      </c>
      <c r="H57">
        <v>9181</v>
      </c>
      <c r="I57" s="11">
        <v>98.94</v>
      </c>
    </row>
    <row r="58" spans="1:9" x14ac:dyDescent="0.2">
      <c r="B58">
        <v>8</v>
      </c>
      <c r="C58">
        <v>2779</v>
      </c>
      <c r="D58" s="11">
        <v>40.048999999999999</v>
      </c>
      <c r="G58">
        <v>24</v>
      </c>
      <c r="H58">
        <v>6775</v>
      </c>
      <c r="I58" s="11">
        <v>57.573</v>
      </c>
    </row>
    <row r="59" spans="1:9" x14ac:dyDescent="0.2">
      <c r="B59">
        <v>9</v>
      </c>
      <c r="C59">
        <v>3099</v>
      </c>
      <c r="D59" s="11">
        <v>148.90100000000001</v>
      </c>
      <c r="G59">
        <v>25</v>
      </c>
      <c r="H59">
        <v>2634</v>
      </c>
      <c r="I59" s="11">
        <v>71.129000000000005</v>
      </c>
    </row>
    <row r="60" spans="1:9" x14ac:dyDescent="0.2">
      <c r="B60">
        <v>10</v>
      </c>
      <c r="C60">
        <v>3129</v>
      </c>
      <c r="D60" s="11">
        <v>69.623000000000005</v>
      </c>
      <c r="G60">
        <v>26</v>
      </c>
      <c r="H60">
        <v>6705</v>
      </c>
      <c r="I60" s="11">
        <v>76.176000000000002</v>
      </c>
    </row>
    <row r="61" spans="1:9" x14ac:dyDescent="0.2">
      <c r="B61">
        <v>11</v>
      </c>
      <c r="C61">
        <v>2953</v>
      </c>
      <c r="D61" s="11">
        <v>31.358000000000001</v>
      </c>
      <c r="G61">
        <v>27</v>
      </c>
      <c r="H61">
        <v>3495</v>
      </c>
      <c r="I61" s="11">
        <v>68.317999999999998</v>
      </c>
    </row>
    <row r="62" spans="1:9" x14ac:dyDescent="0.2">
      <c r="B62">
        <v>12</v>
      </c>
      <c r="C62">
        <v>3404</v>
      </c>
      <c r="D62" s="11">
        <v>154.84</v>
      </c>
      <c r="G62">
        <v>28</v>
      </c>
      <c r="H62">
        <v>3111</v>
      </c>
      <c r="I62" s="11">
        <v>98.146000000000001</v>
      </c>
    </row>
    <row r="63" spans="1:9" x14ac:dyDescent="0.2">
      <c r="B63">
        <v>13</v>
      </c>
      <c r="C63">
        <v>2952</v>
      </c>
      <c r="D63" s="11">
        <v>77.665000000000006</v>
      </c>
      <c r="G63">
        <v>29</v>
      </c>
      <c r="H63">
        <v>4337</v>
      </c>
      <c r="I63" s="11">
        <v>93.372</v>
      </c>
    </row>
    <row r="64" spans="1:9" x14ac:dyDescent="0.2">
      <c r="B64">
        <v>14</v>
      </c>
      <c r="C64">
        <v>3869</v>
      </c>
      <c r="D64" s="11">
        <v>53.435000000000002</v>
      </c>
      <c r="G64">
        <v>30</v>
      </c>
      <c r="H64">
        <v>3276</v>
      </c>
      <c r="I64" s="11">
        <v>70.358999999999995</v>
      </c>
    </row>
    <row r="65" spans="2:9" x14ac:dyDescent="0.2">
      <c r="B65">
        <v>15</v>
      </c>
      <c r="C65">
        <v>3333</v>
      </c>
      <c r="D65" s="11">
        <v>92.376000000000005</v>
      </c>
      <c r="G65">
        <v>31</v>
      </c>
      <c r="H65">
        <v>8323</v>
      </c>
      <c r="I65" s="11">
        <v>47.146000000000001</v>
      </c>
    </row>
    <row r="66" spans="2:9" x14ac:dyDescent="0.2">
      <c r="B66">
        <v>16</v>
      </c>
      <c r="C66">
        <v>1165</v>
      </c>
      <c r="D66" s="11">
        <v>8.1159999999999997</v>
      </c>
      <c r="G66">
        <v>32</v>
      </c>
      <c r="H66">
        <v>3715</v>
      </c>
      <c r="I66" s="11">
        <v>42.121000000000002</v>
      </c>
    </row>
    <row r="67" spans="2:9" x14ac:dyDescent="0.2">
      <c r="B67">
        <v>17</v>
      </c>
      <c r="C67">
        <v>2575</v>
      </c>
      <c r="D67" s="11">
        <v>68.784999999999997</v>
      </c>
      <c r="G67">
        <v>33</v>
      </c>
      <c r="H67">
        <v>2761</v>
      </c>
      <c r="I67" s="11">
        <v>96.338999999999999</v>
      </c>
    </row>
    <row r="68" spans="2:9" x14ac:dyDescent="0.2">
      <c r="B68">
        <v>18</v>
      </c>
      <c r="C68">
        <v>3061</v>
      </c>
      <c r="D68" s="11">
        <v>97.287000000000006</v>
      </c>
      <c r="G68">
        <v>34</v>
      </c>
      <c r="H68">
        <v>2815</v>
      </c>
      <c r="I68" s="11">
        <v>67.492000000000004</v>
      </c>
    </row>
    <row r="69" spans="2:9" x14ac:dyDescent="0.2">
      <c r="B69">
        <v>19</v>
      </c>
      <c r="C69">
        <v>2897</v>
      </c>
      <c r="D69" s="11">
        <v>72.751999999999995</v>
      </c>
      <c r="G69">
        <v>35</v>
      </c>
      <c r="H69">
        <v>3557</v>
      </c>
      <c r="I69" s="11">
        <v>39.460999999999999</v>
      </c>
    </row>
    <row r="70" spans="2:9" x14ac:dyDescent="0.2">
      <c r="B70">
        <v>20</v>
      </c>
      <c r="C70">
        <v>1170</v>
      </c>
      <c r="D70" s="11">
        <v>7.1970000000000001</v>
      </c>
      <c r="G70">
        <v>36</v>
      </c>
      <c r="H70">
        <v>3270</v>
      </c>
      <c r="I70" s="11">
        <v>54.207000000000001</v>
      </c>
    </row>
    <row r="71" spans="2:9" x14ac:dyDescent="0.2">
      <c r="B71">
        <v>21</v>
      </c>
      <c r="C71">
        <v>3758</v>
      </c>
      <c r="D71" s="11">
        <v>24.003</v>
      </c>
      <c r="G71">
        <v>37</v>
      </c>
      <c r="H71">
        <v>3037</v>
      </c>
      <c r="I71" s="11">
        <v>47.584000000000003</v>
      </c>
    </row>
    <row r="72" spans="2:9" x14ac:dyDescent="0.2">
      <c r="B72">
        <v>22</v>
      </c>
      <c r="C72">
        <v>1172</v>
      </c>
      <c r="D72" s="11">
        <v>8.6340000000000003</v>
      </c>
      <c r="G72">
        <v>38</v>
      </c>
      <c r="H72">
        <v>2049</v>
      </c>
      <c r="I72" s="11">
        <v>73.096000000000004</v>
      </c>
    </row>
    <row r="73" spans="2:9" x14ac:dyDescent="0.2">
      <c r="B73">
        <v>23</v>
      </c>
      <c r="C73">
        <v>1307</v>
      </c>
      <c r="D73" s="11">
        <v>9.641</v>
      </c>
      <c r="G73">
        <v>39</v>
      </c>
      <c r="H73">
        <v>3498</v>
      </c>
      <c r="I73" s="11">
        <v>37.667999999999999</v>
      </c>
    </row>
    <row r="74" spans="2:9" x14ac:dyDescent="0.2">
      <c r="B74">
        <v>24</v>
      </c>
      <c r="C74">
        <v>2725</v>
      </c>
      <c r="D74" s="11">
        <v>82.085999999999999</v>
      </c>
      <c r="G74">
        <v>40</v>
      </c>
      <c r="H74">
        <v>2760</v>
      </c>
      <c r="I74" s="11">
        <v>66.613</v>
      </c>
    </row>
    <row r="75" spans="2:9" x14ac:dyDescent="0.2">
      <c r="B75">
        <v>25</v>
      </c>
      <c r="C75">
        <v>2742</v>
      </c>
      <c r="D75" s="11">
        <v>56.804000000000002</v>
      </c>
      <c r="G75">
        <v>41</v>
      </c>
      <c r="H75">
        <v>3495</v>
      </c>
      <c r="I75" s="11">
        <v>54.408999999999999</v>
      </c>
    </row>
    <row r="76" spans="2:9" x14ac:dyDescent="0.2">
      <c r="B76">
        <v>26</v>
      </c>
      <c r="C76">
        <v>2578</v>
      </c>
      <c r="D76" s="11">
        <v>81.838999999999999</v>
      </c>
      <c r="G76">
        <v>42</v>
      </c>
      <c r="H76">
        <v>2820</v>
      </c>
      <c r="I76" s="11">
        <v>87.004999999999995</v>
      </c>
    </row>
    <row r="77" spans="2:9" x14ac:dyDescent="0.2">
      <c r="B77">
        <v>27</v>
      </c>
      <c r="C77">
        <v>2680</v>
      </c>
      <c r="D77" s="11">
        <v>65.022999999999996</v>
      </c>
      <c r="G77">
        <v>43</v>
      </c>
      <c r="H77">
        <v>3339</v>
      </c>
      <c r="I77" s="11">
        <v>35.024999999999999</v>
      </c>
    </row>
    <row r="78" spans="2:9" x14ac:dyDescent="0.2">
      <c r="B78">
        <v>28</v>
      </c>
      <c r="C78">
        <v>3184</v>
      </c>
      <c r="D78" s="11">
        <v>52.640999999999998</v>
      </c>
      <c r="G78">
        <v>44</v>
      </c>
      <c r="H78">
        <v>7385</v>
      </c>
      <c r="I78" s="11">
        <v>109.79300000000001</v>
      </c>
    </row>
    <row r="79" spans="2:9" x14ac:dyDescent="0.2">
      <c r="B79">
        <v>29</v>
      </c>
      <c r="C79">
        <v>2592</v>
      </c>
      <c r="D79" s="11">
        <v>47.006999999999998</v>
      </c>
      <c r="G79">
        <v>45</v>
      </c>
      <c r="H79">
        <v>6686</v>
      </c>
      <c r="I79" s="11">
        <v>12.992000000000001</v>
      </c>
    </row>
    <row r="80" spans="2:9" x14ac:dyDescent="0.2">
      <c r="B80">
        <v>30</v>
      </c>
      <c r="C80">
        <v>3557</v>
      </c>
      <c r="D80" s="11">
        <v>70.888000000000005</v>
      </c>
      <c r="G80">
        <v>46</v>
      </c>
      <c r="H80">
        <v>1285</v>
      </c>
      <c r="I80" s="11">
        <v>10.859</v>
      </c>
    </row>
    <row r="81" spans="1:9" x14ac:dyDescent="0.2">
      <c r="B81">
        <v>31</v>
      </c>
      <c r="C81">
        <v>3270</v>
      </c>
      <c r="D81" s="11">
        <v>99.85</v>
      </c>
      <c r="G81">
        <v>47</v>
      </c>
      <c r="H81">
        <v>1340</v>
      </c>
      <c r="I81" s="11">
        <v>12.631</v>
      </c>
    </row>
    <row r="82" spans="1:9" x14ac:dyDescent="0.2">
      <c r="B82">
        <v>32</v>
      </c>
      <c r="C82">
        <v>2604</v>
      </c>
      <c r="D82" s="11">
        <v>66.236999999999995</v>
      </c>
      <c r="G82">
        <v>48</v>
      </c>
      <c r="H82">
        <v>95</v>
      </c>
      <c r="I82" s="11">
        <v>8.9890000000000008</v>
      </c>
    </row>
    <row r="83" spans="1:9" x14ac:dyDescent="0.2">
      <c r="B83">
        <v>33</v>
      </c>
      <c r="C83">
        <v>3268</v>
      </c>
      <c r="D83" s="11">
        <v>56.847999999999999</v>
      </c>
      <c r="G83">
        <v>49</v>
      </c>
      <c r="H83">
        <v>180</v>
      </c>
      <c r="I83" s="11">
        <v>111.289</v>
      </c>
    </row>
    <row r="84" spans="1:9" x14ac:dyDescent="0.2">
      <c r="B84">
        <v>34</v>
      </c>
      <c r="C84">
        <v>3403</v>
      </c>
      <c r="D84" s="11">
        <v>53.670999999999999</v>
      </c>
      <c r="F84" t="s">
        <v>624</v>
      </c>
      <c r="G84">
        <v>1</v>
      </c>
      <c r="H84">
        <v>619</v>
      </c>
      <c r="I84" s="11">
        <v>48.548000000000002</v>
      </c>
    </row>
    <row r="85" spans="1:9" x14ac:dyDescent="0.2">
      <c r="B85">
        <v>35</v>
      </c>
      <c r="C85">
        <v>3063</v>
      </c>
      <c r="D85" s="11">
        <v>35.26</v>
      </c>
      <c r="G85">
        <v>2</v>
      </c>
      <c r="H85">
        <v>7446</v>
      </c>
      <c r="I85" s="11">
        <v>159.279</v>
      </c>
    </row>
    <row r="86" spans="1:9" x14ac:dyDescent="0.2">
      <c r="B86">
        <v>36</v>
      </c>
      <c r="C86">
        <v>3314</v>
      </c>
      <c r="D86" s="11">
        <v>40.295000000000002</v>
      </c>
      <c r="G86">
        <v>3</v>
      </c>
      <c r="H86">
        <v>2174</v>
      </c>
      <c r="I86" s="11">
        <v>82.186999999999998</v>
      </c>
    </row>
    <row r="87" spans="1:9" x14ac:dyDescent="0.2">
      <c r="B87">
        <v>37</v>
      </c>
      <c r="C87">
        <v>3719</v>
      </c>
      <c r="D87" s="11">
        <v>43.177999999999997</v>
      </c>
      <c r="G87">
        <v>4</v>
      </c>
      <c r="H87">
        <v>2086</v>
      </c>
      <c r="I87" s="11">
        <v>94.766999999999996</v>
      </c>
    </row>
    <row r="88" spans="1:9" x14ac:dyDescent="0.2">
      <c r="B88">
        <v>38</v>
      </c>
      <c r="C88">
        <v>2261</v>
      </c>
      <c r="D88" s="11">
        <v>59.722999999999999</v>
      </c>
      <c r="G88">
        <v>5</v>
      </c>
      <c r="H88">
        <v>814</v>
      </c>
      <c r="I88" s="11">
        <v>97.192999999999998</v>
      </c>
    </row>
    <row r="89" spans="1:9" x14ac:dyDescent="0.2">
      <c r="A89" t="s">
        <v>625</v>
      </c>
      <c r="B89">
        <v>1</v>
      </c>
      <c r="C89">
        <v>4781</v>
      </c>
      <c r="D89" s="11">
        <v>46.637999999999998</v>
      </c>
      <c r="G89">
        <v>6</v>
      </c>
      <c r="H89">
        <v>2020</v>
      </c>
      <c r="I89" s="11">
        <v>37.752000000000002</v>
      </c>
    </row>
    <row r="90" spans="1:9" x14ac:dyDescent="0.2">
      <c r="B90">
        <v>2</v>
      </c>
      <c r="C90">
        <v>1092</v>
      </c>
      <c r="D90" s="11">
        <v>13.474</v>
      </c>
      <c r="G90">
        <v>7</v>
      </c>
      <c r="H90">
        <v>2740</v>
      </c>
      <c r="I90" s="11">
        <v>40.537999999999997</v>
      </c>
    </row>
    <row r="91" spans="1:9" x14ac:dyDescent="0.2">
      <c r="B91">
        <v>3</v>
      </c>
      <c r="C91">
        <v>1172</v>
      </c>
      <c r="D91" s="11">
        <v>13.021000000000001</v>
      </c>
      <c r="G91">
        <v>8</v>
      </c>
      <c r="H91">
        <v>3159</v>
      </c>
      <c r="I91" s="11">
        <v>86.123000000000005</v>
      </c>
    </row>
    <row r="92" spans="1:9" x14ac:dyDescent="0.2">
      <c r="B92">
        <v>4</v>
      </c>
      <c r="C92">
        <v>3667</v>
      </c>
      <c r="D92" s="11">
        <v>42.439</v>
      </c>
      <c r="G92">
        <v>9</v>
      </c>
      <c r="H92">
        <v>2670</v>
      </c>
      <c r="I92" s="11">
        <v>95.622</v>
      </c>
    </row>
    <row r="93" spans="1:9" x14ac:dyDescent="0.2">
      <c r="B93">
        <v>5</v>
      </c>
      <c r="C93">
        <v>3600</v>
      </c>
      <c r="D93" s="11">
        <v>55.194000000000003</v>
      </c>
      <c r="G93">
        <v>10</v>
      </c>
      <c r="H93">
        <v>2762</v>
      </c>
      <c r="I93" s="11">
        <v>89.072999999999993</v>
      </c>
    </row>
    <row r="94" spans="1:9" x14ac:dyDescent="0.2">
      <c r="B94">
        <v>6</v>
      </c>
      <c r="C94">
        <v>822</v>
      </c>
      <c r="D94" s="11">
        <v>45.726999999999997</v>
      </c>
      <c r="G94">
        <v>11</v>
      </c>
      <c r="H94">
        <v>6688</v>
      </c>
      <c r="I94" s="11">
        <v>58.201999999999998</v>
      </c>
    </row>
    <row r="95" spans="1:9" x14ac:dyDescent="0.2">
      <c r="B95">
        <v>7</v>
      </c>
      <c r="C95">
        <v>1022</v>
      </c>
      <c r="D95" s="11">
        <v>46.802</v>
      </c>
      <c r="G95">
        <v>12</v>
      </c>
      <c r="H95">
        <v>2634</v>
      </c>
      <c r="I95" s="11">
        <v>15.3</v>
      </c>
    </row>
    <row r="96" spans="1:9" x14ac:dyDescent="0.2">
      <c r="B96">
        <v>8</v>
      </c>
      <c r="C96">
        <v>3735</v>
      </c>
      <c r="D96" s="11">
        <v>36.844999999999999</v>
      </c>
      <c r="G96">
        <v>13</v>
      </c>
      <c r="H96">
        <v>4254</v>
      </c>
      <c r="I96" s="11">
        <v>81.233999999999995</v>
      </c>
    </row>
    <row r="97" spans="2:9" x14ac:dyDescent="0.2">
      <c r="B97">
        <v>9</v>
      </c>
      <c r="C97">
        <v>2931</v>
      </c>
      <c r="D97" s="11">
        <v>43.96</v>
      </c>
      <c r="G97">
        <v>14</v>
      </c>
      <c r="H97">
        <v>2659</v>
      </c>
      <c r="I97" s="11">
        <v>13.093999999999999</v>
      </c>
    </row>
    <row r="98" spans="2:9" x14ac:dyDescent="0.2">
      <c r="B98">
        <v>10</v>
      </c>
      <c r="C98">
        <v>2122</v>
      </c>
      <c r="D98" s="11">
        <v>74.552000000000007</v>
      </c>
      <c r="G98">
        <v>15</v>
      </c>
      <c r="H98">
        <v>4522</v>
      </c>
      <c r="I98" s="11">
        <v>121.77200000000001</v>
      </c>
    </row>
    <row r="99" spans="2:9" x14ac:dyDescent="0.2">
      <c r="B99">
        <v>11</v>
      </c>
      <c r="C99">
        <v>3544</v>
      </c>
      <c r="D99" s="11">
        <v>48.046999999999997</v>
      </c>
      <c r="G99">
        <v>16</v>
      </c>
      <c r="H99">
        <v>4946</v>
      </c>
      <c r="I99" s="11">
        <v>41.063000000000002</v>
      </c>
    </row>
    <row r="100" spans="2:9" x14ac:dyDescent="0.2">
      <c r="B100">
        <v>12</v>
      </c>
      <c r="C100">
        <v>1932</v>
      </c>
      <c r="D100" s="11">
        <v>53.198</v>
      </c>
      <c r="G100">
        <v>17</v>
      </c>
      <c r="H100">
        <v>3439</v>
      </c>
      <c r="I100" s="11">
        <v>51.177</v>
      </c>
    </row>
    <row r="101" spans="2:9" x14ac:dyDescent="0.2">
      <c r="B101">
        <v>13</v>
      </c>
      <c r="C101">
        <v>2961</v>
      </c>
      <c r="D101" s="11">
        <v>46.497</v>
      </c>
      <c r="G101">
        <v>18</v>
      </c>
      <c r="H101">
        <v>2914</v>
      </c>
      <c r="I101" s="11">
        <v>40.515000000000001</v>
      </c>
    </row>
    <row r="102" spans="2:9" x14ac:dyDescent="0.2">
      <c r="B102">
        <v>14</v>
      </c>
      <c r="C102">
        <v>4056</v>
      </c>
      <c r="D102" s="11">
        <v>27.132000000000001</v>
      </c>
      <c r="G102">
        <v>19</v>
      </c>
      <c r="H102">
        <v>1658</v>
      </c>
      <c r="I102" s="11">
        <v>50.634</v>
      </c>
    </row>
    <row r="103" spans="2:9" x14ac:dyDescent="0.2">
      <c r="B103">
        <v>15</v>
      </c>
      <c r="C103">
        <v>3976</v>
      </c>
      <c r="D103" s="11">
        <v>54.368000000000002</v>
      </c>
      <c r="G103">
        <v>20</v>
      </c>
      <c r="H103">
        <v>3152</v>
      </c>
      <c r="I103" s="11">
        <v>102.133</v>
      </c>
    </row>
    <row r="104" spans="2:9" x14ac:dyDescent="0.2">
      <c r="B104">
        <v>16</v>
      </c>
      <c r="C104">
        <v>3993</v>
      </c>
      <c r="D104" s="11">
        <v>38.880000000000003</v>
      </c>
      <c r="G104">
        <v>21</v>
      </c>
      <c r="H104">
        <v>4613</v>
      </c>
      <c r="I104" s="11">
        <v>33.509</v>
      </c>
    </row>
    <row r="105" spans="2:9" x14ac:dyDescent="0.2">
      <c r="B105">
        <v>17</v>
      </c>
      <c r="C105">
        <v>2909</v>
      </c>
      <c r="D105" s="11">
        <v>44.649000000000001</v>
      </c>
      <c r="G105">
        <v>22</v>
      </c>
      <c r="H105">
        <v>2269</v>
      </c>
      <c r="I105" s="11">
        <v>30.922999999999998</v>
      </c>
    </row>
    <row r="106" spans="2:9" x14ac:dyDescent="0.2">
      <c r="B106">
        <v>18</v>
      </c>
      <c r="C106">
        <v>3159</v>
      </c>
      <c r="D106" s="11">
        <v>39.51</v>
      </c>
      <c r="G106">
        <v>23</v>
      </c>
      <c r="H106">
        <v>4014</v>
      </c>
      <c r="I106" s="11">
        <v>45.448</v>
      </c>
    </row>
    <row r="107" spans="2:9" x14ac:dyDescent="0.2">
      <c r="B107">
        <v>19</v>
      </c>
      <c r="C107">
        <v>2039</v>
      </c>
      <c r="D107" s="11">
        <v>27.431999999999999</v>
      </c>
      <c r="G107">
        <v>24</v>
      </c>
      <c r="H107">
        <v>2279</v>
      </c>
      <c r="I107" s="11">
        <v>40.970999999999997</v>
      </c>
    </row>
    <row r="108" spans="2:9" x14ac:dyDescent="0.2">
      <c r="B108">
        <v>20</v>
      </c>
      <c r="C108">
        <v>1278</v>
      </c>
      <c r="D108" s="11">
        <v>23.408000000000001</v>
      </c>
      <c r="G108">
        <v>25</v>
      </c>
      <c r="H108">
        <v>1936</v>
      </c>
      <c r="I108" s="11">
        <v>7.0460000000000003</v>
      </c>
    </row>
    <row r="109" spans="2:9" x14ac:dyDescent="0.2">
      <c r="B109">
        <v>21</v>
      </c>
      <c r="C109">
        <v>2443</v>
      </c>
      <c r="D109" s="11">
        <v>91.724999999999994</v>
      </c>
      <c r="G109">
        <v>26</v>
      </c>
      <c r="H109">
        <v>2728</v>
      </c>
      <c r="I109" s="11">
        <v>82.728999999999999</v>
      </c>
    </row>
    <row r="110" spans="2:9" x14ac:dyDescent="0.2">
      <c r="B110">
        <v>22</v>
      </c>
      <c r="C110">
        <v>2537</v>
      </c>
      <c r="D110" s="11">
        <v>32.218000000000004</v>
      </c>
      <c r="G110">
        <v>27</v>
      </c>
      <c r="H110">
        <v>3338</v>
      </c>
      <c r="I110" s="11">
        <v>60.433999999999997</v>
      </c>
    </row>
    <row r="111" spans="2:9" x14ac:dyDescent="0.2">
      <c r="B111">
        <v>23</v>
      </c>
      <c r="C111">
        <v>2285</v>
      </c>
      <c r="D111" s="11">
        <v>33.372</v>
      </c>
      <c r="G111">
        <v>28</v>
      </c>
      <c r="H111">
        <v>2624</v>
      </c>
      <c r="I111" s="11">
        <v>85.296000000000006</v>
      </c>
    </row>
    <row r="112" spans="2:9" x14ac:dyDescent="0.2">
      <c r="B112">
        <v>24</v>
      </c>
      <c r="C112">
        <v>1829</v>
      </c>
      <c r="D112" s="11">
        <v>29.715</v>
      </c>
      <c r="G112">
        <v>29</v>
      </c>
      <c r="H112">
        <v>1740</v>
      </c>
      <c r="I112" s="11">
        <v>39.110999999999997</v>
      </c>
    </row>
    <row r="113" spans="2:9" x14ac:dyDescent="0.2">
      <c r="B113">
        <v>25</v>
      </c>
      <c r="C113">
        <v>3206</v>
      </c>
      <c r="D113" s="11">
        <v>82.537000000000006</v>
      </c>
      <c r="G113">
        <v>30</v>
      </c>
      <c r="H113">
        <v>3402</v>
      </c>
      <c r="I113" s="11">
        <v>29.117000000000001</v>
      </c>
    </row>
    <row r="114" spans="2:9" x14ac:dyDescent="0.2">
      <c r="B114">
        <v>26</v>
      </c>
      <c r="C114">
        <v>1506</v>
      </c>
      <c r="D114" s="11">
        <v>22.298999999999999</v>
      </c>
      <c r="G114">
        <v>31</v>
      </c>
      <c r="H114">
        <v>4056</v>
      </c>
      <c r="I114" s="11">
        <v>50.365000000000002</v>
      </c>
    </row>
    <row r="115" spans="2:9" x14ac:dyDescent="0.2">
      <c r="B115">
        <v>27</v>
      </c>
      <c r="C115">
        <v>4119</v>
      </c>
      <c r="D115" s="11">
        <v>75.804000000000002</v>
      </c>
      <c r="G115">
        <v>32</v>
      </c>
      <c r="H115">
        <v>5950</v>
      </c>
      <c r="I115" s="11">
        <v>234.01300000000001</v>
      </c>
    </row>
    <row r="116" spans="2:9" x14ac:dyDescent="0.2">
      <c r="B116">
        <v>28</v>
      </c>
      <c r="C116">
        <v>2326</v>
      </c>
      <c r="D116" s="11">
        <v>18.59</v>
      </c>
      <c r="G116">
        <v>33</v>
      </c>
      <c r="H116">
        <v>3977</v>
      </c>
      <c r="I116" s="11">
        <v>41.701999999999998</v>
      </c>
    </row>
    <row r="117" spans="2:9" x14ac:dyDescent="0.2">
      <c r="B117">
        <v>29</v>
      </c>
      <c r="C117">
        <v>2255</v>
      </c>
      <c r="D117" s="11">
        <v>19.076000000000001</v>
      </c>
      <c r="G117">
        <v>34</v>
      </c>
      <c r="H117">
        <v>3477</v>
      </c>
      <c r="I117" s="11">
        <v>90.396000000000001</v>
      </c>
    </row>
    <row r="118" spans="2:9" x14ac:dyDescent="0.2">
      <c r="B118">
        <v>30</v>
      </c>
      <c r="C118">
        <v>2018</v>
      </c>
      <c r="D118" s="11">
        <v>11.282999999999999</v>
      </c>
      <c r="G118">
        <v>35</v>
      </c>
      <c r="H118">
        <v>3152</v>
      </c>
      <c r="I118" s="11">
        <v>69.206999999999994</v>
      </c>
    </row>
    <row r="119" spans="2:9" x14ac:dyDescent="0.2">
      <c r="B119">
        <v>31</v>
      </c>
      <c r="C119">
        <v>3204</v>
      </c>
      <c r="D119" s="11">
        <v>58.52</v>
      </c>
      <c r="G119">
        <v>36</v>
      </c>
      <c r="H119">
        <v>3444</v>
      </c>
      <c r="I119" s="11">
        <v>52.92</v>
      </c>
    </row>
    <row r="120" spans="2:9" x14ac:dyDescent="0.2">
      <c r="B120">
        <v>32</v>
      </c>
      <c r="C120">
        <v>1804</v>
      </c>
      <c r="D120" s="11">
        <v>9.4169999999999998</v>
      </c>
      <c r="G120">
        <v>37</v>
      </c>
      <c r="H120">
        <v>2921</v>
      </c>
      <c r="I120" s="11">
        <v>47.195</v>
      </c>
    </row>
    <row r="121" spans="2:9" x14ac:dyDescent="0.2">
      <c r="B121">
        <v>33</v>
      </c>
      <c r="C121">
        <v>5074</v>
      </c>
      <c r="D121" s="11">
        <v>49.255000000000003</v>
      </c>
      <c r="G121">
        <v>38</v>
      </c>
      <c r="H121">
        <v>3779</v>
      </c>
      <c r="I121" s="11">
        <v>71.180000000000007</v>
      </c>
    </row>
    <row r="122" spans="2:9" x14ac:dyDescent="0.2">
      <c r="B122">
        <v>34</v>
      </c>
      <c r="C122">
        <v>2963</v>
      </c>
      <c r="D122" s="11">
        <v>90.355999999999995</v>
      </c>
      <c r="G122">
        <v>39</v>
      </c>
      <c r="H122">
        <v>2941</v>
      </c>
      <c r="I122" s="11">
        <v>42.710999999999999</v>
      </c>
    </row>
    <row r="123" spans="2:9" x14ac:dyDescent="0.2">
      <c r="B123">
        <v>35</v>
      </c>
      <c r="C123">
        <v>3935</v>
      </c>
      <c r="D123" s="11">
        <v>45.042999999999999</v>
      </c>
      <c r="G123">
        <v>40</v>
      </c>
      <c r="H123">
        <v>3183</v>
      </c>
      <c r="I123" s="11">
        <v>46.116999999999997</v>
      </c>
    </row>
    <row r="124" spans="2:9" x14ac:dyDescent="0.2">
      <c r="B124">
        <v>36</v>
      </c>
      <c r="C124">
        <v>2996</v>
      </c>
      <c r="D124" s="11">
        <v>72.923000000000002</v>
      </c>
      <c r="G124">
        <v>41</v>
      </c>
      <c r="H124">
        <v>1564</v>
      </c>
      <c r="I124" s="11">
        <v>35.625999999999998</v>
      </c>
    </row>
    <row r="125" spans="2:9" x14ac:dyDescent="0.2">
      <c r="B125">
        <v>37</v>
      </c>
      <c r="C125">
        <v>4850</v>
      </c>
      <c r="D125" s="11">
        <v>41.222999999999999</v>
      </c>
      <c r="G125">
        <v>42</v>
      </c>
      <c r="H125">
        <v>2871</v>
      </c>
      <c r="I125" s="11">
        <v>50.183999999999997</v>
      </c>
    </row>
    <row r="126" spans="2:9" x14ac:dyDescent="0.2">
      <c r="B126">
        <v>38</v>
      </c>
      <c r="C126">
        <v>797</v>
      </c>
      <c r="D126" s="11">
        <v>77.305000000000007</v>
      </c>
      <c r="G126">
        <v>43</v>
      </c>
      <c r="H126">
        <v>2734</v>
      </c>
      <c r="I126" s="11">
        <v>92.037000000000006</v>
      </c>
    </row>
    <row r="127" spans="2:9" x14ac:dyDescent="0.2">
      <c r="G127">
        <v>44</v>
      </c>
      <c r="H127">
        <v>2707</v>
      </c>
      <c r="I127" s="11">
        <v>47.314</v>
      </c>
    </row>
    <row r="128" spans="2:9" x14ac:dyDescent="0.2">
      <c r="D128" s="11">
        <f>AVERAGE(D4:D126)</f>
        <v>49.667869918699211</v>
      </c>
      <c r="G128">
        <v>45</v>
      </c>
      <c r="H128">
        <v>2804</v>
      </c>
      <c r="I128" s="11">
        <v>50.45</v>
      </c>
    </row>
    <row r="130" spans="2:9" x14ac:dyDescent="0.2">
      <c r="I130" s="11">
        <f>AVERAGE(I4:I128)</f>
        <v>68.278832000000023</v>
      </c>
    </row>
    <row r="136" spans="2:9" x14ac:dyDescent="0.2">
      <c r="B136" t="s">
        <v>626</v>
      </c>
      <c r="C136">
        <f>D128/D128</f>
        <v>1</v>
      </c>
    </row>
    <row r="137" spans="2:9" x14ac:dyDescent="0.2">
      <c r="B137" t="s">
        <v>627</v>
      </c>
      <c r="C137">
        <f>I130/D128</f>
        <v>1.3747082794523882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64711-72A2-3B4C-996E-9B02CE38A26E}">
  <dimension ref="A1:G48"/>
  <sheetViews>
    <sheetView topLeftCell="A24" workbookViewId="0">
      <selection activeCell="G52" sqref="G52"/>
    </sheetView>
  </sheetViews>
  <sheetFormatPr baseColWidth="10" defaultRowHeight="16" x14ac:dyDescent="0.2"/>
  <cols>
    <col min="3" max="3" width="15.33203125" bestFit="1" customWidth="1"/>
    <col min="4" max="4" width="15.33203125" customWidth="1"/>
    <col min="6" max="6" width="15" bestFit="1" customWidth="1"/>
    <col min="7" max="7" width="28" bestFit="1" customWidth="1"/>
  </cols>
  <sheetData>
    <row r="1" spans="1:7" x14ac:dyDescent="0.2">
      <c r="A1" t="s">
        <v>628</v>
      </c>
      <c r="B1" t="s">
        <v>303</v>
      </c>
      <c r="C1" t="s">
        <v>323</v>
      </c>
      <c r="E1" t="s">
        <v>303</v>
      </c>
      <c r="F1" t="s">
        <v>305</v>
      </c>
      <c r="G1" t="s">
        <v>629</v>
      </c>
    </row>
    <row r="2" spans="1:7" x14ac:dyDescent="0.2">
      <c r="A2" t="s">
        <v>630</v>
      </c>
      <c r="B2" t="s">
        <v>626</v>
      </c>
      <c r="E2" t="s">
        <v>311</v>
      </c>
    </row>
    <row r="4" spans="1:7" x14ac:dyDescent="0.2">
      <c r="A4" t="s">
        <v>631</v>
      </c>
    </row>
    <row r="5" spans="1:7" x14ac:dyDescent="0.2">
      <c r="A5" t="s">
        <v>311</v>
      </c>
      <c r="B5">
        <v>922.33450000000005</v>
      </c>
      <c r="C5">
        <f>B5/$B$9</f>
        <v>9.4372231474975241E-2</v>
      </c>
      <c r="E5">
        <v>12891.7523</v>
      </c>
      <c r="F5">
        <f>E5/$E$9</f>
        <v>1.1238775654314701</v>
      </c>
      <c r="G5">
        <f>F5/C5</f>
        <v>11.908985809342546</v>
      </c>
    </row>
    <row r="6" spans="1:7" x14ac:dyDescent="0.2">
      <c r="A6" t="s">
        <v>276</v>
      </c>
      <c r="B6">
        <v>9606.2669999999998</v>
      </c>
      <c r="C6">
        <f t="shared" ref="C6:C9" si="0">B6/$B$9</f>
        <v>0.98290246427344508</v>
      </c>
      <c r="E6">
        <v>9982.2160000000003</v>
      </c>
      <c r="F6">
        <f t="shared" ref="F6:F9" si="1">E6/$E$9</f>
        <v>0.87022992333564064</v>
      </c>
      <c r="G6">
        <f>F6/C6</f>
        <v>0.8853675262467765</v>
      </c>
    </row>
    <row r="7" spans="1:7" x14ac:dyDescent="0.2">
      <c r="A7" s="9" t="s">
        <v>326</v>
      </c>
      <c r="B7">
        <v>33209.605100000001</v>
      </c>
      <c r="C7">
        <f>B7/$B$9</f>
        <v>3.3979695432510852</v>
      </c>
      <c r="E7">
        <v>30103.412700000001</v>
      </c>
      <c r="F7">
        <f t="shared" si="1"/>
        <v>2.6243562076859637</v>
      </c>
      <c r="G7">
        <f t="shared" ref="G7:G9" si="2">F7/C7</f>
        <v>0.77233070346329558</v>
      </c>
    </row>
    <row r="8" spans="1:7" x14ac:dyDescent="0.2">
      <c r="A8" t="s">
        <v>327</v>
      </c>
      <c r="B8">
        <v>14384.208199999999</v>
      </c>
      <c r="C8">
        <f t="shared" si="0"/>
        <v>1.4717760485318903</v>
      </c>
      <c r="E8">
        <v>7050.6517999999996</v>
      </c>
      <c r="F8">
        <f t="shared" si="1"/>
        <v>0.61466193231846478</v>
      </c>
      <c r="G8">
        <f t="shared" si="2"/>
        <v>0.41763278654493363</v>
      </c>
    </row>
    <row r="9" spans="1:7" x14ac:dyDescent="0.2">
      <c r="A9" t="s">
        <v>330</v>
      </c>
      <c r="B9">
        <v>9773.3675000000003</v>
      </c>
      <c r="C9">
        <f t="shared" si="0"/>
        <v>1</v>
      </c>
      <c r="E9">
        <v>11470.78</v>
      </c>
      <c r="F9">
        <f t="shared" si="1"/>
        <v>1</v>
      </c>
      <c r="G9">
        <f t="shared" si="2"/>
        <v>1</v>
      </c>
    </row>
    <row r="11" spans="1:7" x14ac:dyDescent="0.2">
      <c r="C11" s="9"/>
      <c r="D11" s="9"/>
      <c r="E11" s="9"/>
    </row>
    <row r="12" spans="1:7" x14ac:dyDescent="0.2">
      <c r="A12" t="s">
        <v>632</v>
      </c>
    </row>
    <row r="13" spans="1:7" x14ac:dyDescent="0.2">
      <c r="A13" t="s">
        <v>311</v>
      </c>
      <c r="B13">
        <v>809.9203</v>
      </c>
      <c r="C13">
        <f>B13/$B$17</f>
        <v>8.2699874199071183E-2</v>
      </c>
      <c r="E13">
        <v>12323.5807</v>
      </c>
      <c r="F13">
        <f>E13/$E$17</f>
        <v>1.1758785871874318</v>
      </c>
      <c r="G13">
        <f>F13/C13</f>
        <v>14.218626068969742</v>
      </c>
    </row>
    <row r="14" spans="1:7" x14ac:dyDescent="0.2">
      <c r="A14" t="s">
        <v>276</v>
      </c>
      <c r="B14">
        <v>8337.3675000000003</v>
      </c>
      <c r="C14">
        <f t="shared" ref="C14:C17" si="3">B14/$B$17</f>
        <v>0.85131739925696959</v>
      </c>
      <c r="E14">
        <v>11305.145699999999</v>
      </c>
      <c r="F14">
        <f t="shared" ref="F14:F17" si="4">E14/$E$17</f>
        <v>1.0787026171430896</v>
      </c>
      <c r="G14">
        <f>F14/C14</f>
        <v>1.2670980507206617</v>
      </c>
    </row>
    <row r="15" spans="1:7" x14ac:dyDescent="0.2">
      <c r="A15" s="9" t="s">
        <v>326</v>
      </c>
      <c r="B15">
        <v>31457.977699999999</v>
      </c>
      <c r="C15">
        <f t="shared" si="3"/>
        <v>3.2121318583411065</v>
      </c>
      <c r="E15">
        <v>24494.492399999999</v>
      </c>
      <c r="F15">
        <f t="shared" si="4"/>
        <v>2.3371899627504598</v>
      </c>
      <c r="G15">
        <f t="shared" ref="G15:G17" si="5">F15/C15</f>
        <v>0.72761333152664931</v>
      </c>
    </row>
    <row r="16" spans="1:7" x14ac:dyDescent="0.2">
      <c r="A16" t="s">
        <v>327</v>
      </c>
      <c r="B16">
        <v>12283.572099999999</v>
      </c>
      <c r="C16">
        <f t="shared" si="3"/>
        <v>1.2542590516439958</v>
      </c>
      <c r="E16">
        <v>5606.0955000000004</v>
      </c>
      <c r="F16">
        <f t="shared" si="4"/>
        <v>0.53491658119931162</v>
      </c>
      <c r="G16">
        <f t="shared" si="5"/>
        <v>0.42648014419204716</v>
      </c>
    </row>
    <row r="17" spans="1:7" x14ac:dyDescent="0.2">
      <c r="A17" t="s">
        <v>330</v>
      </c>
      <c r="B17">
        <v>9793.4889000000003</v>
      </c>
      <c r="C17">
        <f t="shared" si="3"/>
        <v>1</v>
      </c>
      <c r="E17">
        <v>10480.317300000001</v>
      </c>
      <c r="F17">
        <f t="shared" si="4"/>
        <v>1</v>
      </c>
      <c r="G17">
        <f t="shared" si="5"/>
        <v>1</v>
      </c>
    </row>
    <row r="20" spans="1:7" x14ac:dyDescent="0.2">
      <c r="A20" t="s">
        <v>633</v>
      </c>
    </row>
    <row r="21" spans="1:7" x14ac:dyDescent="0.2">
      <c r="A21" t="s">
        <v>311</v>
      </c>
      <c r="B21">
        <v>1429.2339999999999</v>
      </c>
      <c r="C21">
        <f>B21/$B$25</f>
        <v>0.12646150724780533</v>
      </c>
      <c r="E21">
        <v>14505.4092</v>
      </c>
      <c r="F21">
        <f>E21/$E$25</f>
        <v>1.3566941145126961</v>
      </c>
      <c r="G21">
        <f>F21/C21</f>
        <v>10.728119125246632</v>
      </c>
    </row>
    <row r="22" spans="1:7" x14ac:dyDescent="0.2">
      <c r="A22" t="s">
        <v>276</v>
      </c>
      <c r="B22">
        <v>12679.9031</v>
      </c>
      <c r="C22">
        <f t="shared" ref="C22:C25" si="6">B22/$B$25</f>
        <v>1.1219434030971271</v>
      </c>
      <c r="E22">
        <v>14189.7817</v>
      </c>
      <c r="F22">
        <f t="shared" ref="F22:F25" si="7">E22/$E$25</f>
        <v>1.3271734049812232</v>
      </c>
      <c r="G22">
        <f>F22/C22</f>
        <v>1.1829236673771226</v>
      </c>
    </row>
    <row r="23" spans="1:7" x14ac:dyDescent="0.2">
      <c r="A23" s="9" t="s">
        <v>326</v>
      </c>
      <c r="B23">
        <v>34128.785300000003</v>
      </c>
      <c r="C23">
        <f t="shared" si="6"/>
        <v>3.0197837649921166</v>
      </c>
      <c r="E23">
        <v>27904.249800000001</v>
      </c>
      <c r="F23">
        <f t="shared" si="7"/>
        <v>2.6098906243577105</v>
      </c>
      <c r="G23">
        <f t="shared" ref="G23:G25" si="8">F23/C23</f>
        <v>0.86426407566454477</v>
      </c>
    </row>
    <row r="24" spans="1:7" x14ac:dyDescent="0.2">
      <c r="A24" t="s">
        <v>327</v>
      </c>
      <c r="B24">
        <v>16643.572100000001</v>
      </c>
      <c r="C24">
        <f t="shared" si="6"/>
        <v>1.4726568313890664</v>
      </c>
      <c r="E24">
        <v>15903.450800000001</v>
      </c>
      <c r="F24">
        <f t="shared" si="7"/>
        <v>1.487453253011451</v>
      </c>
      <c r="G24">
        <f t="shared" si="8"/>
        <v>1.010047433527625</v>
      </c>
    </row>
    <row r="25" spans="1:7" x14ac:dyDescent="0.2">
      <c r="A25" t="s">
        <v>330</v>
      </c>
      <c r="B25">
        <v>11301.7315</v>
      </c>
      <c r="C25">
        <f t="shared" si="6"/>
        <v>1</v>
      </c>
      <c r="E25">
        <v>10691.7315</v>
      </c>
      <c r="F25">
        <f t="shared" si="7"/>
        <v>1</v>
      </c>
      <c r="G25">
        <f t="shared" si="8"/>
        <v>1</v>
      </c>
    </row>
    <row r="31" spans="1:7" x14ac:dyDescent="0.2">
      <c r="A31" t="s">
        <v>634</v>
      </c>
    </row>
    <row r="32" spans="1:7" x14ac:dyDescent="0.2">
      <c r="A32" t="s">
        <v>311</v>
      </c>
      <c r="B32">
        <v>1077.9203</v>
      </c>
      <c r="C32">
        <f>B32/B36</f>
        <v>9.9188073627579545E-2</v>
      </c>
      <c r="E32">
        <v>15619.086799999999</v>
      </c>
      <c r="F32">
        <f>E32/$E$36</f>
        <v>1.2750911651645493</v>
      </c>
      <c r="G32">
        <f>F32/C32</f>
        <v>12.855287118006961</v>
      </c>
    </row>
    <row r="33" spans="1:7" x14ac:dyDescent="0.2">
      <c r="A33" t="s">
        <v>276</v>
      </c>
      <c r="B33">
        <v>12273.4802</v>
      </c>
      <c r="C33">
        <f>B33/B36</f>
        <v>1.1293811404648746</v>
      </c>
      <c r="E33">
        <v>14618.1371</v>
      </c>
      <c r="F33">
        <f t="shared" ref="F33:F36" si="9">E33/$E$36</f>
        <v>1.1933769051961558</v>
      </c>
      <c r="G33">
        <f>F33/C33</f>
        <v>1.0566644531578944</v>
      </c>
    </row>
    <row r="34" spans="1:7" x14ac:dyDescent="0.2">
      <c r="A34" t="s">
        <v>326</v>
      </c>
      <c r="B34">
        <v>28983.927500000002</v>
      </c>
      <c r="C34">
        <f>B34/B36</f>
        <v>2.6670431337886744</v>
      </c>
      <c r="E34">
        <v>25844.098999999998</v>
      </c>
      <c r="F34">
        <f t="shared" si="9"/>
        <v>2.1098277209483185</v>
      </c>
      <c r="G34">
        <f t="shared" ref="G34:G36" si="10">F34/C34</f>
        <v>0.79107371538877125</v>
      </c>
    </row>
    <row r="35" spans="1:7" x14ac:dyDescent="0.2">
      <c r="A35" t="s">
        <v>327</v>
      </c>
      <c r="B35">
        <v>15245.865</v>
      </c>
      <c r="C35">
        <f>B35/B36</f>
        <v>1.4028940545382975</v>
      </c>
      <c r="E35">
        <v>9561.0157999999992</v>
      </c>
      <c r="F35">
        <f t="shared" si="9"/>
        <v>0.78053006124395607</v>
      </c>
      <c r="G35">
        <f t="shared" si="10"/>
        <v>0.55637135157781681</v>
      </c>
    </row>
    <row r="36" spans="1:7" x14ac:dyDescent="0.2">
      <c r="A36" t="s">
        <v>330</v>
      </c>
      <c r="B36">
        <v>10867.438599999999</v>
      </c>
      <c r="C36">
        <f>B36/B36</f>
        <v>1</v>
      </c>
      <c r="E36">
        <v>12249.388300000001</v>
      </c>
      <c r="F36">
        <f t="shared" si="9"/>
        <v>1</v>
      </c>
      <c r="G36">
        <f t="shared" si="10"/>
        <v>1</v>
      </c>
    </row>
    <row r="41" spans="1:7" x14ac:dyDescent="0.2">
      <c r="A41" s="6"/>
      <c r="B41" s="6" t="s">
        <v>311</v>
      </c>
      <c r="C41" s="6" t="s">
        <v>276</v>
      </c>
      <c r="D41" s="6" t="s">
        <v>326</v>
      </c>
      <c r="E41" s="6" t="s">
        <v>327</v>
      </c>
    </row>
    <row r="42" spans="1:7" x14ac:dyDescent="0.2">
      <c r="A42" s="6" t="s">
        <v>626</v>
      </c>
      <c r="B42" s="6">
        <v>1</v>
      </c>
      <c r="C42" s="6">
        <v>1</v>
      </c>
      <c r="D42" s="6">
        <v>1</v>
      </c>
      <c r="E42" s="6">
        <v>1</v>
      </c>
    </row>
    <row r="43" spans="1:7" x14ac:dyDescent="0.2">
      <c r="A43" s="6" t="s">
        <v>635</v>
      </c>
      <c r="B43" s="6">
        <v>11.908985809342546</v>
      </c>
      <c r="C43" s="6">
        <v>0.8853675262467765</v>
      </c>
      <c r="D43" s="6">
        <v>0.77233070346329558</v>
      </c>
      <c r="E43" s="6">
        <v>0.41763278654493363</v>
      </c>
    </row>
    <row r="44" spans="1:7" x14ac:dyDescent="0.2">
      <c r="A44" s="6" t="s">
        <v>636</v>
      </c>
      <c r="B44" s="6">
        <v>14.218626068969742</v>
      </c>
      <c r="C44" s="6">
        <v>1.2670980507206617</v>
      </c>
      <c r="D44" s="6">
        <v>0.72761333152664931</v>
      </c>
      <c r="E44" s="6">
        <v>0.42648014419204716</v>
      </c>
    </row>
    <row r="45" spans="1:7" x14ac:dyDescent="0.2">
      <c r="A45" s="6" t="s">
        <v>637</v>
      </c>
      <c r="B45" s="6">
        <v>10.728119125246632</v>
      </c>
      <c r="C45" s="6">
        <v>1.1829236673771226</v>
      </c>
      <c r="D45" s="6">
        <v>0.86426407566454477</v>
      </c>
      <c r="E45" s="6">
        <v>1.010047433527625</v>
      </c>
    </row>
    <row r="46" spans="1:7" x14ac:dyDescent="0.2">
      <c r="A46" s="6" t="s">
        <v>638</v>
      </c>
      <c r="B46" s="6">
        <v>12.855287118006961</v>
      </c>
      <c r="C46" s="6">
        <v>1.0566644531578944</v>
      </c>
      <c r="D46" s="6">
        <v>0.79107371538877125</v>
      </c>
      <c r="E46" s="6">
        <v>0.55637135157781681</v>
      </c>
    </row>
    <row r="47" spans="1:7" x14ac:dyDescent="0.2">
      <c r="B47">
        <f>AVERAGE(B43:B46)</f>
        <v>12.42775453039147</v>
      </c>
      <c r="C47">
        <f>AVERAGE(C43:C46)</f>
        <v>1.0980134243756137</v>
      </c>
      <c r="D47">
        <f>AVERAGE(D43:D46)</f>
        <v>0.78882045651081523</v>
      </c>
      <c r="E47">
        <f>AVERAGE(E43:E46)</f>
        <v>0.60263292896060561</v>
      </c>
    </row>
    <row r="48" spans="1:7" x14ac:dyDescent="0.2">
      <c r="B48">
        <f>STDEV(B43:B47)</f>
        <v>1.2794419171579752</v>
      </c>
      <c r="C48">
        <f>STDEV(C43:C47)</f>
        <v>0.14381183508721085</v>
      </c>
      <c r="D48">
        <f>STDEV(D43:D47)</f>
        <v>4.9282453649802091E-2</v>
      </c>
      <c r="E48">
        <f>STDEV(E43:E47)</f>
        <v>0.24154790847214502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A1E52-F345-2D4E-AD44-397450C5651A}">
  <dimension ref="A1:I15"/>
  <sheetViews>
    <sheetView workbookViewId="0">
      <selection activeCell="E20" sqref="E20"/>
    </sheetView>
  </sheetViews>
  <sheetFormatPr baseColWidth="10" defaultRowHeight="16" x14ac:dyDescent="0.2"/>
  <cols>
    <col min="2" max="2" width="16.33203125" bestFit="1" customWidth="1"/>
  </cols>
  <sheetData>
    <row r="1" spans="1:9" x14ac:dyDescent="0.2">
      <c r="A1" t="s">
        <v>639</v>
      </c>
    </row>
    <row r="2" spans="1:9" x14ac:dyDescent="0.2">
      <c r="A2" t="s">
        <v>640</v>
      </c>
      <c r="B2" t="s">
        <v>641</v>
      </c>
      <c r="C2" t="s">
        <v>311</v>
      </c>
      <c r="D2" t="s">
        <v>326</v>
      </c>
      <c r="E2" t="s">
        <v>276</v>
      </c>
      <c r="F2" t="s">
        <v>277</v>
      </c>
      <c r="G2" t="s">
        <v>328</v>
      </c>
      <c r="H2" t="s">
        <v>327</v>
      </c>
      <c r="I2" t="s">
        <v>642</v>
      </c>
    </row>
    <row r="3" spans="1:9" x14ac:dyDescent="0.2">
      <c r="A3" t="s">
        <v>643</v>
      </c>
      <c r="B3" t="s">
        <v>644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</row>
    <row r="4" spans="1:9" x14ac:dyDescent="0.2">
      <c r="A4" t="s">
        <v>643</v>
      </c>
      <c r="B4" t="s">
        <v>645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</row>
    <row r="5" spans="1:9" x14ac:dyDescent="0.2">
      <c r="A5" t="s">
        <v>646</v>
      </c>
      <c r="B5" t="s">
        <v>647</v>
      </c>
      <c r="C5">
        <v>1</v>
      </c>
      <c r="D5">
        <v>1</v>
      </c>
      <c r="E5">
        <v>1</v>
      </c>
      <c r="F5">
        <v>1</v>
      </c>
      <c r="H5">
        <v>1</v>
      </c>
      <c r="I5">
        <v>1</v>
      </c>
    </row>
    <row r="6" spans="1:9" x14ac:dyDescent="0.2">
      <c r="A6" t="s">
        <v>648</v>
      </c>
      <c r="B6" t="s">
        <v>649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</row>
    <row r="7" spans="1:9" x14ac:dyDescent="0.2">
      <c r="A7" t="s">
        <v>654</v>
      </c>
      <c r="B7" t="s">
        <v>656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</row>
    <row r="11" spans="1:9" x14ac:dyDescent="0.2">
      <c r="A11" t="s">
        <v>643</v>
      </c>
      <c r="B11" t="s">
        <v>650</v>
      </c>
      <c r="C11">
        <v>0.32</v>
      </c>
      <c r="D11">
        <v>2.42</v>
      </c>
      <c r="E11">
        <v>0.43</v>
      </c>
      <c r="F11">
        <v>0.54</v>
      </c>
      <c r="G11">
        <v>1.2</v>
      </c>
      <c r="H11">
        <v>2.15</v>
      </c>
      <c r="I11">
        <v>1.35</v>
      </c>
    </row>
    <row r="12" spans="1:9" x14ac:dyDescent="0.2">
      <c r="A12" t="s">
        <v>643</v>
      </c>
      <c r="B12" t="s">
        <v>651</v>
      </c>
      <c r="C12">
        <v>0.18</v>
      </c>
      <c r="D12">
        <v>2.98</v>
      </c>
      <c r="E12">
        <v>0.56999999999999995</v>
      </c>
      <c r="F12">
        <v>2.15</v>
      </c>
      <c r="G12">
        <v>1.58</v>
      </c>
      <c r="H12">
        <v>1.75</v>
      </c>
      <c r="I12">
        <v>1.77</v>
      </c>
    </row>
    <row r="13" spans="1:9" x14ac:dyDescent="0.2">
      <c r="A13" t="s">
        <v>646</v>
      </c>
      <c r="B13" t="s">
        <v>652</v>
      </c>
      <c r="C13">
        <v>0.2</v>
      </c>
      <c r="D13">
        <v>1.32</v>
      </c>
      <c r="E13">
        <v>0.5</v>
      </c>
      <c r="F13">
        <v>0.79</v>
      </c>
      <c r="G13">
        <v>0.86</v>
      </c>
      <c r="H13">
        <v>0.95</v>
      </c>
      <c r="I13">
        <v>1.29</v>
      </c>
    </row>
    <row r="14" spans="1:9" x14ac:dyDescent="0.2">
      <c r="A14" t="s">
        <v>648</v>
      </c>
      <c r="B14" t="s">
        <v>653</v>
      </c>
      <c r="C14">
        <v>0.09</v>
      </c>
      <c r="D14">
        <v>2.06</v>
      </c>
      <c r="E14">
        <v>0.53</v>
      </c>
      <c r="F14">
        <v>1.35</v>
      </c>
      <c r="G14">
        <v>1.02</v>
      </c>
      <c r="H14">
        <v>0.96</v>
      </c>
      <c r="I14">
        <v>1.4</v>
      </c>
    </row>
    <row r="15" spans="1:9" x14ac:dyDescent="0.2">
      <c r="A15" t="s">
        <v>654</v>
      </c>
      <c r="B15" t="s">
        <v>655</v>
      </c>
      <c r="C15">
        <v>0.74</v>
      </c>
      <c r="D15">
        <v>1.78</v>
      </c>
      <c r="E15">
        <v>0.61</v>
      </c>
      <c r="F15">
        <v>1.1200000000000001</v>
      </c>
      <c r="G15">
        <v>1.07</v>
      </c>
      <c r="H15">
        <v>2.0699999999999998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Fig 1b</vt:lpstr>
      <vt:lpstr>Fig. 1c</vt:lpstr>
      <vt:lpstr>Fig 1d</vt:lpstr>
      <vt:lpstr>Fig. 1e</vt:lpstr>
      <vt:lpstr>Fig. 1f</vt:lpstr>
      <vt:lpstr>Fig. 1g</vt:lpstr>
      <vt:lpstr>Fig. 1h</vt:lpstr>
      <vt:lpstr>Fig. 1i</vt:lpstr>
      <vt:lpstr>Fig. 2a</vt:lpstr>
      <vt:lpstr>Fig. 2b</vt:lpstr>
      <vt:lpstr>Fig. 3a</vt:lpstr>
      <vt:lpstr>Fig. 3b</vt:lpstr>
      <vt:lpstr>Fig. 3e</vt:lpstr>
      <vt:lpstr>Fig. 3f</vt:lpstr>
      <vt:lpstr>Fig. 4b</vt:lpstr>
      <vt:lpstr>Fig. 4c</vt:lpstr>
      <vt:lpstr>Fig. 4d</vt:lpstr>
      <vt:lpstr>Fig. 4e</vt:lpstr>
      <vt:lpstr>Fig. 4f</vt:lpstr>
      <vt:lpstr>Fig. 5a</vt:lpstr>
      <vt:lpstr>Fig. 5b</vt:lpstr>
      <vt:lpstr>Fig. 5c</vt:lpstr>
      <vt:lpstr>Fig. 5d</vt:lpstr>
      <vt:lpstr>Fig. 5e</vt:lpstr>
      <vt:lpstr>Fig. 5f</vt:lpstr>
      <vt:lpstr>Suppl Fig 1a</vt:lpstr>
      <vt:lpstr>Suppl Fig 1b</vt:lpstr>
      <vt:lpstr>Suppl Fig. 1d</vt:lpstr>
      <vt:lpstr>Suppl Fig 1f</vt:lpstr>
      <vt:lpstr>Suppl Fig 2a</vt:lpstr>
      <vt:lpstr>Suppl Fig 3a</vt:lpstr>
      <vt:lpstr>Suppl Fig 3d</vt:lpstr>
      <vt:lpstr>Suppl Fig 4b</vt:lpstr>
      <vt:lpstr>Suppl Fig. 4c</vt:lpstr>
      <vt:lpstr>Suppl Fig 4g</vt:lpstr>
      <vt:lpstr>Suppl Fig 4h</vt:lpstr>
      <vt:lpstr>Supplementary Fig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2022-03-11T19:08:10Z</dcterms:created>
  <dcterms:modified xsi:type="dcterms:W3CDTF">2022-03-13T13:48:10Z</dcterms:modified>
</cp:coreProperties>
</file>