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작업장\02. T_Onnurineus NA1\01 Fe-S protein fusion\Formate synthesis using CO\Paper 작성\2018 One step CO conversion\Communications Biology\Data repository\"/>
    </mc:Choice>
  </mc:AlternateContent>
  <bookViews>
    <workbookView xWindow="0" yWindow="0" windowWidth="21680" windowHeight="14200" activeTab="2"/>
  </bookViews>
  <sheets>
    <sheet name="Fig. S5" sheetId="18" r:id="rId1"/>
    <sheet name="Fig. S6" sheetId="19" r:id="rId2"/>
    <sheet name="Fig. S7" sheetId="2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3" i="20" l="1"/>
  <c r="AD23" i="20"/>
  <c r="Z23" i="20"/>
  <c r="Y23" i="20"/>
  <c r="U23" i="20"/>
  <c r="T23" i="20"/>
  <c r="P23" i="20"/>
  <c r="O23" i="20"/>
  <c r="K23" i="20"/>
  <c r="J23" i="20"/>
  <c r="F23" i="20"/>
  <c r="E23" i="20"/>
  <c r="AE22" i="20"/>
  <c r="AD22" i="20"/>
  <c r="Z22" i="20"/>
  <c r="Y22" i="20"/>
  <c r="U22" i="20"/>
  <c r="T22" i="20"/>
  <c r="P22" i="20"/>
  <c r="O22" i="20"/>
  <c r="K22" i="20"/>
  <c r="J22" i="20"/>
  <c r="F22" i="20"/>
  <c r="E22" i="20"/>
  <c r="AE21" i="20"/>
  <c r="AD21" i="20"/>
  <c r="Z21" i="20"/>
  <c r="Y21" i="20"/>
  <c r="U21" i="20"/>
  <c r="T21" i="20"/>
  <c r="P21" i="20"/>
  <c r="O21" i="20"/>
  <c r="K21" i="20"/>
  <c r="J21" i="20"/>
  <c r="F21" i="20"/>
  <c r="E21" i="20"/>
  <c r="AE20" i="20"/>
  <c r="AD20" i="20"/>
  <c r="Z20" i="20"/>
  <c r="Y20" i="20"/>
  <c r="U20" i="20"/>
  <c r="T20" i="20"/>
  <c r="P20" i="20"/>
  <c r="O20" i="20"/>
  <c r="K20" i="20"/>
  <c r="J20" i="20"/>
  <c r="F20" i="20"/>
  <c r="E20" i="20"/>
  <c r="AE19" i="20"/>
  <c r="AD19" i="20"/>
  <c r="Z19" i="20"/>
  <c r="Y19" i="20"/>
  <c r="U19" i="20"/>
  <c r="T19" i="20"/>
  <c r="P19" i="20"/>
  <c r="O19" i="20"/>
  <c r="K19" i="20"/>
  <c r="J19" i="20"/>
  <c r="F19" i="20"/>
  <c r="E19" i="20"/>
  <c r="T8" i="20"/>
  <c r="T7" i="20"/>
  <c r="AE11" i="20"/>
  <c r="AD11" i="20"/>
  <c r="Z11" i="20"/>
  <c r="Y11" i="20"/>
  <c r="U11" i="20"/>
  <c r="T11" i="20"/>
  <c r="AE10" i="20"/>
  <c r="AD10" i="20"/>
  <c r="Z10" i="20"/>
  <c r="Y10" i="20"/>
  <c r="U10" i="20"/>
  <c r="T10" i="20"/>
  <c r="AE9" i="20"/>
  <c r="AD9" i="20"/>
  <c r="Z9" i="20"/>
  <c r="Y9" i="20"/>
  <c r="U9" i="20"/>
  <c r="T9" i="20"/>
  <c r="AE8" i="20"/>
  <c r="AD8" i="20"/>
  <c r="Z8" i="20"/>
  <c r="Y8" i="20"/>
  <c r="AE7" i="20"/>
  <c r="AD7" i="20"/>
  <c r="Z7" i="20"/>
  <c r="Y7" i="20"/>
  <c r="P11" i="20"/>
  <c r="O11" i="20"/>
  <c r="K11" i="20"/>
  <c r="J11" i="20"/>
  <c r="P10" i="20"/>
  <c r="O10" i="20"/>
  <c r="K10" i="20"/>
  <c r="J10" i="20"/>
  <c r="P9" i="20"/>
  <c r="O9" i="20"/>
  <c r="K9" i="20"/>
  <c r="J9" i="20"/>
  <c r="P8" i="20"/>
  <c r="O8" i="20"/>
  <c r="K8" i="20"/>
  <c r="J8" i="20"/>
  <c r="P7" i="20"/>
  <c r="O7" i="20"/>
  <c r="K7" i="20"/>
  <c r="J7" i="20"/>
  <c r="U8" i="20" l="1"/>
  <c r="U7" i="20"/>
  <c r="K33" i="19" l="1"/>
  <c r="J33" i="19"/>
  <c r="F33" i="19"/>
  <c r="E33" i="19"/>
  <c r="K32" i="19"/>
  <c r="J32" i="19"/>
  <c r="F32" i="19"/>
  <c r="E32" i="19"/>
  <c r="K31" i="19"/>
  <c r="J31" i="19"/>
  <c r="F31" i="19"/>
  <c r="E31" i="19"/>
  <c r="K30" i="19"/>
  <c r="J30" i="19"/>
  <c r="F30" i="19"/>
  <c r="E30" i="19"/>
  <c r="K29" i="19"/>
  <c r="J29" i="19"/>
  <c r="F29" i="19"/>
  <c r="E29" i="19"/>
  <c r="K28" i="19"/>
  <c r="J28" i="19"/>
  <c r="F28" i="19"/>
  <c r="E28" i="19"/>
  <c r="K27" i="19"/>
  <c r="J27" i="19"/>
  <c r="F27" i="19"/>
  <c r="E27" i="19"/>
  <c r="K26" i="19"/>
  <c r="J26" i="19"/>
  <c r="F26" i="19"/>
  <c r="E26" i="19"/>
  <c r="K25" i="19"/>
  <c r="J25" i="19"/>
  <c r="F25" i="19"/>
  <c r="E25" i="19"/>
  <c r="K24" i="19"/>
  <c r="J24" i="19"/>
  <c r="F24" i="19"/>
  <c r="E24" i="19"/>
  <c r="K23" i="19"/>
  <c r="J23" i="19"/>
  <c r="F23" i="19"/>
  <c r="E23" i="19"/>
  <c r="K16" i="19"/>
  <c r="J16" i="19"/>
  <c r="F16" i="19"/>
  <c r="E16" i="19"/>
  <c r="K15" i="19"/>
  <c r="J15" i="19"/>
  <c r="F15" i="19"/>
  <c r="E15" i="19"/>
  <c r="K14" i="19"/>
  <c r="J14" i="19"/>
  <c r="F14" i="19"/>
  <c r="E14" i="19"/>
  <c r="K13" i="19"/>
  <c r="J13" i="19"/>
  <c r="F13" i="19"/>
  <c r="E13" i="19"/>
  <c r="K12" i="19"/>
  <c r="J12" i="19"/>
  <c r="F12" i="19"/>
  <c r="E12" i="19"/>
  <c r="K11" i="19"/>
  <c r="J11" i="19"/>
  <c r="F11" i="19"/>
  <c r="E11" i="19"/>
  <c r="K10" i="19"/>
  <c r="J10" i="19"/>
  <c r="F10" i="19"/>
  <c r="E10" i="19"/>
  <c r="K9" i="19"/>
  <c r="J9" i="19"/>
  <c r="F9" i="19"/>
  <c r="E9" i="19"/>
  <c r="K8" i="19"/>
  <c r="J8" i="19"/>
  <c r="F8" i="19"/>
  <c r="E8" i="19"/>
  <c r="K7" i="19"/>
  <c r="J7" i="19"/>
  <c r="F7" i="19"/>
  <c r="E7" i="19"/>
  <c r="K6" i="19"/>
  <c r="J6" i="19"/>
  <c r="F6" i="19"/>
  <c r="E6" i="19"/>
  <c r="K50" i="18"/>
  <c r="J50" i="18"/>
  <c r="F50" i="18"/>
  <c r="E50" i="18"/>
  <c r="K49" i="18"/>
  <c r="J49" i="18"/>
  <c r="F49" i="18"/>
  <c r="E49" i="18"/>
  <c r="K48" i="18"/>
  <c r="J48" i="18"/>
  <c r="F48" i="18"/>
  <c r="E48" i="18"/>
  <c r="K47" i="18"/>
  <c r="J47" i="18"/>
  <c r="F47" i="18"/>
  <c r="E47" i="18"/>
  <c r="K46" i="18"/>
  <c r="J46" i="18"/>
  <c r="F46" i="18"/>
  <c r="E46" i="18"/>
  <c r="K45" i="18"/>
  <c r="J45" i="18"/>
  <c r="F45" i="18"/>
  <c r="E45" i="18"/>
  <c r="K44" i="18"/>
  <c r="J44" i="18"/>
  <c r="F44" i="18"/>
  <c r="E44" i="18"/>
  <c r="K43" i="18"/>
  <c r="J43" i="18"/>
  <c r="F43" i="18"/>
  <c r="E43" i="18"/>
  <c r="K42" i="18"/>
  <c r="J42" i="18"/>
  <c r="F42" i="18"/>
  <c r="E42" i="18"/>
  <c r="K41" i="18"/>
  <c r="J41" i="18"/>
  <c r="F41" i="18"/>
  <c r="E41" i="18"/>
  <c r="K40" i="18"/>
  <c r="J40" i="18"/>
  <c r="F40" i="18"/>
  <c r="E40" i="18"/>
  <c r="K33" i="18"/>
  <c r="J33" i="18"/>
  <c r="F33" i="18"/>
  <c r="E33" i="18"/>
  <c r="K32" i="18"/>
  <c r="J32" i="18"/>
  <c r="F32" i="18"/>
  <c r="E32" i="18"/>
  <c r="K31" i="18"/>
  <c r="J31" i="18"/>
  <c r="F31" i="18"/>
  <c r="E31" i="18"/>
  <c r="K30" i="18"/>
  <c r="J30" i="18"/>
  <c r="F30" i="18"/>
  <c r="E30" i="18"/>
  <c r="K29" i="18"/>
  <c r="J29" i="18"/>
  <c r="F29" i="18"/>
  <c r="E29" i="18"/>
  <c r="K28" i="18"/>
  <c r="J28" i="18"/>
  <c r="F28" i="18"/>
  <c r="E28" i="18"/>
  <c r="K27" i="18"/>
  <c r="J27" i="18"/>
  <c r="F27" i="18"/>
  <c r="E27" i="18"/>
  <c r="K26" i="18"/>
  <c r="J26" i="18"/>
  <c r="F26" i="18"/>
  <c r="E26" i="18"/>
  <c r="K25" i="18"/>
  <c r="J25" i="18"/>
  <c r="F25" i="18"/>
  <c r="E25" i="18"/>
  <c r="K24" i="18"/>
  <c r="J24" i="18"/>
  <c r="F24" i="18"/>
  <c r="E24" i="18"/>
  <c r="K23" i="18"/>
  <c r="J23" i="18"/>
  <c r="F23" i="18"/>
  <c r="E23" i="18"/>
  <c r="K16" i="18"/>
  <c r="J16" i="18"/>
  <c r="F16" i="18"/>
  <c r="E16" i="18"/>
  <c r="K15" i="18"/>
  <c r="J15" i="18"/>
  <c r="F15" i="18"/>
  <c r="E15" i="18"/>
  <c r="K14" i="18"/>
  <c r="J14" i="18"/>
  <c r="F14" i="18"/>
  <c r="E14" i="18"/>
  <c r="K13" i="18"/>
  <c r="J13" i="18"/>
  <c r="F13" i="18"/>
  <c r="E13" i="18"/>
  <c r="K12" i="18"/>
  <c r="J12" i="18"/>
  <c r="F12" i="18"/>
  <c r="E12" i="18"/>
  <c r="K11" i="18"/>
  <c r="J11" i="18"/>
  <c r="F11" i="18"/>
  <c r="E11" i="18"/>
  <c r="K10" i="18"/>
  <c r="J10" i="18"/>
  <c r="F10" i="18"/>
  <c r="E10" i="18"/>
  <c r="K9" i="18"/>
  <c r="J9" i="18"/>
  <c r="F9" i="18"/>
  <c r="E9" i="18"/>
  <c r="K8" i="18"/>
  <c r="J8" i="18"/>
  <c r="F8" i="18"/>
  <c r="E8" i="18"/>
  <c r="K7" i="18"/>
  <c r="J7" i="18"/>
  <c r="F7" i="18"/>
  <c r="E7" i="18"/>
  <c r="K6" i="18"/>
  <c r="J6" i="18"/>
  <c r="F6" i="18"/>
  <c r="E6" i="18"/>
  <c r="E9" i="20" l="1"/>
  <c r="F9" i="20"/>
  <c r="F8" i="20"/>
  <c r="F10" i="20"/>
  <c r="E10" i="20"/>
  <c r="F11" i="20"/>
  <c r="E11" i="20"/>
  <c r="F7" i="20"/>
  <c r="E8" i="20"/>
  <c r="E7" i="20"/>
</calcChain>
</file>

<file path=xl/sharedStrings.xml><?xml version="1.0" encoding="utf-8"?>
<sst xmlns="http://schemas.openxmlformats.org/spreadsheetml/2006/main" count="157" uniqueCount="26">
  <si>
    <t>STDEV.</t>
    <phoneticPr fontId="1" type="noConversion"/>
  </si>
  <si>
    <t>Avr.</t>
    <phoneticPr fontId="1" type="noConversion"/>
  </si>
  <si>
    <t>OD600</t>
    <phoneticPr fontId="1" type="noConversion"/>
  </si>
  <si>
    <t>CO</t>
    <phoneticPr fontId="1" type="noConversion"/>
  </si>
  <si>
    <t>Formate (mM)</t>
    <phoneticPr fontId="1" type="noConversion"/>
  </si>
  <si>
    <t>Time (h)</t>
    <phoneticPr fontId="1" type="noConversion"/>
  </si>
  <si>
    <t>H2</t>
    <phoneticPr fontId="1" type="noConversion"/>
  </si>
  <si>
    <t>CO2</t>
    <phoneticPr fontId="1" type="noConversion"/>
  </si>
  <si>
    <t>exp1</t>
    <phoneticPr fontId="1" type="noConversion"/>
  </si>
  <si>
    <t>exp2</t>
  </si>
  <si>
    <t>exp3</t>
  </si>
  <si>
    <t>T. onnurineus D02</t>
    <phoneticPr fontId="1" type="noConversion"/>
  </si>
  <si>
    <t>T. onnurineus BCF01</t>
    <phoneticPr fontId="1" type="noConversion"/>
  </si>
  <si>
    <t>Fig. S5a</t>
    <phoneticPr fontId="1" type="noConversion"/>
  </si>
  <si>
    <t>Fig. S5b</t>
    <phoneticPr fontId="1" type="noConversion"/>
  </si>
  <si>
    <t>Fig. S5c</t>
    <phoneticPr fontId="1" type="noConversion"/>
  </si>
  <si>
    <t xml:space="preserve">pH </t>
    <phoneticPr fontId="1" type="noConversion"/>
  </si>
  <si>
    <t>Fig. S6a</t>
    <phoneticPr fontId="1" type="noConversion"/>
  </si>
  <si>
    <t>Fig. S6b</t>
    <phoneticPr fontId="1" type="noConversion"/>
  </si>
  <si>
    <t>Fig. 7a</t>
    <phoneticPr fontId="1" type="noConversion"/>
  </si>
  <si>
    <t>T. onnurineus BCF13 (CO-50%/CO2-50%)</t>
    <phoneticPr fontId="1" type="noConversion"/>
  </si>
  <si>
    <t>Partial pressure (atm)</t>
    <phoneticPr fontId="1" type="noConversion"/>
  </si>
  <si>
    <t>T. onnurineus BCF13 (CO-50%/N2-50%)</t>
    <phoneticPr fontId="1" type="noConversion"/>
  </si>
  <si>
    <t>Fig. 7b</t>
    <phoneticPr fontId="1" type="noConversion"/>
  </si>
  <si>
    <t>T. onnurineus D05 (CO-50%/CO2-50%)</t>
    <phoneticPr fontId="1" type="noConversion"/>
  </si>
  <si>
    <t>T. onnurineus D05 (CO-50%/N2-50%)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</si>
</sst>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);[Red]\(0.000\)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176" fontId="0" fillId="0" borderId="14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Fill="1" applyBorder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176" fontId="0" fillId="0" borderId="6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0" fillId="0" borderId="15" xfId="0" applyBorder="1">
      <alignment vertical="center"/>
    </xf>
    <xf numFmtId="177" fontId="2" fillId="0" borderId="4" xfId="0" applyNumberFormat="1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workbookViewId="0">
      <selection activeCell="B34" sqref="B34"/>
    </sheetView>
  </sheetViews>
  <sheetFormatPr defaultRowHeight="17" x14ac:dyDescent="0.45"/>
  <sheetData>
    <row r="2" spans="1:11" x14ac:dyDescent="0.45">
      <c r="A2" t="s">
        <v>13</v>
      </c>
    </row>
    <row r="3" spans="1:11" x14ac:dyDescent="0.45">
      <c r="A3" s="18"/>
      <c r="B3" s="18" t="s">
        <v>2</v>
      </c>
      <c r="C3" s="19"/>
      <c r="D3" s="19"/>
      <c r="E3" s="19"/>
      <c r="F3" s="19"/>
      <c r="G3" s="19"/>
      <c r="H3" s="19"/>
      <c r="I3" s="19"/>
      <c r="J3" s="19"/>
      <c r="K3" s="20"/>
    </row>
    <row r="4" spans="1:11" x14ac:dyDescent="0.45">
      <c r="A4" s="3"/>
      <c r="B4" s="10" t="s">
        <v>11</v>
      </c>
      <c r="C4" s="15"/>
      <c r="D4" s="15"/>
      <c r="E4" s="15"/>
      <c r="F4" s="27"/>
      <c r="G4" s="10" t="s">
        <v>12</v>
      </c>
      <c r="H4" s="15"/>
      <c r="I4" s="15"/>
      <c r="J4" s="15"/>
      <c r="K4" s="27"/>
    </row>
    <row r="5" spans="1:11" x14ac:dyDescent="0.45">
      <c r="A5" s="3" t="s">
        <v>5</v>
      </c>
      <c r="B5" s="9" t="s">
        <v>8</v>
      </c>
      <c r="C5" s="1" t="s">
        <v>9</v>
      </c>
      <c r="D5" s="1" t="s">
        <v>10</v>
      </c>
      <c r="E5" s="1" t="s">
        <v>1</v>
      </c>
      <c r="F5" s="13" t="s">
        <v>0</v>
      </c>
      <c r="G5" s="9" t="s">
        <v>8</v>
      </c>
      <c r="H5" s="1" t="s">
        <v>9</v>
      </c>
      <c r="I5" s="1" t="s">
        <v>10</v>
      </c>
      <c r="J5" s="1" t="s">
        <v>1</v>
      </c>
      <c r="K5" s="13" t="s">
        <v>0</v>
      </c>
    </row>
    <row r="6" spans="1:11" x14ac:dyDescent="0.45">
      <c r="A6" s="9">
        <v>0</v>
      </c>
      <c r="B6" s="8">
        <v>0</v>
      </c>
      <c r="C6" s="11">
        <v>1E-3</v>
      </c>
      <c r="D6" s="11">
        <v>1E-3</v>
      </c>
      <c r="E6" s="25">
        <f>AVERAGE(B6:D6)</f>
        <v>6.6666666666666664E-4</v>
      </c>
      <c r="F6" s="26">
        <f>STDEV(B6:D6)</f>
        <v>5.773502691896258E-4</v>
      </c>
      <c r="G6" s="8">
        <v>0</v>
      </c>
      <c r="H6" s="11">
        <v>4.0000000000000001E-3</v>
      </c>
      <c r="I6" s="11">
        <v>3.0000000000000001E-3</v>
      </c>
      <c r="J6" s="25">
        <f>AVERAGE(G6:I6)</f>
        <v>2.3333333333333335E-3</v>
      </c>
      <c r="K6" s="26">
        <f>STDEV(G6:I6)</f>
        <v>2.0816659994661322E-3</v>
      </c>
    </row>
    <row r="7" spans="1:11" x14ac:dyDescent="0.45">
      <c r="A7" s="9">
        <v>3</v>
      </c>
      <c r="B7" s="9">
        <v>2.1999999999999999E-2</v>
      </c>
      <c r="C7" s="1">
        <v>1.7999999999999999E-2</v>
      </c>
      <c r="D7" s="1">
        <v>0.02</v>
      </c>
      <c r="E7" s="4">
        <f t="shared" ref="E7:E16" si="0">AVERAGE(B7:D7)</f>
        <v>0.02</v>
      </c>
      <c r="F7" s="14">
        <f t="shared" ref="F7:F16" si="1">STDEV(B7:D7)</f>
        <v>2E-3</v>
      </c>
      <c r="G7" s="9">
        <v>1.9E-2</v>
      </c>
      <c r="H7" s="1">
        <v>1.7999999999999999E-2</v>
      </c>
      <c r="I7" s="1">
        <v>1.4E-2</v>
      </c>
      <c r="J7" s="4">
        <f t="shared" ref="J7:J15" si="2">AVERAGE(G7:I7)</f>
        <v>1.6999999999999998E-2</v>
      </c>
      <c r="K7" s="14">
        <f t="shared" ref="K7:K15" si="3">STDEV(G7:I7)</f>
        <v>2.6457513110645899E-3</v>
      </c>
    </row>
    <row r="8" spans="1:11" x14ac:dyDescent="0.45">
      <c r="A8" s="9">
        <v>6</v>
      </c>
      <c r="B8" s="9">
        <v>8.5000000000000006E-2</v>
      </c>
      <c r="C8" s="1">
        <v>9.0999999999999998E-2</v>
      </c>
      <c r="D8" s="1">
        <v>0.10100000000000001</v>
      </c>
      <c r="E8" s="4">
        <f t="shared" si="0"/>
        <v>9.2333333333333337E-2</v>
      </c>
      <c r="F8" s="14">
        <f t="shared" si="1"/>
        <v>8.0829037686547603E-3</v>
      </c>
      <c r="G8" s="9">
        <v>7.9000000000000001E-2</v>
      </c>
      <c r="H8" s="1">
        <v>7.4999999999999997E-2</v>
      </c>
      <c r="I8" s="1">
        <v>7.0000000000000007E-2</v>
      </c>
      <c r="J8" s="4">
        <f t="shared" si="2"/>
        <v>7.4666666666666673E-2</v>
      </c>
      <c r="K8" s="14">
        <f t="shared" si="3"/>
        <v>4.5092497528228907E-3</v>
      </c>
    </row>
    <row r="9" spans="1:11" x14ac:dyDescent="0.45">
      <c r="A9" s="9">
        <v>9</v>
      </c>
      <c r="B9" s="9">
        <v>0.11700000000000001</v>
      </c>
      <c r="C9" s="1">
        <v>0.11799999999999999</v>
      </c>
      <c r="D9" s="1">
        <v>0.127</v>
      </c>
      <c r="E9" s="4">
        <f t="shared" si="0"/>
        <v>0.12066666666666666</v>
      </c>
      <c r="F9" s="14">
        <f t="shared" si="1"/>
        <v>5.5075705472861025E-3</v>
      </c>
      <c r="G9" s="9">
        <v>0.107</v>
      </c>
      <c r="H9" s="1">
        <v>9.9000000000000005E-2</v>
      </c>
      <c r="I9" s="1">
        <v>0.1</v>
      </c>
      <c r="J9" s="4">
        <f t="shared" si="2"/>
        <v>0.10200000000000002</v>
      </c>
      <c r="K9" s="14">
        <f t="shared" si="3"/>
        <v>4.3588989435406691E-3</v>
      </c>
    </row>
    <row r="10" spans="1:11" x14ac:dyDescent="0.45">
      <c r="A10" s="9">
        <v>12</v>
      </c>
      <c r="B10" s="9">
        <v>0.14299999999999999</v>
      </c>
      <c r="C10" s="1">
        <v>0.124</v>
      </c>
      <c r="D10" s="1">
        <v>0.15</v>
      </c>
      <c r="E10" s="4">
        <f t="shared" si="0"/>
        <v>0.13900000000000001</v>
      </c>
      <c r="F10" s="14">
        <f t="shared" si="1"/>
        <v>1.3453624047073707E-2</v>
      </c>
      <c r="G10" s="9">
        <v>0.115</v>
      </c>
      <c r="H10" s="1">
        <v>0.107</v>
      </c>
      <c r="I10" s="1">
        <v>0.115</v>
      </c>
      <c r="J10" s="4">
        <f t="shared" si="2"/>
        <v>0.11233333333333334</v>
      </c>
      <c r="K10" s="14">
        <f t="shared" si="3"/>
        <v>4.6188021535170098E-3</v>
      </c>
    </row>
    <row r="11" spans="1:11" x14ac:dyDescent="0.45">
      <c r="A11" s="9">
        <v>18</v>
      </c>
      <c r="B11" s="9">
        <v>0.17599999999999999</v>
      </c>
      <c r="C11" s="1">
        <v>0.159</v>
      </c>
      <c r="D11" s="1">
        <v>0.186</v>
      </c>
      <c r="E11" s="4">
        <f t="shared" si="0"/>
        <v>0.17366666666666664</v>
      </c>
      <c r="F11" s="14">
        <f t="shared" si="1"/>
        <v>1.3650396819628844E-2</v>
      </c>
      <c r="G11" s="9">
        <v>0.104</v>
      </c>
      <c r="H11" s="1">
        <v>0.10299999999999999</v>
      </c>
      <c r="I11" s="1">
        <v>0.11799999999999999</v>
      </c>
      <c r="J11" s="4">
        <f t="shared" si="2"/>
        <v>0.10833333333333332</v>
      </c>
      <c r="K11" s="14">
        <f t="shared" si="3"/>
        <v>8.3864970836060818E-3</v>
      </c>
    </row>
    <row r="12" spans="1:11" x14ac:dyDescent="0.45">
      <c r="A12" s="9">
        <v>24</v>
      </c>
      <c r="B12" s="9">
        <v>0.20899999999999999</v>
      </c>
      <c r="C12" s="1">
        <v>0.17499999999999999</v>
      </c>
      <c r="D12" s="1">
        <v>0.192</v>
      </c>
      <c r="E12" s="4">
        <f t="shared" si="0"/>
        <v>0.19200000000000003</v>
      </c>
      <c r="F12" s="14">
        <f t="shared" si="1"/>
        <v>1.7000000000000001E-2</v>
      </c>
      <c r="G12" s="9">
        <v>0.106</v>
      </c>
      <c r="H12" s="1">
        <v>0.11700000000000001</v>
      </c>
      <c r="I12" s="1">
        <v>0.115</v>
      </c>
      <c r="J12" s="4">
        <f t="shared" si="2"/>
        <v>0.11266666666666668</v>
      </c>
      <c r="K12" s="14">
        <f t="shared" si="3"/>
        <v>5.8594652770823201E-3</v>
      </c>
    </row>
    <row r="13" spans="1:11" x14ac:dyDescent="0.45">
      <c r="A13" s="9">
        <v>30</v>
      </c>
      <c r="B13" s="9">
        <v>0.218</v>
      </c>
      <c r="C13" s="1">
        <v>0.16800000000000001</v>
      </c>
      <c r="D13" s="1">
        <v>0.182</v>
      </c>
      <c r="E13" s="4">
        <f t="shared" si="0"/>
        <v>0.18933333333333335</v>
      </c>
      <c r="F13" s="14">
        <f t="shared" si="1"/>
        <v>2.5794056162870477E-2</v>
      </c>
      <c r="G13" s="9">
        <v>0.109</v>
      </c>
      <c r="H13" s="1">
        <v>0.10299999999999999</v>
      </c>
      <c r="I13" s="1">
        <v>0.10299999999999999</v>
      </c>
      <c r="J13" s="4">
        <f t="shared" si="2"/>
        <v>0.105</v>
      </c>
      <c r="K13" s="14">
        <f t="shared" si="3"/>
        <v>3.4641016151377583E-3</v>
      </c>
    </row>
    <row r="14" spans="1:11" x14ac:dyDescent="0.45">
      <c r="A14" s="9">
        <v>36</v>
      </c>
      <c r="B14" s="9">
        <v>0.20300000000000001</v>
      </c>
      <c r="C14" s="1">
        <v>0.17399999999999999</v>
      </c>
      <c r="D14" s="1">
        <v>0.182</v>
      </c>
      <c r="E14" s="4">
        <f t="shared" si="0"/>
        <v>0.18633333333333332</v>
      </c>
      <c r="F14" s="14">
        <f t="shared" si="1"/>
        <v>1.4977761292440661E-2</v>
      </c>
      <c r="G14" s="9">
        <v>0.11700000000000001</v>
      </c>
      <c r="H14" s="1">
        <v>0.1</v>
      </c>
      <c r="I14" s="1">
        <v>0.10100000000000001</v>
      </c>
      <c r="J14" s="4">
        <f t="shared" si="2"/>
        <v>0.10600000000000002</v>
      </c>
      <c r="K14" s="14">
        <f t="shared" si="3"/>
        <v>9.5393920141694562E-3</v>
      </c>
    </row>
    <row r="15" spans="1:11" x14ac:dyDescent="0.45">
      <c r="A15" s="9">
        <v>48</v>
      </c>
      <c r="B15" s="9">
        <v>0.23200000000000001</v>
      </c>
      <c r="C15" s="1">
        <v>0.183</v>
      </c>
      <c r="D15" s="1">
        <v>0.183</v>
      </c>
      <c r="E15" s="4">
        <f t="shared" si="0"/>
        <v>0.19933333333333336</v>
      </c>
      <c r="F15" s="14">
        <f t="shared" si="1"/>
        <v>2.8290163190291297E-2</v>
      </c>
      <c r="G15" s="9">
        <v>0.11600000000000001</v>
      </c>
      <c r="H15" s="1">
        <v>9.8000000000000004E-2</v>
      </c>
      <c r="I15" s="1">
        <v>9.9000000000000005E-2</v>
      </c>
      <c r="J15" s="4">
        <f t="shared" si="2"/>
        <v>0.10433333333333335</v>
      </c>
      <c r="K15" s="14">
        <f t="shared" si="3"/>
        <v>1.0115993936995679E-2</v>
      </c>
    </row>
    <row r="16" spans="1:11" x14ac:dyDescent="0.45">
      <c r="A16" s="10">
        <v>60</v>
      </c>
      <c r="B16" s="29">
        <v>0.19800000000000001</v>
      </c>
      <c r="C16" s="30">
        <v>0.17499999999999999</v>
      </c>
      <c r="D16" s="30">
        <v>0.17</v>
      </c>
      <c r="E16" s="16">
        <f t="shared" si="0"/>
        <v>0.18100000000000002</v>
      </c>
      <c r="F16" s="17">
        <f t="shared" si="1"/>
        <v>1.4933184523068081E-2</v>
      </c>
      <c r="G16" s="29">
        <v>0.10199999999999999</v>
      </c>
      <c r="H16" s="30">
        <v>8.3000000000000004E-2</v>
      </c>
      <c r="I16" s="30">
        <v>8.1000000000000003E-2</v>
      </c>
      <c r="J16" s="16">
        <f>AVERAGE(G16:I16)</f>
        <v>8.8666666666666671E-2</v>
      </c>
      <c r="K16" s="17">
        <f>STDEV(G16:I16)</f>
        <v>1.1590225767142406E-2</v>
      </c>
    </row>
    <row r="19" spans="1:11" x14ac:dyDescent="0.45">
      <c r="A19" t="s">
        <v>14</v>
      </c>
    </row>
    <row r="20" spans="1:11" x14ac:dyDescent="0.45">
      <c r="A20" s="18"/>
      <c r="B20" s="18" t="s">
        <v>4</v>
      </c>
      <c r="C20" s="19"/>
      <c r="D20" s="19"/>
      <c r="E20" s="19"/>
      <c r="F20" s="19"/>
      <c r="G20" s="19"/>
      <c r="H20" s="19"/>
      <c r="I20" s="19"/>
      <c r="J20" s="19"/>
      <c r="K20" s="20"/>
    </row>
    <row r="21" spans="1:11" x14ac:dyDescent="0.45">
      <c r="A21" s="3"/>
      <c r="B21" s="10" t="s">
        <v>11</v>
      </c>
      <c r="C21" s="15"/>
      <c r="D21" s="15"/>
      <c r="E21" s="15"/>
      <c r="F21" s="27"/>
      <c r="G21" s="10" t="s">
        <v>12</v>
      </c>
      <c r="H21" s="15"/>
      <c r="I21" s="15"/>
      <c r="J21" s="15"/>
      <c r="K21" s="27"/>
    </row>
    <row r="22" spans="1:11" x14ac:dyDescent="0.45">
      <c r="A22" s="3" t="s">
        <v>5</v>
      </c>
      <c r="B22" s="9" t="s">
        <v>8</v>
      </c>
      <c r="C22" s="1" t="s">
        <v>9</v>
      </c>
      <c r="D22" s="1" t="s">
        <v>10</v>
      </c>
      <c r="E22" s="1" t="s">
        <v>1</v>
      </c>
      <c r="F22" s="13" t="s">
        <v>0</v>
      </c>
      <c r="G22" s="9" t="s">
        <v>8</v>
      </c>
      <c r="H22" s="1" t="s">
        <v>9</v>
      </c>
      <c r="I22" s="1" t="s">
        <v>10</v>
      </c>
      <c r="J22" s="1" t="s">
        <v>1</v>
      </c>
      <c r="K22" s="13" t="s">
        <v>0</v>
      </c>
    </row>
    <row r="23" spans="1:11" x14ac:dyDescent="0.45">
      <c r="A23" s="9">
        <v>0</v>
      </c>
      <c r="B23" s="8">
        <v>0</v>
      </c>
      <c r="C23" s="11">
        <v>0</v>
      </c>
      <c r="D23" s="11">
        <v>0</v>
      </c>
      <c r="E23" s="25">
        <f>AVERAGE(B23:D23)</f>
        <v>0</v>
      </c>
      <c r="F23" s="26">
        <f>STDEV(B23:D23)</f>
        <v>0</v>
      </c>
      <c r="G23" s="8">
        <v>0</v>
      </c>
      <c r="H23" s="11">
        <v>0</v>
      </c>
      <c r="I23" s="11">
        <v>0</v>
      </c>
      <c r="J23" s="25">
        <f>AVERAGE(G23:I23)</f>
        <v>0</v>
      </c>
      <c r="K23" s="26">
        <f>STDEV(G23:I23)</f>
        <v>0</v>
      </c>
    </row>
    <row r="24" spans="1:11" x14ac:dyDescent="0.45">
      <c r="A24" s="9">
        <v>3</v>
      </c>
      <c r="B24" s="9">
        <v>0</v>
      </c>
      <c r="C24" s="1">
        <v>0</v>
      </c>
      <c r="D24" s="1">
        <v>0</v>
      </c>
      <c r="E24" s="4">
        <f t="shared" ref="E24:E33" si="4">AVERAGE(B24:D24)</f>
        <v>0</v>
      </c>
      <c r="F24" s="14">
        <f t="shared" ref="F24:F33" si="5">STDEV(B24:D24)</f>
        <v>0</v>
      </c>
      <c r="G24" s="9">
        <v>0</v>
      </c>
      <c r="H24" s="1">
        <v>0</v>
      </c>
      <c r="I24" s="1">
        <v>0</v>
      </c>
      <c r="J24" s="4">
        <f t="shared" ref="J24:J32" si="6">AVERAGE(G24:I24)</f>
        <v>0</v>
      </c>
      <c r="K24" s="14">
        <f t="shared" ref="K24:K32" si="7">STDEV(G24:I24)</f>
        <v>0</v>
      </c>
    </row>
    <row r="25" spans="1:11" x14ac:dyDescent="0.45">
      <c r="A25" s="9">
        <v>6</v>
      </c>
      <c r="B25" s="9">
        <v>0</v>
      </c>
      <c r="C25" s="1">
        <v>0</v>
      </c>
      <c r="D25" s="1">
        <v>0</v>
      </c>
      <c r="E25" s="4">
        <f t="shared" si="4"/>
        <v>0</v>
      </c>
      <c r="F25" s="14">
        <f t="shared" si="5"/>
        <v>0</v>
      </c>
      <c r="G25" s="9">
        <v>0</v>
      </c>
      <c r="H25" s="1">
        <v>0</v>
      </c>
      <c r="I25" s="1">
        <v>0</v>
      </c>
      <c r="J25" s="4">
        <f t="shared" si="6"/>
        <v>0</v>
      </c>
      <c r="K25" s="14">
        <f t="shared" si="7"/>
        <v>0</v>
      </c>
    </row>
    <row r="26" spans="1:11" x14ac:dyDescent="0.45">
      <c r="A26" s="9">
        <v>9</v>
      </c>
      <c r="B26" s="9">
        <v>0</v>
      </c>
      <c r="C26" s="1">
        <v>0</v>
      </c>
      <c r="D26" s="1">
        <v>0</v>
      </c>
      <c r="E26" s="4">
        <f t="shared" si="4"/>
        <v>0</v>
      </c>
      <c r="F26" s="14">
        <f t="shared" si="5"/>
        <v>0</v>
      </c>
      <c r="G26" s="22">
        <v>0.46600000000000003</v>
      </c>
      <c r="H26" s="2">
        <v>0.47799999999999998</v>
      </c>
      <c r="I26" s="2">
        <v>0.32</v>
      </c>
      <c r="J26" s="4">
        <f t="shared" si="6"/>
        <v>0.42133333333333334</v>
      </c>
      <c r="K26" s="14">
        <f t="shared" si="7"/>
        <v>8.7962113056323135E-2</v>
      </c>
    </row>
    <row r="27" spans="1:11" x14ac:dyDescent="0.45">
      <c r="A27" s="9">
        <v>12</v>
      </c>
      <c r="B27" s="9">
        <v>0</v>
      </c>
      <c r="C27" s="1">
        <v>0</v>
      </c>
      <c r="D27" s="1">
        <v>0</v>
      </c>
      <c r="E27" s="4">
        <f t="shared" si="4"/>
        <v>0</v>
      </c>
      <c r="F27" s="14">
        <f t="shared" si="5"/>
        <v>0</v>
      </c>
      <c r="G27" s="22">
        <v>0.80200000000000005</v>
      </c>
      <c r="H27" s="2">
        <v>0.97299999999999998</v>
      </c>
      <c r="I27" s="2">
        <v>0.72299999999999998</v>
      </c>
      <c r="J27" s="4">
        <f t="shared" si="6"/>
        <v>0.83266666666666656</v>
      </c>
      <c r="K27" s="14">
        <f t="shared" si="7"/>
        <v>0.12779019263360378</v>
      </c>
    </row>
    <row r="28" spans="1:11" x14ac:dyDescent="0.45">
      <c r="A28" s="9">
        <v>18</v>
      </c>
      <c r="B28" s="9">
        <v>0</v>
      </c>
      <c r="C28" s="1">
        <v>0</v>
      </c>
      <c r="D28" s="1">
        <v>0</v>
      </c>
      <c r="E28" s="4">
        <f t="shared" si="4"/>
        <v>0</v>
      </c>
      <c r="F28" s="14">
        <f t="shared" si="5"/>
        <v>0</v>
      </c>
      <c r="G28" s="22">
        <v>1.3939999999999999</v>
      </c>
      <c r="H28" s="2">
        <v>1.6970000000000001</v>
      </c>
      <c r="I28" s="2">
        <v>1.5760000000000001</v>
      </c>
      <c r="J28" s="4">
        <f t="shared" si="6"/>
        <v>1.5556666666666665</v>
      </c>
      <c r="K28" s="14">
        <f t="shared" si="7"/>
        <v>0.15251994405104322</v>
      </c>
    </row>
    <row r="29" spans="1:11" x14ac:dyDescent="0.45">
      <c r="A29" s="9">
        <v>24</v>
      </c>
      <c r="B29" s="9">
        <v>0</v>
      </c>
      <c r="C29" s="1">
        <v>0</v>
      </c>
      <c r="D29" s="1">
        <v>0</v>
      </c>
      <c r="E29" s="4">
        <f t="shared" si="4"/>
        <v>0</v>
      </c>
      <c r="F29" s="14">
        <f t="shared" si="5"/>
        <v>0</v>
      </c>
      <c r="G29" s="22">
        <v>1.911</v>
      </c>
      <c r="H29" s="2">
        <v>1.925</v>
      </c>
      <c r="I29" s="2">
        <v>1.869</v>
      </c>
      <c r="J29" s="4">
        <f t="shared" si="6"/>
        <v>1.9016666666666666</v>
      </c>
      <c r="K29" s="14">
        <f t="shared" si="7"/>
        <v>2.9143323992525883E-2</v>
      </c>
    </row>
    <row r="30" spans="1:11" x14ac:dyDescent="0.45">
      <c r="A30" s="9">
        <v>30</v>
      </c>
      <c r="B30" s="9">
        <v>0</v>
      </c>
      <c r="C30" s="1">
        <v>0</v>
      </c>
      <c r="D30" s="1">
        <v>0</v>
      </c>
      <c r="E30" s="4">
        <f t="shared" si="4"/>
        <v>0</v>
      </c>
      <c r="F30" s="14">
        <f t="shared" si="5"/>
        <v>0</v>
      </c>
      <c r="G30" s="22">
        <v>2.1779999999999999</v>
      </c>
      <c r="H30" s="2">
        <v>2.1520000000000001</v>
      </c>
      <c r="I30" s="2">
        <v>2.016</v>
      </c>
      <c r="J30" s="4">
        <f t="shared" si="6"/>
        <v>2.1153333333333335</v>
      </c>
      <c r="K30" s="14">
        <f t="shared" si="7"/>
        <v>8.7001915687721115E-2</v>
      </c>
    </row>
    <row r="31" spans="1:11" x14ac:dyDescent="0.45">
      <c r="A31" s="9">
        <v>36</v>
      </c>
      <c r="B31" s="9">
        <v>0</v>
      </c>
      <c r="C31" s="1">
        <v>0</v>
      </c>
      <c r="D31" s="1">
        <v>0</v>
      </c>
      <c r="E31" s="4">
        <f t="shared" si="4"/>
        <v>0</v>
      </c>
      <c r="F31" s="14">
        <f t="shared" si="5"/>
        <v>0</v>
      </c>
      <c r="G31" s="22">
        <v>2.621</v>
      </c>
      <c r="H31" s="2">
        <v>2.5579999999999998</v>
      </c>
      <c r="I31" s="2">
        <v>2.3420000000000001</v>
      </c>
      <c r="J31" s="4">
        <f t="shared" si="6"/>
        <v>2.5070000000000001</v>
      </c>
      <c r="K31" s="14">
        <f t="shared" si="7"/>
        <v>0.14632498077908632</v>
      </c>
    </row>
    <row r="32" spans="1:11" x14ac:dyDescent="0.45">
      <c r="A32" s="9">
        <v>48</v>
      </c>
      <c r="B32" s="9">
        <v>0</v>
      </c>
      <c r="C32" s="1">
        <v>0</v>
      </c>
      <c r="D32" s="1">
        <v>0</v>
      </c>
      <c r="E32" s="4">
        <f t="shared" si="4"/>
        <v>0</v>
      </c>
      <c r="F32" s="14">
        <f t="shared" si="5"/>
        <v>0</v>
      </c>
      <c r="G32" s="22">
        <v>3.2469999999999999</v>
      </c>
      <c r="H32" s="2">
        <v>2.9220000000000002</v>
      </c>
      <c r="I32" s="2">
        <v>2.9340000000000002</v>
      </c>
      <c r="J32" s="4">
        <f t="shared" si="6"/>
        <v>3.034333333333334</v>
      </c>
      <c r="K32" s="14">
        <f t="shared" si="7"/>
        <v>0.1842724432283169</v>
      </c>
    </row>
    <row r="33" spans="1:11" x14ac:dyDescent="0.45">
      <c r="A33" s="10">
        <v>60</v>
      </c>
      <c r="B33" s="10">
        <v>0</v>
      </c>
      <c r="C33" s="15">
        <v>0</v>
      </c>
      <c r="D33" s="15">
        <v>0</v>
      </c>
      <c r="E33" s="16">
        <f t="shared" si="4"/>
        <v>0</v>
      </c>
      <c r="F33" s="17">
        <f t="shared" si="5"/>
        <v>0</v>
      </c>
      <c r="G33" s="23">
        <v>3.4209999999999998</v>
      </c>
      <c r="H33" s="24">
        <v>2.9980000000000002</v>
      </c>
      <c r="I33" s="24">
        <v>3.0870000000000002</v>
      </c>
      <c r="J33" s="16">
        <f>AVERAGE(G33:I33)</f>
        <v>3.1686666666666667</v>
      </c>
      <c r="K33" s="17">
        <f>STDEV(G33:I33)</f>
        <v>0.2230119578258826</v>
      </c>
    </row>
    <row r="36" spans="1:11" x14ac:dyDescent="0.45">
      <c r="A36" t="s">
        <v>15</v>
      </c>
    </row>
    <row r="37" spans="1:11" x14ac:dyDescent="0.45">
      <c r="A37" s="18"/>
      <c r="B37" s="18" t="s">
        <v>16</v>
      </c>
      <c r="C37" s="19"/>
      <c r="D37" s="19"/>
      <c r="E37" s="19"/>
      <c r="F37" s="19"/>
      <c r="G37" s="19"/>
      <c r="H37" s="19"/>
      <c r="I37" s="19"/>
      <c r="J37" s="19"/>
      <c r="K37" s="20"/>
    </row>
    <row r="38" spans="1:11" x14ac:dyDescent="0.45">
      <c r="A38" s="3"/>
      <c r="B38" s="10" t="s">
        <v>11</v>
      </c>
      <c r="C38" s="15"/>
      <c r="D38" s="15"/>
      <c r="E38" s="15"/>
      <c r="F38" s="27"/>
      <c r="G38" s="10" t="s">
        <v>12</v>
      </c>
      <c r="H38" s="15"/>
      <c r="I38" s="15"/>
      <c r="J38" s="15"/>
      <c r="K38" s="27"/>
    </row>
    <row r="39" spans="1:11" x14ac:dyDescent="0.45">
      <c r="A39" s="3" t="s">
        <v>5</v>
      </c>
      <c r="B39" s="9" t="s">
        <v>8</v>
      </c>
      <c r="C39" s="1" t="s">
        <v>9</v>
      </c>
      <c r="D39" s="1" t="s">
        <v>10</v>
      </c>
      <c r="E39" s="1" t="s">
        <v>1</v>
      </c>
      <c r="F39" s="13" t="s">
        <v>0</v>
      </c>
      <c r="G39" s="9" t="s">
        <v>8</v>
      </c>
      <c r="H39" s="1" t="s">
        <v>9</v>
      </c>
      <c r="I39" s="1" t="s">
        <v>10</v>
      </c>
      <c r="J39" s="1" t="s">
        <v>1</v>
      </c>
      <c r="K39" s="13" t="s">
        <v>0</v>
      </c>
    </row>
    <row r="40" spans="1:11" x14ac:dyDescent="0.45">
      <c r="A40" s="9">
        <v>0</v>
      </c>
      <c r="B40" s="8">
        <v>6.9</v>
      </c>
      <c r="C40" s="11">
        <v>6.9</v>
      </c>
      <c r="D40" s="12">
        <v>6.9</v>
      </c>
      <c r="E40" s="25">
        <f>AVERAGE(B40:D40)</f>
        <v>6.9000000000000012</v>
      </c>
      <c r="F40" s="25">
        <f>STDEV(B40:D40)</f>
        <v>1.0877919644084146E-15</v>
      </c>
      <c r="G40" s="8">
        <v>6.9</v>
      </c>
      <c r="H40" s="11">
        <v>6.9</v>
      </c>
      <c r="I40" s="12">
        <v>6.9</v>
      </c>
      <c r="J40" s="25">
        <f>AVERAGE(G40:I40)</f>
        <v>6.9000000000000012</v>
      </c>
      <c r="K40" s="26">
        <f>STDEV(G40:I40)</f>
        <v>1.0877919644084146E-15</v>
      </c>
    </row>
    <row r="41" spans="1:11" x14ac:dyDescent="0.45">
      <c r="A41" s="9">
        <v>3</v>
      </c>
      <c r="B41" s="9">
        <v>6.9</v>
      </c>
      <c r="C41" s="1">
        <v>6.9</v>
      </c>
      <c r="D41" s="13">
        <v>6.9</v>
      </c>
      <c r="E41" s="4">
        <f t="shared" ref="E41:E50" si="8">AVERAGE(B41:D41)</f>
        <v>6.9000000000000012</v>
      </c>
      <c r="F41" s="4">
        <f t="shared" ref="F41:F50" si="9">STDEV(B41:D41)</f>
        <v>1.0877919644084146E-15</v>
      </c>
      <c r="G41" s="9">
        <v>6.9</v>
      </c>
      <c r="H41" s="1">
        <v>6.9</v>
      </c>
      <c r="I41" s="13">
        <v>6.9</v>
      </c>
      <c r="J41" s="4">
        <f t="shared" ref="J41:J49" si="10">AVERAGE(G41:I41)</f>
        <v>6.9000000000000012</v>
      </c>
      <c r="K41" s="14">
        <f t="shared" ref="K41:K49" si="11">STDEV(G41:I41)</f>
        <v>1.0877919644084146E-15</v>
      </c>
    </row>
    <row r="42" spans="1:11" x14ac:dyDescent="0.45">
      <c r="A42" s="9">
        <v>6</v>
      </c>
      <c r="B42" s="9">
        <v>6.9</v>
      </c>
      <c r="C42" s="1">
        <v>6.9</v>
      </c>
      <c r="D42" s="13">
        <v>6.9</v>
      </c>
      <c r="E42" s="4">
        <f t="shared" si="8"/>
        <v>6.9000000000000012</v>
      </c>
      <c r="F42" s="4">
        <f t="shared" si="9"/>
        <v>1.0877919644084146E-15</v>
      </c>
      <c r="G42" s="9">
        <v>6.7</v>
      </c>
      <c r="H42" s="1">
        <v>6.7</v>
      </c>
      <c r="I42" s="13">
        <v>6.7</v>
      </c>
      <c r="J42" s="4">
        <f t="shared" si="10"/>
        <v>6.7</v>
      </c>
      <c r="K42" s="14">
        <f t="shared" si="11"/>
        <v>0</v>
      </c>
    </row>
    <row r="43" spans="1:11" x14ac:dyDescent="0.45">
      <c r="A43" s="9">
        <v>9</v>
      </c>
      <c r="B43" s="9">
        <v>6.9</v>
      </c>
      <c r="C43" s="1">
        <v>6.9</v>
      </c>
      <c r="D43" s="13">
        <v>6.9</v>
      </c>
      <c r="E43" s="4">
        <f t="shared" si="8"/>
        <v>6.9000000000000012</v>
      </c>
      <c r="F43" s="4">
        <f t="shared" si="9"/>
        <v>1.0877919644084146E-15</v>
      </c>
      <c r="G43" s="9">
        <v>6.5</v>
      </c>
      <c r="H43" s="1">
        <v>6.5</v>
      </c>
      <c r="I43" s="13">
        <v>6.7</v>
      </c>
      <c r="J43" s="4">
        <f t="shared" si="10"/>
        <v>6.5666666666666664</v>
      </c>
      <c r="K43" s="14">
        <f t="shared" si="11"/>
        <v>0.11547005383792526</v>
      </c>
    </row>
    <row r="44" spans="1:11" x14ac:dyDescent="0.45">
      <c r="A44" s="9">
        <v>12</v>
      </c>
      <c r="B44" s="9">
        <v>6.9</v>
      </c>
      <c r="C44" s="1">
        <v>6.9</v>
      </c>
      <c r="D44" s="13">
        <v>6.9</v>
      </c>
      <c r="E44" s="4">
        <f t="shared" si="8"/>
        <v>6.9000000000000012</v>
      </c>
      <c r="F44" s="4">
        <f t="shared" si="9"/>
        <v>1.0877919644084146E-15</v>
      </c>
      <c r="G44" s="9">
        <v>6.4</v>
      </c>
      <c r="H44" s="1">
        <v>6.2</v>
      </c>
      <c r="I44" s="13">
        <v>6.4</v>
      </c>
      <c r="J44" s="4">
        <f t="shared" si="10"/>
        <v>6.333333333333333</v>
      </c>
      <c r="K44" s="14">
        <f t="shared" si="11"/>
        <v>0.11547005383792526</v>
      </c>
    </row>
    <row r="45" spans="1:11" x14ac:dyDescent="0.45">
      <c r="A45" s="9">
        <v>18</v>
      </c>
      <c r="B45" s="9">
        <v>6.9</v>
      </c>
      <c r="C45" s="1">
        <v>6.9</v>
      </c>
      <c r="D45" s="13">
        <v>6.9</v>
      </c>
      <c r="E45" s="4">
        <f t="shared" si="8"/>
        <v>6.9000000000000012</v>
      </c>
      <c r="F45" s="4">
        <f t="shared" si="9"/>
        <v>1.0877919644084146E-15</v>
      </c>
      <c r="G45" s="9">
        <v>6</v>
      </c>
      <c r="H45" s="1">
        <v>5.8</v>
      </c>
      <c r="I45" s="13">
        <v>6</v>
      </c>
      <c r="J45" s="4">
        <f t="shared" si="10"/>
        <v>5.9333333333333336</v>
      </c>
      <c r="K45" s="14">
        <f t="shared" si="11"/>
        <v>0.11547005383792526</v>
      </c>
    </row>
    <row r="46" spans="1:11" x14ac:dyDescent="0.45">
      <c r="A46" s="9">
        <v>24</v>
      </c>
      <c r="B46" s="9">
        <v>6.9</v>
      </c>
      <c r="C46" s="1">
        <v>6.9</v>
      </c>
      <c r="D46" s="13">
        <v>6.9</v>
      </c>
      <c r="E46" s="4">
        <f t="shared" si="8"/>
        <v>6.9000000000000012</v>
      </c>
      <c r="F46" s="4">
        <f t="shared" si="9"/>
        <v>1.0877919644084146E-15</v>
      </c>
      <c r="G46" s="9">
        <v>5.7</v>
      </c>
      <c r="H46" s="1">
        <v>5.7</v>
      </c>
      <c r="I46" s="13">
        <v>5.7</v>
      </c>
      <c r="J46" s="4">
        <f t="shared" si="10"/>
        <v>5.7</v>
      </c>
      <c r="K46" s="14">
        <f t="shared" si="11"/>
        <v>0</v>
      </c>
    </row>
    <row r="47" spans="1:11" x14ac:dyDescent="0.45">
      <c r="A47" s="9">
        <v>30</v>
      </c>
      <c r="B47" s="9">
        <v>6.9</v>
      </c>
      <c r="C47" s="1">
        <v>6.9</v>
      </c>
      <c r="D47" s="13">
        <v>6.9</v>
      </c>
      <c r="E47" s="4">
        <f t="shared" si="8"/>
        <v>6.9000000000000012</v>
      </c>
      <c r="F47" s="4">
        <f t="shared" si="9"/>
        <v>1.0877919644084146E-15</v>
      </c>
      <c r="G47" s="9">
        <v>5.6</v>
      </c>
      <c r="H47" s="1">
        <v>5.6</v>
      </c>
      <c r="I47" s="13">
        <v>5.7</v>
      </c>
      <c r="J47" s="4">
        <f t="shared" si="10"/>
        <v>5.6333333333333329</v>
      </c>
      <c r="K47" s="14">
        <f t="shared" si="11"/>
        <v>5.773502691896288E-2</v>
      </c>
    </row>
    <row r="48" spans="1:11" x14ac:dyDescent="0.45">
      <c r="A48" s="9">
        <v>36</v>
      </c>
      <c r="B48" s="9">
        <v>6.9</v>
      </c>
      <c r="C48" s="1">
        <v>6.9</v>
      </c>
      <c r="D48" s="13">
        <v>6.9</v>
      </c>
      <c r="E48" s="4">
        <f t="shared" si="8"/>
        <v>6.9000000000000012</v>
      </c>
      <c r="F48" s="4">
        <f t="shared" si="9"/>
        <v>1.0877919644084146E-15</v>
      </c>
      <c r="G48" s="9">
        <v>5.5</v>
      </c>
      <c r="H48" s="1">
        <v>5.4</v>
      </c>
      <c r="I48" s="13">
        <v>5.5</v>
      </c>
      <c r="J48" s="4">
        <f t="shared" si="10"/>
        <v>5.4666666666666659</v>
      </c>
      <c r="K48" s="14">
        <f t="shared" si="11"/>
        <v>5.7735026918962373E-2</v>
      </c>
    </row>
    <row r="49" spans="1:11" x14ac:dyDescent="0.45">
      <c r="A49" s="9">
        <v>48</v>
      </c>
      <c r="B49" s="9">
        <v>6.9</v>
      </c>
      <c r="C49" s="1">
        <v>6.9</v>
      </c>
      <c r="D49" s="13">
        <v>7</v>
      </c>
      <c r="E49" s="4">
        <f t="shared" si="8"/>
        <v>6.9333333333333336</v>
      </c>
      <c r="F49" s="4">
        <f t="shared" si="9"/>
        <v>5.7735026918962373E-2</v>
      </c>
      <c r="G49" s="9">
        <v>4.9000000000000004</v>
      </c>
      <c r="H49" s="1">
        <v>5.2</v>
      </c>
      <c r="I49" s="13">
        <v>5.2</v>
      </c>
      <c r="J49" s="4">
        <f t="shared" si="10"/>
        <v>5.1000000000000005</v>
      </c>
      <c r="K49" s="14">
        <f t="shared" si="11"/>
        <v>0.17320508075688762</v>
      </c>
    </row>
    <row r="50" spans="1:11" x14ac:dyDescent="0.45">
      <c r="A50" s="10">
        <v>60</v>
      </c>
      <c r="B50" s="10">
        <v>6.9</v>
      </c>
      <c r="C50" s="15">
        <v>7</v>
      </c>
      <c r="D50" s="27">
        <v>7.1</v>
      </c>
      <c r="E50" s="16">
        <f t="shared" si="8"/>
        <v>7</v>
      </c>
      <c r="F50" s="16">
        <f t="shared" si="9"/>
        <v>9.9999999999999645E-2</v>
      </c>
      <c r="G50" s="10">
        <v>5</v>
      </c>
      <c r="H50" s="15">
        <v>5.0999999999999996</v>
      </c>
      <c r="I50" s="27">
        <v>5</v>
      </c>
      <c r="J50" s="16">
        <f>AVERAGE(G50:I50)</f>
        <v>5.0333333333333332</v>
      </c>
      <c r="K50" s="17">
        <f>STDEV(G50:I50)</f>
        <v>5.7735026918962373E-2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workbookViewId="0">
      <selection activeCell="N9" sqref="N9"/>
    </sheetView>
  </sheetViews>
  <sheetFormatPr defaultRowHeight="17" x14ac:dyDescent="0.45"/>
  <sheetData>
    <row r="2" spans="1:11" x14ac:dyDescent="0.45">
      <c r="A2" t="s">
        <v>17</v>
      </c>
    </row>
    <row r="3" spans="1:11" x14ac:dyDescent="0.45">
      <c r="A3" s="18"/>
      <c r="B3" s="18" t="s">
        <v>2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5">
      <c r="A4" s="3"/>
      <c r="B4" s="10" t="s">
        <v>11</v>
      </c>
      <c r="C4" s="15"/>
      <c r="D4" s="15"/>
      <c r="E4" s="15"/>
      <c r="F4" s="27"/>
      <c r="G4" s="10" t="s">
        <v>12</v>
      </c>
      <c r="H4" s="15"/>
      <c r="I4" s="15"/>
      <c r="J4" s="15"/>
      <c r="K4" s="27"/>
    </row>
    <row r="5" spans="1:11" x14ac:dyDescent="0.45">
      <c r="A5" s="18" t="s">
        <v>5</v>
      </c>
      <c r="B5" s="18" t="s">
        <v>8</v>
      </c>
      <c r="C5" s="19" t="s">
        <v>9</v>
      </c>
      <c r="D5" s="20" t="s">
        <v>10</v>
      </c>
      <c r="E5" s="19" t="s">
        <v>1</v>
      </c>
      <c r="F5" s="20" t="s">
        <v>0</v>
      </c>
      <c r="G5" s="18" t="s">
        <v>8</v>
      </c>
      <c r="H5" s="19" t="s">
        <v>9</v>
      </c>
      <c r="I5" s="20" t="s">
        <v>10</v>
      </c>
      <c r="J5" s="19" t="s">
        <v>1</v>
      </c>
      <c r="K5" s="20" t="s">
        <v>0</v>
      </c>
    </row>
    <row r="6" spans="1:11" x14ac:dyDescent="0.45">
      <c r="A6" s="9">
        <v>0</v>
      </c>
      <c r="B6" s="9">
        <v>4.0000000000000001E-3</v>
      </c>
      <c r="C6" s="1">
        <v>5.0000000000000001E-3</v>
      </c>
      <c r="D6" s="13">
        <v>3.0000000000000001E-3</v>
      </c>
      <c r="E6" s="4">
        <f>AVERAGE(B6:D6)</f>
        <v>4.0000000000000001E-3</v>
      </c>
      <c r="F6" s="14">
        <f>STDEV(B6:D6)</f>
        <v>1E-3</v>
      </c>
      <c r="G6" s="9">
        <v>5.0000000000000001E-3</v>
      </c>
      <c r="H6" s="1">
        <v>6.0000000000000001E-3</v>
      </c>
      <c r="I6" s="13">
        <v>6.0000000000000001E-3</v>
      </c>
      <c r="J6" s="31">
        <f>AVERAGE(G6:I6)</f>
        <v>5.6666666666666671E-3</v>
      </c>
      <c r="K6" s="14">
        <f>STDEV(G6:I6)</f>
        <v>5.773502691896258E-4</v>
      </c>
    </row>
    <row r="7" spans="1:11" x14ac:dyDescent="0.45">
      <c r="A7" s="9">
        <v>3</v>
      </c>
      <c r="B7" s="9">
        <v>2.3E-2</v>
      </c>
      <c r="C7" s="1">
        <v>2.8000000000000001E-2</v>
      </c>
      <c r="D7" s="13">
        <v>2.9000000000000001E-2</v>
      </c>
      <c r="E7" s="4">
        <f t="shared" ref="E7:E16" si="0">AVERAGE(B7:D7)</f>
        <v>2.6666666666666668E-2</v>
      </c>
      <c r="F7" s="14">
        <f t="shared" ref="F7:F16" si="1">STDEV(B7:D7)</f>
        <v>3.2145502536643192E-3</v>
      </c>
      <c r="G7" s="9">
        <v>1.7000000000000001E-2</v>
      </c>
      <c r="H7" s="1">
        <v>1.4999999999999999E-2</v>
      </c>
      <c r="I7" s="13">
        <v>1.6E-2</v>
      </c>
      <c r="J7" s="31">
        <f t="shared" ref="J7:J15" si="2">AVERAGE(G7:I7)</f>
        <v>1.6E-2</v>
      </c>
      <c r="K7" s="14">
        <f t="shared" ref="K7:K15" si="3">STDEV(G7:I7)</f>
        <v>1.0000000000000009E-3</v>
      </c>
    </row>
    <row r="8" spans="1:11" x14ac:dyDescent="0.45">
      <c r="A8" s="9">
        <v>6</v>
      </c>
      <c r="B8" s="9">
        <v>8.2000000000000003E-2</v>
      </c>
      <c r="C8" s="1">
        <v>9.1999999999999998E-2</v>
      </c>
      <c r="D8" s="13">
        <v>8.6999999999999994E-2</v>
      </c>
      <c r="E8" s="4">
        <f t="shared" si="0"/>
        <v>8.7000000000000008E-2</v>
      </c>
      <c r="F8" s="4">
        <f t="shared" si="1"/>
        <v>4.9999999999999975E-3</v>
      </c>
      <c r="G8" s="9">
        <v>7.0999999999999994E-2</v>
      </c>
      <c r="H8" s="1">
        <v>6.7000000000000004E-2</v>
      </c>
      <c r="I8" s="13">
        <v>6.4000000000000001E-2</v>
      </c>
      <c r="J8" s="4">
        <f t="shared" si="2"/>
        <v>6.7333333333333342E-2</v>
      </c>
      <c r="K8" s="14">
        <f t="shared" si="3"/>
        <v>3.5118845842842424E-3</v>
      </c>
    </row>
    <row r="9" spans="1:11" x14ac:dyDescent="0.45">
      <c r="A9" s="9">
        <v>9</v>
      </c>
      <c r="B9" s="9">
        <v>0.106</v>
      </c>
      <c r="C9" s="1">
        <v>0.114</v>
      </c>
      <c r="D9" s="13">
        <v>0.107</v>
      </c>
      <c r="E9" s="4">
        <f t="shared" si="0"/>
        <v>0.109</v>
      </c>
      <c r="F9" s="14">
        <f t="shared" si="1"/>
        <v>4.3588989435406778E-3</v>
      </c>
      <c r="G9" s="9">
        <v>9.9000000000000005E-2</v>
      </c>
      <c r="H9" s="1">
        <v>9.5000000000000001E-2</v>
      </c>
      <c r="I9" s="13">
        <v>8.5999999999999993E-2</v>
      </c>
      <c r="J9" s="31">
        <f t="shared" si="2"/>
        <v>9.3333333333333338E-2</v>
      </c>
      <c r="K9" s="14">
        <f t="shared" si="3"/>
        <v>6.6583281184793989E-3</v>
      </c>
    </row>
    <row r="10" spans="1:11" x14ac:dyDescent="0.45">
      <c r="A10" s="9">
        <v>12</v>
      </c>
      <c r="B10" s="9">
        <v>0.115</v>
      </c>
      <c r="C10" s="1">
        <v>0.122</v>
      </c>
      <c r="D10" s="13">
        <v>0.121</v>
      </c>
      <c r="E10" s="4">
        <f t="shared" si="0"/>
        <v>0.11933333333333333</v>
      </c>
      <c r="F10" s="14">
        <f t="shared" si="1"/>
        <v>3.7859388972001778E-3</v>
      </c>
      <c r="G10" s="9">
        <v>9.4E-2</v>
      </c>
      <c r="H10" s="1">
        <v>9.2999999999999999E-2</v>
      </c>
      <c r="I10" s="13">
        <v>9.5000000000000001E-2</v>
      </c>
      <c r="J10" s="31">
        <f t="shared" si="2"/>
        <v>9.4000000000000014E-2</v>
      </c>
      <c r="K10" s="14">
        <f t="shared" si="3"/>
        <v>1.0000000000000009E-3</v>
      </c>
    </row>
    <row r="11" spans="1:11" x14ac:dyDescent="0.45">
      <c r="A11" s="9">
        <v>18</v>
      </c>
      <c r="B11" s="9">
        <v>0.14000000000000001</v>
      </c>
      <c r="C11" s="1">
        <v>0.151</v>
      </c>
      <c r="D11" s="13">
        <v>0.14499999999999999</v>
      </c>
      <c r="E11" s="4">
        <f t="shared" si="0"/>
        <v>0.14533333333333334</v>
      </c>
      <c r="F11" s="14">
        <f t="shared" si="1"/>
        <v>5.507570547286093E-3</v>
      </c>
      <c r="G11" s="9">
        <v>0.10199999999999999</v>
      </c>
      <c r="H11" s="1">
        <v>0.09</v>
      </c>
      <c r="I11" s="13">
        <v>9.2999999999999999E-2</v>
      </c>
      <c r="J11" s="31">
        <f t="shared" si="2"/>
        <v>9.5000000000000015E-2</v>
      </c>
      <c r="K11" s="14">
        <f t="shared" si="3"/>
        <v>6.2449979983983956E-3</v>
      </c>
    </row>
    <row r="12" spans="1:11" x14ac:dyDescent="0.45">
      <c r="A12" s="9">
        <v>24</v>
      </c>
      <c r="B12" s="9">
        <v>0.15</v>
      </c>
      <c r="C12" s="1">
        <v>0.152</v>
      </c>
      <c r="D12" s="13">
        <v>0.15</v>
      </c>
      <c r="E12" s="4">
        <f t="shared" si="0"/>
        <v>0.15066666666666664</v>
      </c>
      <c r="F12" s="14">
        <f t="shared" si="1"/>
        <v>1.1547005383792527E-3</v>
      </c>
      <c r="G12" s="9">
        <v>0.10100000000000001</v>
      </c>
      <c r="H12" s="1">
        <v>9.9000000000000005E-2</v>
      </c>
      <c r="I12" s="13">
        <v>0.1</v>
      </c>
      <c r="J12" s="31">
        <f t="shared" si="2"/>
        <v>0.10000000000000002</v>
      </c>
      <c r="K12" s="14">
        <f t="shared" si="3"/>
        <v>1.0000000000000009E-3</v>
      </c>
    </row>
    <row r="13" spans="1:11" x14ac:dyDescent="0.45">
      <c r="A13" s="9">
        <v>30</v>
      </c>
      <c r="B13" s="9">
        <v>0.14399999999999999</v>
      </c>
      <c r="C13" s="1">
        <v>0.14699999999999999</v>
      </c>
      <c r="D13" s="13">
        <v>0.14399999999999999</v>
      </c>
      <c r="E13" s="4">
        <f t="shared" si="0"/>
        <v>0.14499999999999999</v>
      </c>
      <c r="F13" s="14">
        <f t="shared" si="1"/>
        <v>1.7320508075688791E-3</v>
      </c>
      <c r="G13" s="9">
        <v>9.5000000000000001E-2</v>
      </c>
      <c r="H13" s="1">
        <v>8.5999999999999993E-2</v>
      </c>
      <c r="I13" s="13">
        <v>9.6000000000000002E-2</v>
      </c>
      <c r="J13" s="31">
        <f t="shared" si="2"/>
        <v>9.2333333333333337E-2</v>
      </c>
      <c r="K13" s="14">
        <f t="shared" si="3"/>
        <v>5.5075705472861069E-3</v>
      </c>
    </row>
    <row r="14" spans="1:11" x14ac:dyDescent="0.45">
      <c r="A14" s="9">
        <v>36</v>
      </c>
      <c r="B14" s="9">
        <v>0.13700000000000001</v>
      </c>
      <c r="C14" s="21">
        <v>0.156</v>
      </c>
      <c r="D14" s="13">
        <v>0.13300000000000001</v>
      </c>
      <c r="E14" s="4">
        <f t="shared" si="0"/>
        <v>0.14200000000000002</v>
      </c>
      <c r="F14" s="14">
        <f t="shared" si="1"/>
        <v>1.2288205727444502E-2</v>
      </c>
      <c r="G14" s="9">
        <v>0.10100000000000001</v>
      </c>
      <c r="H14" s="1">
        <v>9.7000000000000003E-2</v>
      </c>
      <c r="I14" s="13">
        <v>0.09</v>
      </c>
      <c r="J14" s="31">
        <f t="shared" si="2"/>
        <v>9.6000000000000016E-2</v>
      </c>
      <c r="K14" s="14">
        <f t="shared" si="3"/>
        <v>5.5677643628300267E-3</v>
      </c>
    </row>
    <row r="15" spans="1:11" x14ac:dyDescent="0.45">
      <c r="A15" s="9">
        <v>48</v>
      </c>
      <c r="B15" s="9">
        <v>0.13800000000000001</v>
      </c>
      <c r="C15" s="21">
        <v>0.20699999999999999</v>
      </c>
      <c r="D15" s="13">
        <v>0.13300000000000001</v>
      </c>
      <c r="E15" s="4">
        <f t="shared" si="0"/>
        <v>0.15933333333333333</v>
      </c>
      <c r="F15" s="14">
        <f t="shared" si="1"/>
        <v>4.1356176483487224E-2</v>
      </c>
      <c r="G15" s="9">
        <v>0.08</v>
      </c>
      <c r="H15" s="1">
        <v>0.08</v>
      </c>
      <c r="I15" s="13">
        <v>7.3999999999999996E-2</v>
      </c>
      <c r="J15" s="31">
        <f t="shared" si="2"/>
        <v>7.8E-2</v>
      </c>
      <c r="K15" s="14">
        <f t="shared" si="3"/>
        <v>3.4641016151377578E-3</v>
      </c>
    </row>
    <row r="16" spans="1:11" x14ac:dyDescent="0.45">
      <c r="A16" s="10">
        <v>60</v>
      </c>
      <c r="B16" s="10">
        <v>0.11799999999999999</v>
      </c>
      <c r="C16" s="15">
        <v>0.123</v>
      </c>
      <c r="D16" s="27">
        <v>0.10199999999999999</v>
      </c>
      <c r="E16" s="16">
        <f t="shared" si="0"/>
        <v>0.11433333333333333</v>
      </c>
      <c r="F16" s="17">
        <f t="shared" si="1"/>
        <v>1.0969655114602891E-2</v>
      </c>
      <c r="G16" s="10">
        <v>0.109</v>
      </c>
      <c r="H16" s="15">
        <v>9.8000000000000004E-2</v>
      </c>
      <c r="I16" s="27">
        <v>8.8999999999999996E-2</v>
      </c>
      <c r="J16" s="32">
        <f>AVERAGE(G16:I16)</f>
        <v>9.866666666666668E-2</v>
      </c>
      <c r="K16" s="17">
        <f>STDEV(G16:I16)</f>
        <v>1.0016652800877815E-2</v>
      </c>
    </row>
    <row r="19" spans="1:11" x14ac:dyDescent="0.45">
      <c r="A19" t="s">
        <v>18</v>
      </c>
    </row>
    <row r="20" spans="1:11" x14ac:dyDescent="0.45">
      <c r="A20" s="18"/>
      <c r="B20" s="18" t="s">
        <v>16</v>
      </c>
      <c r="C20" s="19"/>
      <c r="D20" s="19"/>
      <c r="E20" s="19"/>
      <c r="F20" s="19"/>
      <c r="G20" s="19"/>
      <c r="H20" s="19"/>
      <c r="I20" s="19"/>
      <c r="J20" s="19"/>
      <c r="K20" s="20"/>
    </row>
    <row r="21" spans="1:11" x14ac:dyDescent="0.45">
      <c r="A21" s="3"/>
      <c r="B21" s="10" t="s">
        <v>11</v>
      </c>
      <c r="C21" s="15"/>
      <c r="D21" s="15"/>
      <c r="E21" s="15"/>
      <c r="F21" s="27"/>
      <c r="G21" s="10" t="s">
        <v>12</v>
      </c>
      <c r="H21" s="15"/>
      <c r="I21" s="15"/>
      <c r="J21" s="15"/>
      <c r="K21" s="27"/>
    </row>
    <row r="22" spans="1:11" x14ac:dyDescent="0.45">
      <c r="A22" s="3" t="s">
        <v>5</v>
      </c>
      <c r="B22" s="18" t="s">
        <v>8</v>
      </c>
      <c r="C22" s="19" t="s">
        <v>9</v>
      </c>
      <c r="D22" s="20" t="s">
        <v>10</v>
      </c>
      <c r="E22" s="1" t="s">
        <v>1</v>
      </c>
      <c r="F22" s="13" t="s">
        <v>0</v>
      </c>
      <c r="G22" s="18" t="s">
        <v>8</v>
      </c>
      <c r="H22" s="19" t="s">
        <v>9</v>
      </c>
      <c r="I22" s="20" t="s">
        <v>10</v>
      </c>
      <c r="J22" s="1" t="s">
        <v>1</v>
      </c>
      <c r="K22" s="13" t="s">
        <v>0</v>
      </c>
    </row>
    <row r="23" spans="1:11" x14ac:dyDescent="0.45">
      <c r="A23" s="9">
        <v>0</v>
      </c>
      <c r="B23" s="8">
        <v>6.5</v>
      </c>
      <c r="C23" s="11">
        <v>6.5</v>
      </c>
      <c r="D23" s="12">
        <v>6.5</v>
      </c>
      <c r="E23" s="25">
        <f>AVERAGE(B23:D23)</f>
        <v>6.5</v>
      </c>
      <c r="F23" s="25">
        <f>STDEV(B23:D23)</f>
        <v>0</v>
      </c>
      <c r="G23" s="8">
        <v>6.5</v>
      </c>
      <c r="H23" s="11">
        <v>6.5</v>
      </c>
      <c r="I23" s="12">
        <v>6.5</v>
      </c>
      <c r="J23" s="25">
        <f>AVERAGE(G23:I23)</f>
        <v>6.5</v>
      </c>
      <c r="K23" s="26">
        <f>STDEV(G23:I23)</f>
        <v>0</v>
      </c>
    </row>
    <row r="24" spans="1:11" x14ac:dyDescent="0.45">
      <c r="A24" s="9">
        <v>3</v>
      </c>
      <c r="B24" s="9">
        <v>6.5</v>
      </c>
      <c r="C24" s="1">
        <v>6.5</v>
      </c>
      <c r="D24" s="13">
        <v>6.5</v>
      </c>
      <c r="E24" s="4">
        <f t="shared" ref="E24:E33" si="4">AVERAGE(B24:D24)</f>
        <v>6.5</v>
      </c>
      <c r="F24" s="4">
        <f t="shared" ref="F24:F33" si="5">STDEV(B24:D24)</f>
        <v>0</v>
      </c>
      <c r="G24" s="9">
        <v>6.5</v>
      </c>
      <c r="H24" s="1">
        <v>6.5</v>
      </c>
      <c r="I24" s="13">
        <v>6.5</v>
      </c>
      <c r="J24" s="4">
        <f t="shared" ref="J24:J32" si="6">AVERAGE(G24:I24)</f>
        <v>6.5</v>
      </c>
      <c r="K24" s="14">
        <f t="shared" ref="K24:K32" si="7">STDEV(G24:I24)</f>
        <v>0</v>
      </c>
    </row>
    <row r="25" spans="1:11" x14ac:dyDescent="0.45">
      <c r="A25" s="9">
        <v>6</v>
      </c>
      <c r="B25" s="9">
        <v>6.5</v>
      </c>
      <c r="C25" s="1">
        <v>6.5</v>
      </c>
      <c r="D25" s="13">
        <v>6.5</v>
      </c>
      <c r="E25" s="4">
        <f t="shared" si="4"/>
        <v>6.5</v>
      </c>
      <c r="F25" s="4">
        <f t="shared" si="5"/>
        <v>0</v>
      </c>
      <c r="G25" s="9">
        <v>6.5</v>
      </c>
      <c r="H25" s="1">
        <v>6.5</v>
      </c>
      <c r="I25" s="13">
        <v>6.5</v>
      </c>
      <c r="J25" s="4">
        <f t="shared" si="6"/>
        <v>6.5</v>
      </c>
      <c r="K25" s="14">
        <f t="shared" si="7"/>
        <v>0</v>
      </c>
    </row>
    <row r="26" spans="1:11" x14ac:dyDescent="0.45">
      <c r="A26" s="9">
        <v>9</v>
      </c>
      <c r="B26" s="9">
        <v>6.5</v>
      </c>
      <c r="C26" s="1">
        <v>6.5</v>
      </c>
      <c r="D26" s="13">
        <v>6.5</v>
      </c>
      <c r="E26" s="4">
        <f t="shared" si="4"/>
        <v>6.5</v>
      </c>
      <c r="F26" s="4">
        <f t="shared" si="5"/>
        <v>0</v>
      </c>
      <c r="G26" s="9">
        <v>6.5</v>
      </c>
      <c r="H26" s="1">
        <v>6.5</v>
      </c>
      <c r="I26" s="13">
        <v>6.5</v>
      </c>
      <c r="J26" s="4">
        <f t="shared" si="6"/>
        <v>6.5</v>
      </c>
      <c r="K26" s="14">
        <f t="shared" si="7"/>
        <v>0</v>
      </c>
    </row>
    <row r="27" spans="1:11" x14ac:dyDescent="0.45">
      <c r="A27" s="9">
        <v>12</v>
      </c>
      <c r="B27" s="9">
        <v>6.5</v>
      </c>
      <c r="C27" s="1">
        <v>6.5</v>
      </c>
      <c r="D27" s="13">
        <v>6.5</v>
      </c>
      <c r="E27" s="4">
        <f t="shared" si="4"/>
        <v>6.5</v>
      </c>
      <c r="F27" s="4">
        <f t="shared" si="5"/>
        <v>0</v>
      </c>
      <c r="G27" s="9">
        <v>6.5</v>
      </c>
      <c r="H27" s="1">
        <v>6.5</v>
      </c>
      <c r="I27" s="13">
        <v>6.5</v>
      </c>
      <c r="J27" s="4">
        <f t="shared" si="6"/>
        <v>6.5</v>
      </c>
      <c r="K27" s="14">
        <f t="shared" si="7"/>
        <v>0</v>
      </c>
    </row>
    <row r="28" spans="1:11" x14ac:dyDescent="0.45">
      <c r="A28" s="9">
        <v>18</v>
      </c>
      <c r="B28" s="9">
        <v>6.5</v>
      </c>
      <c r="C28" s="1">
        <v>6.5</v>
      </c>
      <c r="D28" s="13">
        <v>6.5</v>
      </c>
      <c r="E28" s="4">
        <f t="shared" si="4"/>
        <v>6.5</v>
      </c>
      <c r="F28" s="4">
        <f t="shared" si="5"/>
        <v>0</v>
      </c>
      <c r="G28" s="9">
        <v>6.5</v>
      </c>
      <c r="H28" s="1">
        <v>6.5</v>
      </c>
      <c r="I28" s="13">
        <v>6.5</v>
      </c>
      <c r="J28" s="4">
        <f t="shared" si="6"/>
        <v>6.5</v>
      </c>
      <c r="K28" s="14">
        <f t="shared" si="7"/>
        <v>0</v>
      </c>
    </row>
    <row r="29" spans="1:11" x14ac:dyDescent="0.45">
      <c r="A29" s="9">
        <v>24</v>
      </c>
      <c r="B29" s="9">
        <v>6.5</v>
      </c>
      <c r="C29" s="1">
        <v>6.5</v>
      </c>
      <c r="D29" s="13">
        <v>6.5</v>
      </c>
      <c r="E29" s="4">
        <f t="shared" si="4"/>
        <v>6.5</v>
      </c>
      <c r="F29" s="4">
        <f t="shared" si="5"/>
        <v>0</v>
      </c>
      <c r="G29" s="9">
        <v>6.4</v>
      </c>
      <c r="H29" s="1">
        <v>6.4</v>
      </c>
      <c r="I29" s="13">
        <v>6.4</v>
      </c>
      <c r="J29" s="4">
        <f t="shared" si="6"/>
        <v>6.4000000000000012</v>
      </c>
      <c r="K29" s="14">
        <f t="shared" si="7"/>
        <v>1.0877919644084146E-15</v>
      </c>
    </row>
    <row r="30" spans="1:11" x14ac:dyDescent="0.45">
      <c r="A30" s="9">
        <v>30</v>
      </c>
      <c r="B30" s="9">
        <v>6.5</v>
      </c>
      <c r="C30" s="1">
        <v>6.5</v>
      </c>
      <c r="D30" s="13">
        <v>6.5</v>
      </c>
      <c r="E30" s="4">
        <f t="shared" si="4"/>
        <v>6.5</v>
      </c>
      <c r="F30" s="4">
        <f t="shared" si="5"/>
        <v>0</v>
      </c>
      <c r="G30" s="9">
        <v>6.4</v>
      </c>
      <c r="H30" s="1">
        <v>6.4</v>
      </c>
      <c r="I30" s="13">
        <v>6.3</v>
      </c>
      <c r="J30" s="4">
        <f t="shared" si="6"/>
        <v>6.3666666666666671</v>
      </c>
      <c r="K30" s="14">
        <f t="shared" si="7"/>
        <v>5.773502691896288E-2</v>
      </c>
    </row>
    <row r="31" spans="1:11" x14ac:dyDescent="0.45">
      <c r="A31" s="9">
        <v>36</v>
      </c>
      <c r="B31" s="9">
        <v>6.5</v>
      </c>
      <c r="C31" s="1">
        <v>6.5</v>
      </c>
      <c r="D31" s="13">
        <v>6.5</v>
      </c>
      <c r="E31" s="4">
        <f t="shared" si="4"/>
        <v>6.5</v>
      </c>
      <c r="F31" s="4">
        <f t="shared" si="5"/>
        <v>0</v>
      </c>
      <c r="G31" s="9">
        <v>6.3</v>
      </c>
      <c r="H31" s="1">
        <v>6.3</v>
      </c>
      <c r="I31" s="13">
        <v>6.3</v>
      </c>
      <c r="J31" s="4">
        <f t="shared" si="6"/>
        <v>6.3</v>
      </c>
      <c r="K31" s="14">
        <f t="shared" si="7"/>
        <v>0</v>
      </c>
    </row>
    <row r="32" spans="1:11" x14ac:dyDescent="0.45">
      <c r="A32" s="9">
        <v>48</v>
      </c>
      <c r="B32" s="9">
        <v>6.5</v>
      </c>
      <c r="C32" s="1">
        <v>6.5</v>
      </c>
      <c r="D32" s="13">
        <v>6.5</v>
      </c>
      <c r="E32" s="4">
        <f t="shared" si="4"/>
        <v>6.5</v>
      </c>
      <c r="F32" s="4">
        <f t="shared" si="5"/>
        <v>0</v>
      </c>
      <c r="G32" s="9">
        <v>6.3</v>
      </c>
      <c r="H32" s="1">
        <v>6.3</v>
      </c>
      <c r="I32" s="13">
        <v>6.2</v>
      </c>
      <c r="J32" s="4">
        <f t="shared" si="6"/>
        <v>6.2666666666666666</v>
      </c>
      <c r="K32" s="14">
        <f t="shared" si="7"/>
        <v>5.7735026918962373E-2</v>
      </c>
    </row>
    <row r="33" spans="1:11" x14ac:dyDescent="0.45">
      <c r="A33" s="10">
        <v>60</v>
      </c>
      <c r="B33" s="10">
        <v>6.4</v>
      </c>
      <c r="C33" s="15">
        <v>6.4</v>
      </c>
      <c r="D33" s="27">
        <v>6.4</v>
      </c>
      <c r="E33" s="16">
        <f t="shared" si="4"/>
        <v>6.4000000000000012</v>
      </c>
      <c r="F33" s="16">
        <f t="shared" si="5"/>
        <v>1.0877919644084146E-15</v>
      </c>
      <c r="G33" s="10">
        <v>6.2</v>
      </c>
      <c r="H33" s="15">
        <v>6.2</v>
      </c>
      <c r="I33" s="27">
        <v>6.2</v>
      </c>
      <c r="J33" s="16">
        <f>AVERAGE(G33:I33)</f>
        <v>6.2</v>
      </c>
      <c r="K33" s="17">
        <f>STDEV(G33:I33)</f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3"/>
  <sheetViews>
    <sheetView tabSelected="1" workbookViewId="0">
      <selection activeCell="U32" sqref="U32"/>
    </sheetView>
  </sheetViews>
  <sheetFormatPr defaultRowHeight="17" x14ac:dyDescent="0.45"/>
  <sheetData>
    <row r="2" spans="1:31" x14ac:dyDescent="0.45">
      <c r="A2" t="s">
        <v>19</v>
      </c>
    </row>
    <row r="3" spans="1:31" x14ac:dyDescent="0.45">
      <c r="A3" s="18"/>
      <c r="B3" s="18" t="s">
        <v>21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</row>
    <row r="4" spans="1:31" x14ac:dyDescent="0.45">
      <c r="A4" s="3"/>
      <c r="B4" s="15" t="s">
        <v>20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7"/>
      <c r="Q4" s="15" t="s">
        <v>22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27"/>
    </row>
    <row r="5" spans="1:31" x14ac:dyDescent="0.45">
      <c r="A5" s="3"/>
      <c r="B5" s="19" t="s">
        <v>3</v>
      </c>
      <c r="C5" s="19"/>
      <c r="D5" s="19"/>
      <c r="E5" s="19"/>
      <c r="F5" s="20"/>
      <c r="G5" s="28" t="s">
        <v>7</v>
      </c>
      <c r="H5" s="19"/>
      <c r="I5" s="19"/>
      <c r="J5" s="19"/>
      <c r="K5" s="20"/>
      <c r="L5" s="28" t="s">
        <v>6</v>
      </c>
      <c r="M5" s="19"/>
      <c r="N5" s="19"/>
      <c r="O5" s="19"/>
      <c r="P5" s="20"/>
      <c r="Q5" s="19" t="s">
        <v>3</v>
      </c>
      <c r="R5" s="19"/>
      <c r="S5" s="19"/>
      <c r="T5" s="19"/>
      <c r="U5" s="20"/>
      <c r="V5" s="28" t="s">
        <v>7</v>
      </c>
      <c r="W5" s="19"/>
      <c r="X5" s="19"/>
      <c r="Y5" s="19"/>
      <c r="Z5" s="20"/>
      <c r="AA5" s="28" t="s">
        <v>6</v>
      </c>
      <c r="AB5" s="19"/>
      <c r="AC5" s="19"/>
      <c r="AD5" s="19"/>
      <c r="AE5" s="20"/>
    </row>
    <row r="6" spans="1:31" x14ac:dyDescent="0.45">
      <c r="A6" s="3" t="s">
        <v>5</v>
      </c>
      <c r="B6" s="18" t="s">
        <v>8</v>
      </c>
      <c r="C6" s="19" t="s">
        <v>9</v>
      </c>
      <c r="D6" s="18" t="s">
        <v>10</v>
      </c>
      <c r="E6" s="19" t="s">
        <v>1</v>
      </c>
      <c r="F6" s="20" t="s">
        <v>0</v>
      </c>
      <c r="G6" s="18" t="s">
        <v>8</v>
      </c>
      <c r="H6" s="19" t="s">
        <v>9</v>
      </c>
      <c r="I6" s="18" t="s">
        <v>10</v>
      </c>
      <c r="J6" s="19" t="s">
        <v>1</v>
      </c>
      <c r="K6" s="20" t="s">
        <v>0</v>
      </c>
      <c r="L6" s="18" t="s">
        <v>8</v>
      </c>
      <c r="M6" s="19" t="s">
        <v>9</v>
      </c>
      <c r="N6" s="18" t="s">
        <v>10</v>
      </c>
      <c r="O6" s="19" t="s">
        <v>1</v>
      </c>
      <c r="P6" s="20" t="s">
        <v>0</v>
      </c>
      <c r="Q6" s="18" t="s">
        <v>8</v>
      </c>
      <c r="R6" s="19" t="s">
        <v>9</v>
      </c>
      <c r="S6" s="18" t="s">
        <v>10</v>
      </c>
      <c r="T6" s="19" t="s">
        <v>1</v>
      </c>
      <c r="U6" s="20" t="s">
        <v>0</v>
      </c>
      <c r="V6" s="18" t="s">
        <v>8</v>
      </c>
      <c r="W6" s="19" t="s">
        <v>9</v>
      </c>
      <c r="X6" s="18" t="s">
        <v>10</v>
      </c>
      <c r="Y6" s="19" t="s">
        <v>1</v>
      </c>
      <c r="Z6" s="20" t="s">
        <v>0</v>
      </c>
      <c r="AA6" s="18" t="s">
        <v>8</v>
      </c>
      <c r="AB6" s="19" t="s">
        <v>9</v>
      </c>
      <c r="AC6" s="18" t="s">
        <v>10</v>
      </c>
      <c r="AD6" s="19" t="s">
        <v>1</v>
      </c>
      <c r="AE6" s="20" t="s">
        <v>0</v>
      </c>
    </row>
    <row r="7" spans="1:31" x14ac:dyDescent="0.45">
      <c r="A7" s="5">
        <v>0</v>
      </c>
      <c r="B7" s="8">
        <v>1.607</v>
      </c>
      <c r="C7" s="11">
        <v>1.64</v>
      </c>
      <c r="D7" s="11">
        <v>1.631</v>
      </c>
      <c r="E7" s="25">
        <f>AVERAGE(B7:D7)</f>
        <v>1.6260000000000001</v>
      </c>
      <c r="F7" s="26">
        <f>STDEV(B7:D7)</f>
        <v>1.7058722109231952E-2</v>
      </c>
      <c r="G7" s="8">
        <v>1.413</v>
      </c>
      <c r="H7" s="11">
        <v>1.5109999999999999</v>
      </c>
      <c r="I7" s="11">
        <v>1.5109999999999999</v>
      </c>
      <c r="J7" s="25">
        <f>AVERAGE(G7:I7)</f>
        <v>1.4783333333333333</v>
      </c>
      <c r="K7" s="26">
        <f>STDEV(G7:I7)</f>
        <v>5.6580326380583246E-2</v>
      </c>
      <c r="L7" s="8">
        <v>0</v>
      </c>
      <c r="M7" s="11">
        <v>0</v>
      </c>
      <c r="N7" s="11">
        <v>0</v>
      </c>
      <c r="O7" s="25">
        <f>AVERAGE(L7:N7)</f>
        <v>0</v>
      </c>
      <c r="P7" s="26">
        <f>STDEV(L7:N7)</f>
        <v>0</v>
      </c>
      <c r="Q7" s="8">
        <v>1.6359999999999999</v>
      </c>
      <c r="R7" s="11">
        <v>1.6679999999999999</v>
      </c>
      <c r="S7" s="11">
        <v>1.702</v>
      </c>
      <c r="T7" s="25">
        <f>AVERAGE(Q7:S7)</f>
        <v>1.6686666666666667</v>
      </c>
      <c r="U7" s="26">
        <f>STDEV(Q7:S7)</f>
        <v>3.3005050118630863E-2</v>
      </c>
      <c r="V7" s="8">
        <v>0</v>
      </c>
      <c r="W7" s="11">
        <v>0</v>
      </c>
      <c r="X7" s="11">
        <v>0</v>
      </c>
      <c r="Y7" s="25">
        <f>AVERAGE(V7:X7)</f>
        <v>0</v>
      </c>
      <c r="Z7" s="26">
        <f>STDEV(V7:X7)</f>
        <v>0</v>
      </c>
      <c r="AA7" s="8">
        <v>0</v>
      </c>
      <c r="AB7" s="11">
        <v>0</v>
      </c>
      <c r="AC7" s="11">
        <v>0</v>
      </c>
      <c r="AD7" s="25">
        <f>AVERAGE(AA7:AC7)</f>
        <v>0</v>
      </c>
      <c r="AE7" s="26">
        <f>STDEV(AA7:AC7)</f>
        <v>0</v>
      </c>
    </row>
    <row r="8" spans="1:31" x14ac:dyDescent="0.45">
      <c r="A8" s="6">
        <v>15</v>
      </c>
      <c r="B8" s="9">
        <v>1.5820000000000001</v>
      </c>
      <c r="C8" s="1">
        <v>1.482</v>
      </c>
      <c r="D8" s="1">
        <v>1.619</v>
      </c>
      <c r="E8" s="4">
        <f>AVERAGE(B8:D8)</f>
        <v>1.5609999999999999</v>
      </c>
      <c r="F8" s="14">
        <f>STDEV(B8:D8)</f>
        <v>7.0873126077519707E-2</v>
      </c>
      <c r="G8" s="9">
        <v>1.4770000000000001</v>
      </c>
      <c r="H8" s="1">
        <v>1.3740000000000001</v>
      </c>
      <c r="I8" s="1">
        <v>1.425</v>
      </c>
      <c r="J8" s="4">
        <f>AVERAGE(G8:I8)</f>
        <v>1.4253333333333333</v>
      </c>
      <c r="K8" s="14">
        <f>STDEV(G8:I8)</f>
        <v>5.1500809055133615E-2</v>
      </c>
      <c r="L8" s="9">
        <v>0.01</v>
      </c>
      <c r="M8" s="1">
        <v>8.9999999999999993E-3</v>
      </c>
      <c r="N8" s="1">
        <v>1.2999999999999999E-2</v>
      </c>
      <c r="O8" s="4">
        <f>AVERAGE(L8:N8)</f>
        <v>1.0666666666666666E-2</v>
      </c>
      <c r="P8" s="14">
        <f>STDEV(L8:N8)</f>
        <v>2.0816659994661326E-3</v>
      </c>
      <c r="Q8" s="9">
        <v>1.6759999999999999</v>
      </c>
      <c r="R8" s="1">
        <v>1.647</v>
      </c>
      <c r="S8" s="1">
        <v>1.585</v>
      </c>
      <c r="T8" s="4">
        <f>AVERAGE(Q8:S8)</f>
        <v>1.6359999999999999</v>
      </c>
      <c r="U8" s="14">
        <f>STDEV(Q8:S8)</f>
        <v>4.6486557196677832E-2</v>
      </c>
      <c r="V8" s="9">
        <v>8.9999999999999993E-3</v>
      </c>
      <c r="W8" s="1">
        <v>8.0000000000000002E-3</v>
      </c>
      <c r="X8" s="1">
        <v>8.0000000000000002E-3</v>
      </c>
      <c r="Y8" s="4">
        <f>AVERAGE(V8:X8)</f>
        <v>8.3333333333333332E-3</v>
      </c>
      <c r="Z8" s="14">
        <f>STDEV(V8:X8)</f>
        <v>5.7735026918962525E-4</v>
      </c>
      <c r="AA8" s="9">
        <v>1.6E-2</v>
      </c>
      <c r="AB8" s="1">
        <v>1.6E-2</v>
      </c>
      <c r="AC8" s="1">
        <v>1.7000000000000001E-2</v>
      </c>
      <c r="AD8" s="4">
        <f>AVERAGE(AA8:AC8)</f>
        <v>1.6333333333333335E-2</v>
      </c>
      <c r="AE8" s="14">
        <f>STDEV(AA8:AC8)</f>
        <v>5.7735026918962634E-4</v>
      </c>
    </row>
    <row r="9" spans="1:31" x14ac:dyDescent="0.45">
      <c r="A9" s="6">
        <v>30</v>
      </c>
      <c r="B9" s="9">
        <v>1.6240000000000001</v>
      </c>
      <c r="C9" s="1">
        <v>1.6379999999999999</v>
      </c>
      <c r="D9" s="1">
        <v>1.649</v>
      </c>
      <c r="E9" s="4">
        <f>AVERAGE(B9:D9)</f>
        <v>1.6369999999999998</v>
      </c>
      <c r="F9" s="14">
        <f>STDEV(B9:D9)</f>
        <v>1.2529964086141617E-2</v>
      </c>
      <c r="G9" s="9">
        <v>1.458</v>
      </c>
      <c r="H9" s="1">
        <v>1.6040000000000001</v>
      </c>
      <c r="I9" s="1">
        <v>1.4990000000000001</v>
      </c>
      <c r="J9" s="4">
        <f>AVERAGE(G9:I9)</f>
        <v>1.5203333333333333</v>
      </c>
      <c r="K9" s="14">
        <f>STDEV(G9:I9)</f>
        <v>7.5301615741850722E-2</v>
      </c>
      <c r="L9" s="9">
        <v>1.4999999999999999E-2</v>
      </c>
      <c r="M9" s="1">
        <v>1.6E-2</v>
      </c>
      <c r="N9" s="1">
        <v>1.4E-2</v>
      </c>
      <c r="O9" s="4">
        <f>AVERAGE(L9:N9)</f>
        <v>1.4999999999999999E-2</v>
      </c>
      <c r="P9" s="14">
        <f>STDEV(L9:N9)</f>
        <v>1E-3</v>
      </c>
      <c r="Q9" s="9">
        <v>1.659</v>
      </c>
      <c r="R9" s="1">
        <v>1.6759999999999999</v>
      </c>
      <c r="S9" s="1">
        <v>1.639</v>
      </c>
      <c r="T9" s="4">
        <f>AVERAGE(Q9:S9)</f>
        <v>1.6580000000000001</v>
      </c>
      <c r="U9" s="14">
        <f>STDEV(Q9:S9)</f>
        <v>1.8520259177452095E-2</v>
      </c>
      <c r="V9" s="9">
        <v>1.4999999999999999E-2</v>
      </c>
      <c r="W9" s="1">
        <v>1.2999999999999999E-2</v>
      </c>
      <c r="X9" s="1">
        <v>1.2999999999999999E-2</v>
      </c>
      <c r="Y9" s="4">
        <f>AVERAGE(V9:X9)</f>
        <v>1.3666666666666666E-2</v>
      </c>
      <c r="Z9" s="14">
        <f>STDEV(V9:X9)</f>
        <v>1.1547005383792516E-3</v>
      </c>
      <c r="AA9" s="9">
        <v>2.4E-2</v>
      </c>
      <c r="AB9" s="1">
        <v>2.4E-2</v>
      </c>
      <c r="AC9" s="1">
        <v>2.1999999999999999E-2</v>
      </c>
      <c r="AD9" s="4">
        <f>AVERAGE(AA9:AC9)</f>
        <v>2.3333333333333334E-2</v>
      </c>
      <c r="AE9" s="14">
        <f>STDEV(AA9:AC9)</f>
        <v>1.1547005383792527E-3</v>
      </c>
    </row>
    <row r="10" spans="1:31" x14ac:dyDescent="0.45">
      <c r="A10" s="6">
        <v>45</v>
      </c>
      <c r="B10" s="9">
        <v>1.597</v>
      </c>
      <c r="C10" s="1">
        <v>1.6140000000000001</v>
      </c>
      <c r="D10" s="1">
        <v>1.64</v>
      </c>
      <c r="E10" s="4">
        <f>AVERAGE(B10:D10)</f>
        <v>1.617</v>
      </c>
      <c r="F10" s="14">
        <f>STDEV(B10:D10)</f>
        <v>2.1656407827707669E-2</v>
      </c>
      <c r="G10" s="9">
        <v>1.5449999999999999</v>
      </c>
      <c r="H10" s="1">
        <v>1.5429999999999999</v>
      </c>
      <c r="I10" s="1">
        <v>1.5029999999999999</v>
      </c>
      <c r="J10" s="4">
        <f>AVERAGE(G10:I10)</f>
        <v>1.5303333333333333</v>
      </c>
      <c r="K10" s="14">
        <f>STDEV(G10:I10)</f>
        <v>2.3692474191889166E-2</v>
      </c>
      <c r="L10" s="9">
        <v>1.9E-2</v>
      </c>
      <c r="M10" s="1">
        <v>2.1999999999999999E-2</v>
      </c>
      <c r="N10" s="1">
        <v>0.02</v>
      </c>
      <c r="O10" s="4">
        <f>AVERAGE(L10:N10)</f>
        <v>2.0333333333333332E-2</v>
      </c>
      <c r="P10" s="14">
        <f>STDEV(L10:N10)</f>
        <v>1.527525231651946E-3</v>
      </c>
      <c r="Q10" s="9">
        <v>1.58</v>
      </c>
      <c r="R10" s="1">
        <v>1.6579999999999999</v>
      </c>
      <c r="S10" s="1">
        <v>1.6619999999999999</v>
      </c>
      <c r="T10" s="4">
        <f>AVERAGE(Q10:S10)</f>
        <v>1.6333333333333335</v>
      </c>
      <c r="U10" s="14">
        <f>STDEV(Q10:S10)</f>
        <v>4.6231302526895404E-2</v>
      </c>
      <c r="V10" s="9">
        <v>1.4999999999999999E-2</v>
      </c>
      <c r="W10" s="1">
        <v>1.7999999999999999E-2</v>
      </c>
      <c r="X10" s="1">
        <v>1.7000000000000001E-2</v>
      </c>
      <c r="Y10" s="4">
        <f>AVERAGE(V10:X10)</f>
        <v>1.6666666666666666E-2</v>
      </c>
      <c r="Z10" s="14">
        <f>STDEV(V10:X10)</f>
        <v>1.5275252316519464E-3</v>
      </c>
      <c r="AA10" s="9">
        <v>2.5999999999999999E-2</v>
      </c>
      <c r="AB10" s="1">
        <v>2.9000000000000001E-2</v>
      </c>
      <c r="AC10" s="1">
        <v>0.03</v>
      </c>
      <c r="AD10" s="4">
        <f>AVERAGE(AA10:AC10)</f>
        <v>2.8333333333333332E-2</v>
      </c>
      <c r="AE10" s="14">
        <f>STDEV(AA10:AC10)</f>
        <v>2.081665999466133E-3</v>
      </c>
    </row>
    <row r="11" spans="1:31" x14ac:dyDescent="0.45">
      <c r="A11" s="7">
        <v>60</v>
      </c>
      <c r="B11" s="10">
        <v>1.595</v>
      </c>
      <c r="C11" s="15">
        <v>1.591</v>
      </c>
      <c r="D11" s="15">
        <v>1.631</v>
      </c>
      <c r="E11" s="16">
        <f>AVERAGE(B11:D11)</f>
        <v>1.6056666666666668</v>
      </c>
      <c r="F11" s="17">
        <f>STDEV(B11:D11)</f>
        <v>2.2030282189144428E-2</v>
      </c>
      <c r="G11" s="10">
        <v>1.4490000000000001</v>
      </c>
      <c r="H11" s="15">
        <v>1.4890000000000001</v>
      </c>
      <c r="I11" s="15">
        <v>1.48</v>
      </c>
      <c r="J11" s="16">
        <f>AVERAGE(G11:I11)</f>
        <v>1.4726666666666668</v>
      </c>
      <c r="K11" s="17">
        <f>STDEV(G11:I11)</f>
        <v>2.0984120980716187E-2</v>
      </c>
      <c r="L11" s="10">
        <v>2.3E-2</v>
      </c>
      <c r="M11" s="15">
        <v>2.1999999999999999E-2</v>
      </c>
      <c r="N11" s="15">
        <v>2.4E-2</v>
      </c>
      <c r="O11" s="16">
        <f>AVERAGE(L11:N11)</f>
        <v>2.3000000000000003E-2</v>
      </c>
      <c r="P11" s="17">
        <f>STDEV(L11:N11)</f>
        <v>1.0000000000000009E-3</v>
      </c>
      <c r="Q11" s="10">
        <v>1.661</v>
      </c>
      <c r="R11" s="15">
        <v>1.665</v>
      </c>
      <c r="S11" s="15">
        <v>1.643</v>
      </c>
      <c r="T11" s="16">
        <f>AVERAGE(Q11:S11)</f>
        <v>1.6563333333333334</v>
      </c>
      <c r="U11" s="17">
        <f>STDEV(Q11:S11)</f>
        <v>1.171893055416464E-2</v>
      </c>
      <c r="V11" s="10">
        <v>2.1000000000000001E-2</v>
      </c>
      <c r="W11" s="15">
        <v>2.3E-2</v>
      </c>
      <c r="X11" s="15">
        <v>2.1999999999999999E-2</v>
      </c>
      <c r="Y11" s="16">
        <f>AVERAGE(V11:X11)</f>
        <v>2.2000000000000002E-2</v>
      </c>
      <c r="Z11" s="17">
        <f>STDEV(V11:X11)</f>
        <v>9.9999999999999915E-4</v>
      </c>
      <c r="AA11" s="10">
        <v>3.5000000000000003E-2</v>
      </c>
      <c r="AB11" s="15">
        <v>3.5999999999999997E-2</v>
      </c>
      <c r="AC11" s="15">
        <v>3.5000000000000003E-2</v>
      </c>
      <c r="AD11" s="16">
        <f>AVERAGE(AA11:AC11)</f>
        <v>3.5333333333333335E-2</v>
      </c>
      <c r="AE11" s="17">
        <f>STDEV(AA11:AC11)</f>
        <v>5.7735026918962233E-4</v>
      </c>
    </row>
    <row r="12" spans="1:31" x14ac:dyDescent="0.45">
      <c r="A12" s="1"/>
      <c r="B12" s="1"/>
      <c r="C12" s="1"/>
      <c r="D12" s="1"/>
      <c r="E12" s="4"/>
      <c r="F12" s="4"/>
      <c r="G12" s="1"/>
      <c r="H12" s="1"/>
      <c r="I12" s="1"/>
      <c r="J12" s="4"/>
      <c r="K12" s="4"/>
      <c r="L12" s="1"/>
      <c r="M12" s="1"/>
      <c r="N12" s="1"/>
      <c r="O12" s="4"/>
      <c r="P12" s="4"/>
      <c r="Q12" s="1"/>
      <c r="R12" s="1"/>
      <c r="S12" s="1"/>
      <c r="T12" s="4"/>
      <c r="U12" s="4"/>
      <c r="V12" s="1"/>
      <c r="W12" s="1"/>
      <c r="X12" s="1"/>
      <c r="Y12" s="4"/>
      <c r="Z12" s="4"/>
      <c r="AA12" s="1"/>
      <c r="AB12" s="1"/>
      <c r="AC12" s="1"/>
      <c r="AD12" s="4"/>
      <c r="AE12" s="4"/>
    </row>
    <row r="14" spans="1:31" x14ac:dyDescent="0.45">
      <c r="A14" t="s">
        <v>23</v>
      </c>
    </row>
    <row r="15" spans="1:31" x14ac:dyDescent="0.45">
      <c r="A15" s="18"/>
      <c r="B15" s="18" t="s">
        <v>21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20"/>
    </row>
    <row r="16" spans="1:31" x14ac:dyDescent="0.45">
      <c r="A16" s="3"/>
      <c r="B16" s="15" t="s">
        <v>24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27"/>
      <c r="Q16" s="15" t="s">
        <v>25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27"/>
    </row>
    <row r="17" spans="1:31" x14ac:dyDescent="0.45">
      <c r="A17" s="3"/>
      <c r="B17" s="19" t="s">
        <v>3</v>
      </c>
      <c r="C17" s="19"/>
      <c r="D17" s="19"/>
      <c r="E17" s="19"/>
      <c r="F17" s="20"/>
      <c r="G17" s="28" t="s">
        <v>7</v>
      </c>
      <c r="H17" s="19"/>
      <c r="I17" s="19"/>
      <c r="J17" s="19"/>
      <c r="K17" s="20"/>
      <c r="L17" s="28" t="s">
        <v>6</v>
      </c>
      <c r="M17" s="19"/>
      <c r="N17" s="19"/>
      <c r="O17" s="19"/>
      <c r="P17" s="20"/>
      <c r="Q17" s="19" t="s">
        <v>3</v>
      </c>
      <c r="R17" s="19"/>
      <c r="S17" s="19"/>
      <c r="T17" s="19"/>
      <c r="U17" s="20"/>
      <c r="V17" s="28" t="s">
        <v>7</v>
      </c>
      <c r="W17" s="19"/>
      <c r="X17" s="19"/>
      <c r="Y17" s="19"/>
      <c r="Z17" s="20"/>
      <c r="AA17" s="28" t="s">
        <v>6</v>
      </c>
      <c r="AB17" s="19"/>
      <c r="AC17" s="19"/>
      <c r="AD17" s="19"/>
      <c r="AE17" s="20"/>
    </row>
    <row r="18" spans="1:31" x14ac:dyDescent="0.45">
      <c r="A18" s="3" t="s">
        <v>5</v>
      </c>
      <c r="B18" s="18" t="s">
        <v>8</v>
      </c>
      <c r="C18" s="19" t="s">
        <v>9</v>
      </c>
      <c r="D18" s="18" t="s">
        <v>10</v>
      </c>
      <c r="E18" s="19" t="s">
        <v>1</v>
      </c>
      <c r="F18" s="20" t="s">
        <v>0</v>
      </c>
      <c r="G18" s="18" t="s">
        <v>8</v>
      </c>
      <c r="H18" s="19" t="s">
        <v>9</v>
      </c>
      <c r="I18" s="18" t="s">
        <v>10</v>
      </c>
      <c r="J18" s="19" t="s">
        <v>1</v>
      </c>
      <c r="K18" s="20" t="s">
        <v>0</v>
      </c>
      <c r="L18" s="18" t="s">
        <v>8</v>
      </c>
      <c r="M18" s="19" t="s">
        <v>9</v>
      </c>
      <c r="N18" s="18" t="s">
        <v>10</v>
      </c>
      <c r="O18" s="19" t="s">
        <v>1</v>
      </c>
      <c r="P18" s="20" t="s">
        <v>0</v>
      </c>
      <c r="Q18" s="18" t="s">
        <v>8</v>
      </c>
      <c r="R18" s="19" t="s">
        <v>9</v>
      </c>
      <c r="S18" s="18" t="s">
        <v>10</v>
      </c>
      <c r="T18" s="19" t="s">
        <v>1</v>
      </c>
      <c r="U18" s="20" t="s">
        <v>0</v>
      </c>
      <c r="V18" s="18" t="s">
        <v>8</v>
      </c>
      <c r="W18" s="19" t="s">
        <v>9</v>
      </c>
      <c r="X18" s="18" t="s">
        <v>10</v>
      </c>
      <c r="Y18" s="19" t="s">
        <v>1</v>
      </c>
      <c r="Z18" s="20" t="s">
        <v>0</v>
      </c>
      <c r="AA18" s="18" t="s">
        <v>8</v>
      </c>
      <c r="AB18" s="19" t="s">
        <v>9</v>
      </c>
      <c r="AC18" s="18" t="s">
        <v>10</v>
      </c>
      <c r="AD18" s="19" t="s">
        <v>1</v>
      </c>
      <c r="AE18" s="20" t="s">
        <v>0</v>
      </c>
    </row>
    <row r="19" spans="1:31" x14ac:dyDescent="0.45">
      <c r="A19" s="5">
        <v>0</v>
      </c>
      <c r="B19" s="8">
        <v>1.548</v>
      </c>
      <c r="C19" s="11">
        <v>1.52</v>
      </c>
      <c r="D19" s="11">
        <v>1.631</v>
      </c>
      <c r="E19" s="25">
        <f>AVERAGE(B19:D19)</f>
        <v>1.5663333333333334</v>
      </c>
      <c r="F19" s="26">
        <f>STDEV(B19:D19)</f>
        <v>5.7726366015308221E-2</v>
      </c>
      <c r="G19" s="8">
        <v>1.2629999999999999</v>
      </c>
      <c r="H19" s="11">
        <v>1.208</v>
      </c>
      <c r="I19" s="11">
        <v>1.3779999999999999</v>
      </c>
      <c r="J19" s="25">
        <f>AVERAGE(G19:I19)</f>
        <v>1.2830000000000001</v>
      </c>
      <c r="K19" s="26">
        <f>STDEV(G19:I19)</f>
        <v>8.6746757864487337E-2</v>
      </c>
      <c r="L19" s="8">
        <v>0</v>
      </c>
      <c r="M19" s="11">
        <v>0</v>
      </c>
      <c r="N19" s="11">
        <v>0</v>
      </c>
      <c r="O19" s="25">
        <f>AVERAGE(L19:N19)</f>
        <v>0</v>
      </c>
      <c r="P19" s="26">
        <f>STDEV(L19:N19)</f>
        <v>0</v>
      </c>
      <c r="Q19" s="8">
        <v>1.589</v>
      </c>
      <c r="R19" s="11">
        <v>1.55</v>
      </c>
      <c r="S19" s="11">
        <v>1.571</v>
      </c>
      <c r="T19" s="25">
        <f>AVERAGE(Q19:S19)</f>
        <v>1.57</v>
      </c>
      <c r="U19" s="26">
        <f>STDEV(Q19:S19)</f>
        <v>1.9519221295943096E-2</v>
      </c>
      <c r="V19" s="8">
        <v>0</v>
      </c>
      <c r="W19" s="11">
        <v>0</v>
      </c>
      <c r="X19" s="11">
        <v>1E-3</v>
      </c>
      <c r="Y19" s="25">
        <f>AVERAGE(V19:X19)</f>
        <v>3.3333333333333332E-4</v>
      </c>
      <c r="Z19" s="26">
        <f>STDEV(V19:X19)</f>
        <v>5.773502691896258E-4</v>
      </c>
      <c r="AA19" s="8">
        <v>0</v>
      </c>
      <c r="AB19" s="11">
        <v>0</v>
      </c>
      <c r="AC19" s="11">
        <v>0</v>
      </c>
      <c r="AD19" s="25">
        <f>AVERAGE(AA19:AC19)</f>
        <v>0</v>
      </c>
      <c r="AE19" s="26">
        <f>STDEV(AA19:AC19)</f>
        <v>0</v>
      </c>
    </row>
    <row r="20" spans="1:31" x14ac:dyDescent="0.45">
      <c r="A20" s="6">
        <v>15</v>
      </c>
      <c r="B20" s="9">
        <v>1.573</v>
      </c>
      <c r="C20" s="1">
        <v>1.5860000000000001</v>
      </c>
      <c r="D20" s="1">
        <v>1.615</v>
      </c>
      <c r="E20" s="4">
        <f>AVERAGE(B20:D20)</f>
        <v>1.5913333333333333</v>
      </c>
      <c r="F20" s="14">
        <f>STDEV(B20:D20)</f>
        <v>2.1501937897160189E-2</v>
      </c>
      <c r="G20" s="9">
        <v>1.363</v>
      </c>
      <c r="H20" s="1">
        <v>1.3440000000000001</v>
      </c>
      <c r="I20" s="1">
        <v>1.395</v>
      </c>
      <c r="J20" s="4">
        <f>AVERAGE(G20:I20)</f>
        <v>1.3673333333333335</v>
      </c>
      <c r="K20" s="14">
        <f>STDEV(G20:I20)</f>
        <v>2.5774664562964383E-2</v>
      </c>
      <c r="L20" s="9">
        <v>0.01</v>
      </c>
      <c r="M20" s="1">
        <v>0.01</v>
      </c>
      <c r="N20" s="1">
        <v>1.2E-2</v>
      </c>
      <c r="O20" s="4">
        <f>AVERAGE(L20:N20)</f>
        <v>1.0666666666666666E-2</v>
      </c>
      <c r="P20" s="14">
        <f>STDEV(L20:N20)</f>
        <v>1.1547005383792516E-3</v>
      </c>
      <c r="Q20" s="9">
        <v>1.603</v>
      </c>
      <c r="R20" s="1">
        <v>1.415</v>
      </c>
      <c r="S20" s="1">
        <v>1.3</v>
      </c>
      <c r="T20" s="4">
        <f>AVERAGE(Q20:S20)</f>
        <v>1.4393333333333331</v>
      </c>
      <c r="U20" s="14">
        <f>STDEV(Q20:S20)</f>
        <v>0.15295860006332865</v>
      </c>
      <c r="V20" s="9">
        <v>4.0000000000000001E-3</v>
      </c>
      <c r="W20" s="1">
        <v>5.0000000000000001E-3</v>
      </c>
      <c r="X20" s="1">
        <v>4.0000000000000001E-3</v>
      </c>
      <c r="Y20" s="4">
        <f>AVERAGE(V20:X20)</f>
        <v>4.333333333333334E-3</v>
      </c>
      <c r="Z20" s="14">
        <f>STDEV(V20:X20)</f>
        <v>5.773502691896258E-4</v>
      </c>
      <c r="AA20" s="9">
        <v>8.9999999999999993E-3</v>
      </c>
      <c r="AB20" s="1">
        <v>8.9999999999999993E-3</v>
      </c>
      <c r="AC20" s="1">
        <v>8.9999999999999993E-3</v>
      </c>
      <c r="AD20" s="4">
        <f>AVERAGE(AA20:AC20)</f>
        <v>8.9999999999999993E-3</v>
      </c>
      <c r="AE20" s="14">
        <f>STDEV(AA20:AC20)</f>
        <v>0</v>
      </c>
    </row>
    <row r="21" spans="1:31" x14ac:dyDescent="0.45">
      <c r="A21" s="6">
        <v>30</v>
      </c>
      <c r="B21" s="9">
        <v>1.593</v>
      </c>
      <c r="C21" s="1">
        <v>1.58</v>
      </c>
      <c r="D21" s="1">
        <v>1.609</v>
      </c>
      <c r="E21" s="4">
        <f>AVERAGE(B21:D21)</f>
        <v>1.5940000000000001</v>
      </c>
      <c r="F21" s="14">
        <f>STDEV(B21:D21)</f>
        <v>1.4525839046333909E-2</v>
      </c>
      <c r="G21" s="9">
        <v>1.2849999999999999</v>
      </c>
      <c r="H21" s="1">
        <v>1.278</v>
      </c>
      <c r="I21" s="1">
        <v>1.34</v>
      </c>
      <c r="J21" s="4">
        <f>AVERAGE(G21:I21)</f>
        <v>1.3009999999999999</v>
      </c>
      <c r="K21" s="14">
        <f>STDEV(G21:I21)</f>
        <v>3.3955853692699343E-2</v>
      </c>
      <c r="L21" s="9">
        <v>1.6E-2</v>
      </c>
      <c r="M21" s="1">
        <v>1.6E-2</v>
      </c>
      <c r="N21" s="1">
        <v>1.6E-2</v>
      </c>
      <c r="O21" s="4">
        <f>AVERAGE(L21:N21)</f>
        <v>1.6E-2</v>
      </c>
      <c r="P21" s="14">
        <f>STDEV(L21:N21)</f>
        <v>0</v>
      </c>
      <c r="Q21" s="9">
        <v>1.407</v>
      </c>
      <c r="R21" s="1">
        <v>1.355</v>
      </c>
      <c r="S21" s="1">
        <v>1.5429999999999999</v>
      </c>
      <c r="T21" s="4">
        <f>AVERAGE(Q21:S21)</f>
        <v>1.4349999999999998</v>
      </c>
      <c r="U21" s="14">
        <f>STDEV(Q21:S21)</f>
        <v>9.7077288796092745E-2</v>
      </c>
      <c r="V21" s="9">
        <v>7.0000000000000001E-3</v>
      </c>
      <c r="W21" s="1">
        <v>8.0000000000000002E-3</v>
      </c>
      <c r="X21" s="1">
        <v>8.9999999999999993E-3</v>
      </c>
      <c r="Y21" s="4">
        <f>AVERAGE(V21:X21)</f>
        <v>8.0000000000000002E-3</v>
      </c>
      <c r="Z21" s="14">
        <f>STDEV(V21:X21)</f>
        <v>9.9999999999999959E-4</v>
      </c>
      <c r="AA21" s="9">
        <v>1.2999999999999999E-2</v>
      </c>
      <c r="AB21" s="1">
        <v>1.2E-2</v>
      </c>
      <c r="AC21" s="1">
        <v>1.4E-2</v>
      </c>
      <c r="AD21" s="4">
        <f>AVERAGE(AA21:AC21)</f>
        <v>1.2999999999999999E-2</v>
      </c>
      <c r="AE21" s="14">
        <f>STDEV(AA21:AC21)</f>
        <v>1E-3</v>
      </c>
    </row>
    <row r="22" spans="1:31" x14ac:dyDescent="0.45">
      <c r="A22" s="6">
        <v>45</v>
      </c>
      <c r="B22" s="9">
        <v>1.629</v>
      </c>
      <c r="C22" s="1">
        <v>1.6120000000000001</v>
      </c>
      <c r="D22" s="1">
        <v>1.6060000000000001</v>
      </c>
      <c r="E22" s="4">
        <f>AVERAGE(B22:D22)</f>
        <v>1.6156666666666668</v>
      </c>
      <c r="F22" s="14">
        <f>STDEV(B22:D22)</f>
        <v>1.1930353445448802E-2</v>
      </c>
      <c r="G22" s="9">
        <v>1.345</v>
      </c>
      <c r="H22" s="1">
        <v>1.37</v>
      </c>
      <c r="I22" s="1">
        <v>1.4139999999999999</v>
      </c>
      <c r="J22" s="4">
        <f>AVERAGE(G22:I22)</f>
        <v>1.3763333333333332</v>
      </c>
      <c r="K22" s="14">
        <f>STDEV(G22:I22)</f>
        <v>3.4933269720043826E-2</v>
      </c>
      <c r="L22" s="9">
        <v>2.4E-2</v>
      </c>
      <c r="M22" s="1">
        <v>2.4E-2</v>
      </c>
      <c r="N22" s="1">
        <v>2.3E-2</v>
      </c>
      <c r="O22" s="4">
        <f>AVERAGE(L22:N22)</f>
        <v>2.3666666666666669E-2</v>
      </c>
      <c r="P22" s="14">
        <f>STDEV(L22:N22)</f>
        <v>5.7735026918962634E-4</v>
      </c>
      <c r="Q22" s="9">
        <v>1.4039999999999999</v>
      </c>
      <c r="R22" s="1">
        <v>1.5580000000000001</v>
      </c>
      <c r="S22" s="1">
        <v>1.4870000000000001</v>
      </c>
      <c r="T22" s="4">
        <f>AVERAGE(Q22:S22)</f>
        <v>1.4829999999999999</v>
      </c>
      <c r="U22" s="14">
        <f>STDEV(Q22:S22)</f>
        <v>7.7077882690172614E-2</v>
      </c>
      <c r="V22" s="9">
        <v>1.0999999999999999E-2</v>
      </c>
      <c r="W22" s="1">
        <v>1.2E-2</v>
      </c>
      <c r="X22" s="1">
        <v>1.2E-2</v>
      </c>
      <c r="Y22" s="4">
        <f>AVERAGE(V22:X22)</f>
        <v>1.1666666666666667E-2</v>
      </c>
      <c r="Z22" s="14">
        <f>STDEV(V22:X22)</f>
        <v>5.7735026918962623E-4</v>
      </c>
      <c r="AA22" s="9">
        <v>1.7999999999999999E-2</v>
      </c>
      <c r="AB22" s="1">
        <v>2.1000000000000001E-2</v>
      </c>
      <c r="AC22" s="1">
        <v>0.02</v>
      </c>
      <c r="AD22" s="4">
        <f>AVERAGE(AA22:AC22)</f>
        <v>1.9666666666666666E-2</v>
      </c>
      <c r="AE22" s="14">
        <f>STDEV(AA22:AC22)</f>
        <v>1.5275252316519479E-3</v>
      </c>
    </row>
    <row r="23" spans="1:31" x14ac:dyDescent="0.45">
      <c r="A23" s="7">
        <v>60</v>
      </c>
      <c r="B23" s="10">
        <v>1.587</v>
      </c>
      <c r="C23" s="15">
        <v>1.569</v>
      </c>
      <c r="D23" s="15">
        <v>1.6160000000000001</v>
      </c>
      <c r="E23" s="16">
        <f>AVERAGE(B23:D23)</f>
        <v>1.5906666666666667</v>
      </c>
      <c r="F23" s="17">
        <f>STDEV(B23:D23)</f>
        <v>2.371356854910996E-2</v>
      </c>
      <c r="G23" s="10">
        <v>1.4</v>
      </c>
      <c r="H23" s="15">
        <v>1.3320000000000001</v>
      </c>
      <c r="I23" s="15">
        <v>1.391</v>
      </c>
      <c r="J23" s="16">
        <f>AVERAGE(G23:I23)</f>
        <v>1.3743333333333334</v>
      </c>
      <c r="K23" s="17">
        <f>STDEV(G23:I23)</f>
        <v>3.6936883102575507E-2</v>
      </c>
      <c r="L23" s="10">
        <v>2.9000000000000001E-2</v>
      </c>
      <c r="M23" s="15">
        <v>2.9000000000000001E-2</v>
      </c>
      <c r="N23" s="15">
        <v>0.03</v>
      </c>
      <c r="O23" s="16">
        <f>AVERAGE(L23:N23)</f>
        <v>2.9333333333333333E-2</v>
      </c>
      <c r="P23" s="17">
        <f>STDEV(L23:N23)</f>
        <v>5.7735026918962428E-4</v>
      </c>
      <c r="Q23" s="10">
        <v>1.5249999999999999</v>
      </c>
      <c r="R23" s="15">
        <v>1.5069999999999999</v>
      </c>
      <c r="S23" s="15">
        <v>1.5</v>
      </c>
      <c r="T23" s="16">
        <f>AVERAGE(Q23:S23)</f>
        <v>1.5106666666666666</v>
      </c>
      <c r="U23" s="17">
        <f>STDEV(Q23:S23)</f>
        <v>1.2897028081435368E-2</v>
      </c>
      <c r="V23" s="10">
        <v>1.4999999999999999E-2</v>
      </c>
      <c r="W23" s="15">
        <v>1.6E-2</v>
      </c>
      <c r="X23" s="15">
        <v>1.6E-2</v>
      </c>
      <c r="Y23" s="16">
        <f>AVERAGE(V23:X23)</f>
        <v>1.5666666666666666E-2</v>
      </c>
      <c r="Z23" s="17">
        <f>STDEV(V23:X23)</f>
        <v>5.7735026918962623E-4</v>
      </c>
      <c r="AA23" s="10">
        <v>2.5999999999999999E-2</v>
      </c>
      <c r="AB23" s="15">
        <v>2.5000000000000001E-2</v>
      </c>
      <c r="AC23" s="15">
        <v>2.5000000000000001E-2</v>
      </c>
      <c r="AD23" s="16">
        <f>AVERAGE(AA23:AC23)</f>
        <v>2.5333333333333336E-2</v>
      </c>
      <c r="AE23" s="17">
        <f>STDEV(AA23:AC23)</f>
        <v>5.7735026918962428E-4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Fig. S5</vt:lpstr>
      <vt:lpstr>Fig. S6</vt:lpstr>
      <vt:lpstr>Fig.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JAE KYU LIM</cp:lastModifiedBy>
  <dcterms:created xsi:type="dcterms:W3CDTF">2021-12-14T01:23:41Z</dcterms:created>
  <dcterms:modified xsi:type="dcterms:W3CDTF">2022-04-05T05:42:17Z</dcterms:modified>
</cp:coreProperties>
</file>