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04c00072d3301d4/Olfactory Nerve DTT/論文/submission/Final files/"/>
    </mc:Choice>
  </mc:AlternateContent>
  <xr:revisionPtr revIDLastSave="37" documentId="8_{C0F23F2B-C5E4-4057-9C27-89363678F49C}" xr6:coauthVersionLast="47" xr6:coauthVersionMax="47" xr10:uidLastSave="{EE3A9A8C-0A64-49DC-AF0A-C0F6378F8DB8}"/>
  <bookViews>
    <workbookView xWindow="5310" yWindow="4170" windowWidth="19440" windowHeight="15000" xr2:uid="{07F154D8-F016-41B3-A469-842E2AB4098D}"/>
  </bookViews>
  <sheets>
    <sheet name="mouse" sheetId="1" r:id="rId1"/>
  </sheets>
  <definedNames>
    <definedName name="_xlchart.v1.0" hidden="1">mouse!$A$27</definedName>
    <definedName name="_xlchart.v1.1" hidden="1">mouse!$A$28</definedName>
    <definedName name="_xlchart.v1.10" hidden="1">mouse!$B$29:$K$29</definedName>
    <definedName name="_xlchart.v1.11" hidden="1">mouse!$B$30:$K$30</definedName>
    <definedName name="_xlchart.v1.12" hidden="1">mouse!$B$31:$K$31</definedName>
    <definedName name="_xlchart.v1.13" hidden="1">mouse!$B$32:$K$32</definedName>
    <definedName name="_xlchart.v1.14" hidden="1">mouse!$B$33:$K$33</definedName>
    <definedName name="_xlchart.v1.15" hidden="1">mouse!$B$34:$K$34</definedName>
    <definedName name="_xlchart.v1.16" hidden="1">mouse!$A$36</definedName>
    <definedName name="_xlchart.v1.17" hidden="1">mouse!$A$37</definedName>
    <definedName name="_xlchart.v1.18" hidden="1">mouse!$B$36:$K$36</definedName>
    <definedName name="_xlchart.v1.19" hidden="1">mouse!$B$37:$K$37</definedName>
    <definedName name="_xlchart.v1.2" hidden="1">mouse!$A$29</definedName>
    <definedName name="_xlchart.v1.3" hidden="1">mouse!$A$30</definedName>
    <definedName name="_xlchart.v1.4" hidden="1">mouse!$A$31</definedName>
    <definedName name="_xlchart.v1.5" hidden="1">mouse!$A$32</definedName>
    <definedName name="_xlchart.v1.6" hidden="1">mouse!$A$33</definedName>
    <definedName name="_xlchart.v1.7" hidden="1">mouse!$A$34</definedName>
    <definedName name="_xlchart.v1.8" hidden="1">mouse!$B$27:$K$27</definedName>
    <definedName name="_xlchart.v1.9" hidden="1">mouse!$B$28:$K$28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7" i="1" l="1"/>
  <c r="G27" i="1"/>
  <c r="F28" i="1"/>
  <c r="G28" i="1"/>
  <c r="F29" i="1"/>
  <c r="F37" i="1" s="1"/>
  <c r="G29" i="1"/>
  <c r="F30" i="1"/>
  <c r="G30" i="1"/>
  <c r="F31" i="1"/>
  <c r="G31" i="1"/>
  <c r="F32" i="1"/>
  <c r="G32" i="1"/>
  <c r="F33" i="1"/>
  <c r="G33" i="1"/>
  <c r="F34" i="1"/>
  <c r="G34" i="1"/>
  <c r="F36" i="1"/>
  <c r="G36" i="1"/>
  <c r="G37" i="1" l="1"/>
  <c r="D27" i="1" l="1"/>
  <c r="D36" i="1" s="1"/>
  <c r="E27" i="1"/>
  <c r="E36" i="1" s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C27" i="1"/>
  <c r="C36" i="1" s="1"/>
  <c r="C28" i="1"/>
  <c r="C29" i="1"/>
  <c r="C30" i="1"/>
  <c r="C31" i="1"/>
  <c r="C32" i="1"/>
  <c r="C33" i="1"/>
  <c r="C34" i="1"/>
  <c r="B34" i="1"/>
  <c r="B33" i="1"/>
  <c r="B32" i="1"/>
  <c r="B31" i="1"/>
  <c r="B30" i="1"/>
  <c r="B29" i="1"/>
  <c r="B28" i="1"/>
  <c r="B27" i="1"/>
  <c r="B36" i="1" s="1"/>
  <c r="B37" i="1" l="1"/>
  <c r="E37" i="1"/>
  <c r="D37" i="1"/>
  <c r="C37" i="1"/>
</calcChain>
</file>

<file path=xl/sharedStrings.xml><?xml version="1.0" encoding="utf-8"?>
<sst xmlns="http://schemas.openxmlformats.org/spreadsheetml/2006/main" count="24" uniqueCount="15">
  <si>
    <t>Septal</t>
    <phoneticPr fontId="2"/>
  </si>
  <si>
    <t>ET1</t>
    <phoneticPr fontId="2"/>
  </si>
  <si>
    <t>ET2</t>
    <phoneticPr fontId="2"/>
  </si>
  <si>
    <t>DM</t>
    <phoneticPr fontId="2"/>
  </si>
  <si>
    <t>ET3</t>
    <phoneticPr fontId="2"/>
  </si>
  <si>
    <t>ET4</t>
    <phoneticPr fontId="2"/>
  </si>
  <si>
    <t>ET5</t>
    <phoneticPr fontId="2"/>
  </si>
  <si>
    <t>ET6</t>
    <phoneticPr fontId="2"/>
  </si>
  <si>
    <t>Non-septal</t>
    <phoneticPr fontId="2"/>
  </si>
  <si>
    <t>mouse3R</t>
    <phoneticPr fontId="2"/>
  </si>
  <si>
    <t>mouse3L</t>
    <phoneticPr fontId="2"/>
  </si>
  <si>
    <t>mouse2R</t>
    <phoneticPr fontId="2"/>
  </si>
  <si>
    <t>mouse2L</t>
    <phoneticPr fontId="2"/>
  </si>
  <si>
    <t>mouse1R</t>
    <phoneticPr fontId="2"/>
  </si>
  <si>
    <t>mouse1L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</si>
</sst>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">
    <xf numFmtId="0" fontId="0" fillId="0" borderId="0" xfId="0">
      <alignment vertical="center"/>
    </xf>
    <xf numFmtId="9" fontId="0" fillId="0" borderId="0" xfId="1" applyFont="1">
      <alignment vertical="center"/>
    </xf>
    <xf numFmtId="9" fontId="0" fillId="0" borderId="0" xfId="0" applyNumberForma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F00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D8216-E254-481C-AE58-78679A47736C}">
  <dimension ref="A1:K37"/>
  <sheetViews>
    <sheetView tabSelected="1" workbookViewId="0">
      <selection activeCell="B24" sqref="B24"/>
    </sheetView>
  </sheetViews>
  <sheetFormatPr defaultRowHeight="18" x14ac:dyDescent="0.55000000000000004"/>
  <sheetData>
    <row r="1" spans="1:7" x14ac:dyDescent="0.55000000000000004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</row>
    <row r="2" spans="1:7" x14ac:dyDescent="0.55000000000000004">
      <c r="A2" t="s">
        <v>0</v>
      </c>
      <c r="B2">
        <v>286</v>
      </c>
      <c r="C2">
        <v>359</v>
      </c>
      <c r="D2">
        <v>718</v>
      </c>
      <c r="E2">
        <v>690</v>
      </c>
      <c r="F2">
        <v>433</v>
      </c>
      <c r="G2">
        <v>470</v>
      </c>
    </row>
    <row r="3" spans="1:7" x14ac:dyDescent="0.55000000000000004">
      <c r="B3">
        <v>4</v>
      </c>
      <c r="C3">
        <v>33</v>
      </c>
      <c r="D3">
        <v>222</v>
      </c>
      <c r="E3">
        <v>134</v>
      </c>
    </row>
    <row r="5" spans="1:7" x14ac:dyDescent="0.55000000000000004">
      <c r="A5" t="s">
        <v>3</v>
      </c>
      <c r="B5">
        <v>299</v>
      </c>
      <c r="C5">
        <v>287</v>
      </c>
      <c r="D5">
        <v>438</v>
      </c>
      <c r="E5">
        <v>378</v>
      </c>
      <c r="F5">
        <v>404</v>
      </c>
      <c r="G5">
        <v>226</v>
      </c>
    </row>
    <row r="8" spans="1:7" x14ac:dyDescent="0.55000000000000004">
      <c r="A8" t="s">
        <v>1</v>
      </c>
      <c r="B8">
        <v>383</v>
      </c>
      <c r="C8">
        <v>232</v>
      </c>
      <c r="D8">
        <v>284</v>
      </c>
      <c r="E8">
        <v>157</v>
      </c>
      <c r="F8">
        <v>248</v>
      </c>
      <c r="G8">
        <v>118</v>
      </c>
    </row>
    <row r="9" spans="1:7" x14ac:dyDescent="0.55000000000000004">
      <c r="B9">
        <v>149</v>
      </c>
      <c r="C9">
        <v>106</v>
      </c>
      <c r="D9">
        <v>126</v>
      </c>
      <c r="E9">
        <v>140</v>
      </c>
    </row>
    <row r="11" spans="1:7" x14ac:dyDescent="0.55000000000000004">
      <c r="A11" t="s">
        <v>2</v>
      </c>
      <c r="B11">
        <v>53</v>
      </c>
      <c r="C11">
        <v>82</v>
      </c>
      <c r="D11">
        <v>240</v>
      </c>
      <c r="E11">
        <v>335</v>
      </c>
      <c r="F11">
        <v>239</v>
      </c>
      <c r="G11">
        <v>108</v>
      </c>
    </row>
    <row r="12" spans="1:7" x14ac:dyDescent="0.55000000000000004">
      <c r="B12">
        <v>89</v>
      </c>
      <c r="C12">
        <v>112</v>
      </c>
      <c r="D12">
        <v>12</v>
      </c>
      <c r="E12">
        <v>58</v>
      </c>
    </row>
    <row r="14" spans="1:7" x14ac:dyDescent="0.55000000000000004">
      <c r="A14" t="s">
        <v>4</v>
      </c>
      <c r="B14">
        <v>480</v>
      </c>
      <c r="C14">
        <v>228</v>
      </c>
      <c r="D14">
        <v>381</v>
      </c>
      <c r="E14">
        <v>721</v>
      </c>
      <c r="F14">
        <v>688</v>
      </c>
      <c r="G14">
        <v>328</v>
      </c>
    </row>
    <row r="17" spans="1:11" x14ac:dyDescent="0.55000000000000004">
      <c r="A17" t="s">
        <v>5</v>
      </c>
      <c r="B17">
        <v>217</v>
      </c>
      <c r="C17">
        <v>41</v>
      </c>
      <c r="D17">
        <v>462</v>
      </c>
      <c r="E17">
        <v>176</v>
      </c>
      <c r="F17">
        <v>42</v>
      </c>
      <c r="G17">
        <v>34</v>
      </c>
    </row>
    <row r="20" spans="1:11" x14ac:dyDescent="0.55000000000000004">
      <c r="A20" t="s">
        <v>6</v>
      </c>
      <c r="B20">
        <v>68</v>
      </c>
      <c r="C20">
        <v>44</v>
      </c>
      <c r="D20">
        <v>34</v>
      </c>
      <c r="E20">
        <v>55</v>
      </c>
      <c r="F20">
        <v>53</v>
      </c>
      <c r="G20">
        <v>18</v>
      </c>
    </row>
    <row r="23" spans="1:11" x14ac:dyDescent="0.55000000000000004">
      <c r="A23" t="s">
        <v>7</v>
      </c>
      <c r="B23">
        <v>10</v>
      </c>
      <c r="C23">
        <v>32</v>
      </c>
      <c r="D23">
        <v>65</v>
      </c>
      <c r="E23">
        <v>140</v>
      </c>
      <c r="F23">
        <v>14</v>
      </c>
      <c r="G23">
        <v>11</v>
      </c>
    </row>
    <row r="24" spans="1:11" x14ac:dyDescent="0.55000000000000004">
      <c r="B24">
        <v>3</v>
      </c>
      <c r="C24">
        <v>17</v>
      </c>
    </row>
    <row r="27" spans="1:11" x14ac:dyDescent="0.55000000000000004">
      <c r="A27" t="s">
        <v>0</v>
      </c>
      <c r="B27" s="1">
        <f>SUM(B2:B4)/SUM(B2:B25)</f>
        <v>0.14208721215090642</v>
      </c>
      <c r="C27" s="1">
        <f t="shared" ref="C27" si="0">SUM(C2:C4)/SUM(C2:C25)</f>
        <v>0.24920534011443102</v>
      </c>
      <c r="D27" s="1">
        <f t="shared" ref="D27:E27" si="1">SUM(D2:D4)/SUM(D2:D25)</f>
        <v>0.31522468142186449</v>
      </c>
      <c r="E27" s="1">
        <f t="shared" si="1"/>
        <v>0.27613941018766758</v>
      </c>
      <c r="F27" s="1">
        <f t="shared" ref="F27:G27" si="2">SUM(F2:F4)/SUM(F2:F25)</f>
        <v>0.20414898632720416</v>
      </c>
      <c r="G27" s="1">
        <f t="shared" si="2"/>
        <v>0.35795887281035799</v>
      </c>
      <c r="H27" s="1"/>
      <c r="I27" s="1"/>
      <c r="J27" s="1"/>
      <c r="K27" s="1"/>
    </row>
    <row r="28" spans="1:11" x14ac:dyDescent="0.55000000000000004">
      <c r="A28" t="s">
        <v>3</v>
      </c>
      <c r="B28" s="1">
        <f>SUM(B5:B7)/SUM(B2:B25)</f>
        <v>0.1464968152866242</v>
      </c>
      <c r="C28" s="1">
        <f t="shared" ref="C28" si="3">SUM(C5:C7)/SUM(C2:C25)</f>
        <v>0.182453909726637</v>
      </c>
      <c r="D28" s="1">
        <f t="shared" ref="D28:E28" si="4">SUM(D5:D7)/SUM(D2:D25)</f>
        <v>0.14688128772635814</v>
      </c>
      <c r="E28" s="1">
        <f t="shared" si="4"/>
        <v>0.12667560321715818</v>
      </c>
      <c r="F28" s="1">
        <f t="shared" ref="F28:G28" si="5">SUM(F5:F7)/SUM(F2:F25)</f>
        <v>0.19047619047619047</v>
      </c>
      <c r="G28" s="1">
        <f t="shared" si="5"/>
        <v>0.17212490479817213</v>
      </c>
      <c r="H28" s="1"/>
      <c r="I28" s="1"/>
      <c r="J28" s="1"/>
      <c r="K28" s="1"/>
    </row>
    <row r="29" spans="1:11" x14ac:dyDescent="0.55000000000000004">
      <c r="A29" t="s">
        <v>1</v>
      </c>
      <c r="B29" s="1">
        <f>SUM(B8:B10)/SUM(B2:B25)</f>
        <v>0.26065654091131796</v>
      </c>
      <c r="C29" s="1">
        <f t="shared" ref="C29" si="6">SUM(C8:C10)/SUM(C2:C25)</f>
        <v>0.21487603305785125</v>
      </c>
      <c r="D29" s="1">
        <f t="shared" ref="D29:E29" si="7">SUM(D8:D10)/SUM(D2:D25)</f>
        <v>0.1374916163648558</v>
      </c>
      <c r="E29" s="1">
        <f t="shared" si="7"/>
        <v>9.9530831099195707E-2</v>
      </c>
      <c r="F29" s="1">
        <f t="shared" ref="F29:G29" si="8">SUM(F8:F10)/SUM(F2:F25)</f>
        <v>0.11692597831211693</v>
      </c>
      <c r="G29" s="1">
        <f t="shared" si="8"/>
        <v>8.9870525514089875E-2</v>
      </c>
      <c r="H29" s="1"/>
      <c r="I29" s="1"/>
      <c r="J29" s="1"/>
      <c r="K29" s="1"/>
    </row>
    <row r="30" spans="1:11" x14ac:dyDescent="0.55000000000000004">
      <c r="A30" t="s">
        <v>2</v>
      </c>
      <c r="B30" s="1">
        <f>SUM(B11:B13)/SUM(B2:B25)</f>
        <v>6.9573738363547286E-2</v>
      </c>
      <c r="C30" s="1">
        <f t="shared" ref="C30" si="9">SUM(C11:C13)/SUM(C2:C25)</f>
        <v>0.12333121424030515</v>
      </c>
      <c r="D30" s="1">
        <f t="shared" ref="D30:E30" si="10">SUM(D11:D13)/SUM(D2:D25)</f>
        <v>8.4507042253521125E-2</v>
      </c>
      <c r="E30" s="1">
        <f t="shared" si="10"/>
        <v>0.13170241286863271</v>
      </c>
      <c r="F30" s="1">
        <f t="shared" ref="F30:G30" si="11">SUM(F11:F13)/SUM(F2:F25)</f>
        <v>0.11268269684111268</v>
      </c>
      <c r="G30" s="1">
        <f t="shared" si="11"/>
        <v>8.225437928408226E-2</v>
      </c>
      <c r="H30" s="1"/>
      <c r="I30" s="1"/>
      <c r="J30" s="1"/>
      <c r="K30" s="1"/>
    </row>
    <row r="31" spans="1:11" x14ac:dyDescent="0.55000000000000004">
      <c r="A31" t="s">
        <v>4</v>
      </c>
      <c r="B31" s="1">
        <f>SUM(B14:B16)/SUM(B2:B25)</f>
        <v>0.23517883390494856</v>
      </c>
      <c r="C31" s="1">
        <f t="shared" ref="C31" si="12">SUM(C14:C16)/SUM(C2:C25)</f>
        <v>0.1449459631277813</v>
      </c>
      <c r="D31" s="1">
        <f t="shared" ref="D31:E31" si="13">SUM(D14:D16)/SUM(D2:D25)</f>
        <v>0.12776659959758552</v>
      </c>
      <c r="E31" s="1">
        <f t="shared" si="13"/>
        <v>0.24162198391420911</v>
      </c>
      <c r="F31" s="1">
        <f t="shared" ref="F31:G31" si="14">SUM(F14:F16)/SUM(F2:F25)</f>
        <v>0.3243752946723244</v>
      </c>
      <c r="G31" s="1">
        <f t="shared" si="14"/>
        <v>0.24980959634424982</v>
      </c>
      <c r="H31" s="1"/>
      <c r="I31" s="1"/>
      <c r="J31" s="1"/>
      <c r="K31" s="1"/>
    </row>
    <row r="32" spans="1:11" x14ac:dyDescent="0.55000000000000004">
      <c r="A32" t="s">
        <v>5</v>
      </c>
      <c r="B32" s="1">
        <f>SUM(B17:B19)/SUM(B2:B25)</f>
        <v>0.10632043116119549</v>
      </c>
      <c r="C32" s="1">
        <f t="shared" ref="C32" si="15">SUM(C17:C19)/SUM(C2:C25)</f>
        <v>2.6064844246662427E-2</v>
      </c>
      <c r="D32" s="1">
        <f t="shared" ref="D32:E32" si="16">SUM(D17:D19)/SUM(D2:D25)</f>
        <v>0.15492957746478872</v>
      </c>
      <c r="E32" s="1">
        <f t="shared" si="16"/>
        <v>5.8981233243967826E-2</v>
      </c>
      <c r="F32" s="1">
        <f t="shared" ref="F32:G32" si="17">SUM(F17:F19)/SUM(F2:F25)</f>
        <v>1.9801980198019802E-2</v>
      </c>
      <c r="G32" s="1">
        <f t="shared" si="17"/>
        <v>2.5894897182025894E-2</v>
      </c>
      <c r="H32" s="1"/>
      <c r="I32" s="1"/>
      <c r="J32" s="1"/>
      <c r="K32" s="1"/>
    </row>
    <row r="33" spans="1:11" x14ac:dyDescent="0.55000000000000004">
      <c r="A33" t="s">
        <v>6</v>
      </c>
      <c r="B33" s="1">
        <f>SUM(B20:B22)/SUM(B2:B25)</f>
        <v>3.3317001469867713E-2</v>
      </c>
      <c r="C33" s="1">
        <f t="shared" ref="C33" si="18">SUM(C20:C22)/SUM(C2:C25)</f>
        <v>2.7972027972027972E-2</v>
      </c>
      <c r="D33" s="1">
        <f t="shared" ref="D33:E33" si="19">SUM(D20:D22)/SUM(D2:D25)</f>
        <v>1.1401743796109993E-2</v>
      </c>
      <c r="E33" s="1">
        <f t="shared" si="19"/>
        <v>1.8431635388739945E-2</v>
      </c>
      <c r="F33" s="1">
        <f t="shared" ref="F33:G33" si="20">SUM(F20:F22)/SUM(F2:F25)</f>
        <v>2.4988213107024988E-2</v>
      </c>
      <c r="G33" s="1">
        <f t="shared" si="20"/>
        <v>1.3709063214013708E-2</v>
      </c>
      <c r="H33" s="1"/>
      <c r="I33" s="1"/>
      <c r="J33" s="1"/>
      <c r="K33" s="1"/>
    </row>
    <row r="34" spans="1:11" x14ac:dyDescent="0.55000000000000004">
      <c r="A34" t="s">
        <v>7</v>
      </c>
      <c r="B34" s="1">
        <f>SUM(B23:B25)/SUM(B2:B25)</f>
        <v>6.369426751592357E-3</v>
      </c>
      <c r="C34" s="1">
        <f t="shared" ref="C34" si="21">SUM(C23:C25)/SUM(C2:C25)</f>
        <v>3.1150667514303877E-2</v>
      </c>
      <c r="D34" s="1">
        <f t="shared" ref="D34:E34" si="22">SUM(D23:D25)/SUM(D2:D25)</f>
        <v>2.1797451374916163E-2</v>
      </c>
      <c r="E34" s="1">
        <f t="shared" si="22"/>
        <v>4.6916890080428951E-2</v>
      </c>
      <c r="F34" s="1">
        <f t="shared" ref="F34:G34" si="23">SUM(F23:F25)/SUM(F2:F25)</f>
        <v>6.6006600660066007E-3</v>
      </c>
      <c r="G34" s="1">
        <f t="shared" si="23"/>
        <v>8.3777608530083772E-3</v>
      </c>
      <c r="H34" s="1"/>
      <c r="I34" s="1"/>
      <c r="J34" s="1"/>
      <c r="K34" s="1"/>
    </row>
    <row r="36" spans="1:11" x14ac:dyDescent="0.55000000000000004">
      <c r="A36" t="s">
        <v>0</v>
      </c>
      <c r="B36" s="2">
        <f>B27</f>
        <v>0.14208721215090642</v>
      </c>
      <c r="C36" s="2">
        <f t="shared" ref="C36:E36" si="24">C27</f>
        <v>0.24920534011443102</v>
      </c>
      <c r="D36" s="2">
        <f t="shared" si="24"/>
        <v>0.31522468142186449</v>
      </c>
      <c r="E36" s="2">
        <f t="shared" si="24"/>
        <v>0.27613941018766758</v>
      </c>
      <c r="F36" s="2">
        <f t="shared" ref="F36:G36" si="25">F27</f>
        <v>0.20414898632720416</v>
      </c>
      <c r="G36" s="2">
        <f t="shared" si="25"/>
        <v>0.35795887281035799</v>
      </c>
    </row>
    <row r="37" spans="1:11" x14ac:dyDescent="0.55000000000000004">
      <c r="A37" t="s">
        <v>8</v>
      </c>
      <c r="B37" s="2">
        <f>SUM(B28:B34)</f>
        <v>0.85791278784909353</v>
      </c>
      <c r="C37" s="2">
        <f t="shared" ref="C37:E37" si="26">SUM(C28:C34)</f>
        <v>0.75079465988556904</v>
      </c>
      <c r="D37" s="2">
        <f t="shared" si="26"/>
        <v>0.68477531857813556</v>
      </c>
      <c r="E37" s="2">
        <f t="shared" si="26"/>
        <v>0.72386058981233248</v>
      </c>
      <c r="F37" s="2">
        <f t="shared" ref="F37:G37" si="27">SUM(F28:F34)</f>
        <v>0.79585101367279587</v>
      </c>
      <c r="G37" s="2">
        <f t="shared" si="27"/>
        <v>0.64204112718964201</v>
      </c>
    </row>
  </sheetData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mouse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</dc:creator>
  <cp:lastModifiedBy>Tei</cp:lastModifiedBy>
  <dcterms:created xsi:type="dcterms:W3CDTF">2020-07-24T11:13:53Z</dcterms:created>
  <dcterms:modified xsi:type="dcterms:W3CDTF">2022-06-22T02:25:54Z</dcterms:modified>
</cp:coreProperties>
</file>