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rienbertrand/Library/Mobile Documents/com~apple~CloudDocs/Desktop/FV of CommBiol Septembre 2022/"/>
    </mc:Choice>
  </mc:AlternateContent>
  <xr:revisionPtr revIDLastSave="0" documentId="8_{3D6A2F82-BE04-064B-847E-54620CEA3890}" xr6:coauthVersionLast="47" xr6:coauthVersionMax="47" xr10:uidLastSave="{00000000-0000-0000-0000-000000000000}"/>
  <bookViews>
    <workbookView xWindow="2520" yWindow="1900" windowWidth="33580" windowHeight="24920" xr2:uid="{20FFCD67-2676-B242-96A7-A2BA1F53600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0" i="1" l="1"/>
  <c r="F90" i="1"/>
  <c r="D90" i="1"/>
  <c r="F91" i="1"/>
  <c r="E91" i="1"/>
  <c r="D91" i="1"/>
  <c r="C91" i="1"/>
  <c r="C90" i="1"/>
  <c r="Y79" i="1"/>
  <c r="Y80" i="1"/>
  <c r="Y81" i="1"/>
  <c r="Y78" i="1"/>
  <c r="X79" i="1"/>
  <c r="X80" i="1"/>
  <c r="X81" i="1"/>
  <c r="X78" i="1"/>
  <c r="E74" i="1"/>
  <c r="F74" i="1"/>
  <c r="D74" i="1"/>
  <c r="C74" i="1"/>
  <c r="F73" i="1"/>
  <c r="E73" i="1"/>
  <c r="D73" i="1"/>
  <c r="C73" i="1"/>
  <c r="H64" i="1"/>
  <c r="G64" i="1"/>
  <c r="F64" i="1"/>
  <c r="E64" i="1"/>
  <c r="D64" i="1"/>
  <c r="C64" i="1"/>
  <c r="H63" i="1"/>
  <c r="G63" i="1"/>
  <c r="F63" i="1"/>
  <c r="E63" i="1"/>
  <c r="D63" i="1"/>
  <c r="C63" i="1"/>
  <c r="H52" i="1"/>
  <c r="G52" i="1"/>
  <c r="F52" i="1"/>
  <c r="E52" i="1"/>
  <c r="D52" i="1"/>
  <c r="C52" i="1"/>
  <c r="H51" i="1"/>
  <c r="G51" i="1"/>
  <c r="F51" i="1"/>
  <c r="E51" i="1"/>
  <c r="D51" i="1"/>
  <c r="C51" i="1"/>
  <c r="P41" i="1"/>
  <c r="O41" i="1"/>
  <c r="N41" i="1"/>
  <c r="M41" i="1"/>
  <c r="L41" i="1"/>
  <c r="K41" i="1"/>
  <c r="P40" i="1"/>
  <c r="O40" i="1"/>
  <c r="N40" i="1"/>
  <c r="M40" i="1"/>
  <c r="L40" i="1"/>
  <c r="K40" i="1"/>
  <c r="D41" i="1"/>
  <c r="E41" i="1"/>
  <c r="F41" i="1"/>
  <c r="G41" i="1"/>
  <c r="H41" i="1"/>
  <c r="C41" i="1"/>
  <c r="D40" i="1"/>
  <c r="E40" i="1"/>
  <c r="F40" i="1"/>
  <c r="G40" i="1"/>
  <c r="H40" i="1"/>
  <c r="C40" i="1"/>
  <c r="BF31" i="1"/>
  <c r="BG31" i="1"/>
  <c r="BG30" i="1"/>
  <c r="BF30" i="1"/>
  <c r="I26" i="1"/>
  <c r="H26" i="1"/>
  <c r="G26" i="1"/>
  <c r="F26" i="1"/>
  <c r="E26" i="1"/>
  <c r="D26" i="1"/>
  <c r="C26" i="1"/>
  <c r="B26" i="1"/>
  <c r="I25" i="1"/>
  <c r="H25" i="1"/>
  <c r="G25" i="1"/>
  <c r="F25" i="1"/>
  <c r="E25" i="1"/>
  <c r="D25" i="1"/>
  <c r="C25" i="1"/>
  <c r="B25" i="1"/>
  <c r="F13" i="1"/>
  <c r="G13" i="1"/>
  <c r="H13" i="1"/>
  <c r="I13" i="1"/>
  <c r="F12" i="1"/>
  <c r="G12" i="1"/>
  <c r="H12" i="1"/>
  <c r="I12" i="1"/>
  <c r="B13" i="1"/>
  <c r="B12" i="1"/>
  <c r="E13" i="1"/>
  <c r="E12" i="1"/>
  <c r="D13" i="1"/>
  <c r="D12" i="1"/>
  <c r="C13" i="1"/>
  <c r="C12" i="1"/>
</calcChain>
</file>

<file path=xl/sharedStrings.xml><?xml version="1.0" encoding="utf-8"?>
<sst xmlns="http://schemas.openxmlformats.org/spreadsheetml/2006/main" count="106" uniqueCount="28">
  <si>
    <t>Figure 2c</t>
  </si>
  <si>
    <t>Figure 2a</t>
  </si>
  <si>
    <t>BxPC-3 Ctrl</t>
  </si>
  <si>
    <t>TGF-β</t>
  </si>
  <si>
    <t>BxPC-3 S2-KO</t>
  </si>
  <si>
    <t>BxPC-3 S3-KO</t>
  </si>
  <si>
    <t>BxPC-3 S2/3-KO</t>
  </si>
  <si>
    <t>Untreated (-)</t>
  </si>
  <si>
    <t>SD</t>
  </si>
  <si>
    <t>Mean</t>
  </si>
  <si>
    <t>SEM</t>
  </si>
  <si>
    <t>Figure 2b</t>
  </si>
  <si>
    <t>Figure 2d</t>
  </si>
  <si>
    <t>pSMAD2/SMAD2</t>
  </si>
  <si>
    <t>pSMAD3/SMAD3</t>
  </si>
  <si>
    <t>S2/3-KO -</t>
  </si>
  <si>
    <t>Ctrl -</t>
  </si>
  <si>
    <t>Ctrl TGF-β</t>
  </si>
  <si>
    <t>S2/3-KO TGF-β</t>
  </si>
  <si>
    <t>Rescue -</t>
  </si>
  <si>
    <t>Rescue TGF-β</t>
  </si>
  <si>
    <t>Figure 2e</t>
  </si>
  <si>
    <t>BxPC-3 S2/3-Rescue</t>
  </si>
  <si>
    <t>Figure 2f</t>
  </si>
  <si>
    <t>Figure 3d</t>
  </si>
  <si>
    <t>Figure 3e</t>
  </si>
  <si>
    <t>Figure 3f</t>
  </si>
  <si>
    <t>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</si>
</sst>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5" xfId="0" applyBorder="1"/>
    <xf numFmtId="0" fontId="1" fillId="0" borderId="5" xfId="0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94628-24F4-F644-BA48-6C3AF9759EF4}">
  <dimension ref="A1:BG101"/>
  <sheetViews>
    <sheetView tabSelected="1" zoomScale="161" workbookViewId="0">
      <selection sqref="A1:D1"/>
    </sheetView>
  </sheetViews>
  <sheetFormatPr baseColWidth="10" defaultRowHeight="16" x14ac:dyDescent="0.2"/>
  <cols>
    <col min="2" max="2" width="12.1640625" customWidth="1"/>
    <col min="4" max="4" width="11.83203125" customWidth="1"/>
    <col min="6" max="6" width="11.6640625" customWidth="1"/>
    <col min="8" max="8" width="11.83203125" customWidth="1"/>
  </cols>
  <sheetData>
    <row r="1" spans="1:9" ht="19" x14ac:dyDescent="0.25">
      <c r="A1" s="22" t="s">
        <v>27</v>
      </c>
      <c r="B1" s="22"/>
      <c r="C1" s="22"/>
      <c r="D1" s="22"/>
    </row>
    <row r="3" spans="1:9" x14ac:dyDescent="0.2">
      <c r="A3" s="6"/>
      <c r="B3" s="7" t="s">
        <v>1</v>
      </c>
      <c r="C3" s="6"/>
      <c r="D3" s="6"/>
      <c r="E3" s="6"/>
      <c r="F3" s="6"/>
      <c r="G3" s="6"/>
      <c r="H3" s="6"/>
      <c r="I3" s="6"/>
    </row>
    <row r="4" spans="1:9" x14ac:dyDescent="0.2">
      <c r="A4" s="13"/>
      <c r="B4" s="21" t="s">
        <v>2</v>
      </c>
      <c r="C4" s="21"/>
      <c r="D4" s="21" t="s">
        <v>4</v>
      </c>
      <c r="E4" s="21"/>
      <c r="F4" s="21" t="s">
        <v>5</v>
      </c>
      <c r="G4" s="21"/>
      <c r="H4" s="21" t="s">
        <v>6</v>
      </c>
      <c r="I4" s="21"/>
    </row>
    <row r="5" spans="1:9" x14ac:dyDescent="0.2">
      <c r="A5" s="13"/>
      <c r="B5" s="2" t="s">
        <v>7</v>
      </c>
      <c r="C5" s="2" t="s">
        <v>3</v>
      </c>
      <c r="D5" s="2" t="s">
        <v>7</v>
      </c>
      <c r="E5" s="2" t="s">
        <v>3</v>
      </c>
      <c r="F5" s="2" t="s">
        <v>7</v>
      </c>
      <c r="G5" s="2" t="s">
        <v>3</v>
      </c>
      <c r="H5" s="2" t="s">
        <v>7</v>
      </c>
      <c r="I5" s="2" t="s">
        <v>3</v>
      </c>
    </row>
    <row r="6" spans="1:9" x14ac:dyDescent="0.2">
      <c r="A6" s="13"/>
      <c r="B6" s="3">
        <v>1</v>
      </c>
      <c r="C6" s="3">
        <v>1.99</v>
      </c>
      <c r="D6" s="3">
        <v>0.62</v>
      </c>
      <c r="E6" s="3">
        <v>0.7</v>
      </c>
      <c r="F6" s="3">
        <v>7.0000000000000007E-2</v>
      </c>
      <c r="G6" s="3">
        <v>0.3</v>
      </c>
      <c r="H6" s="3">
        <v>0.06</v>
      </c>
      <c r="I6" s="3">
        <v>0.08</v>
      </c>
    </row>
    <row r="7" spans="1:9" x14ac:dyDescent="0.2">
      <c r="A7" s="13"/>
      <c r="B7" s="3">
        <v>1</v>
      </c>
      <c r="C7" s="3">
        <v>1.41</v>
      </c>
      <c r="D7" s="3">
        <v>0.9</v>
      </c>
      <c r="E7" s="3">
        <v>0.98</v>
      </c>
      <c r="F7" s="3">
        <v>0.15</v>
      </c>
      <c r="G7" s="3">
        <v>0.14000000000000001</v>
      </c>
      <c r="H7" s="3">
        <v>7.0000000000000007E-2</v>
      </c>
      <c r="I7" s="3">
        <v>0.1</v>
      </c>
    </row>
    <row r="8" spans="1:9" x14ac:dyDescent="0.2">
      <c r="A8" s="13"/>
      <c r="B8" s="3">
        <v>1</v>
      </c>
      <c r="C8" s="3">
        <v>1.68</v>
      </c>
      <c r="D8" s="3">
        <v>0.48</v>
      </c>
      <c r="E8" s="3">
        <v>0.76</v>
      </c>
      <c r="F8" s="3">
        <v>0.15</v>
      </c>
      <c r="G8" s="3">
        <v>0.35</v>
      </c>
      <c r="H8" s="3">
        <v>0.11</v>
      </c>
      <c r="I8" s="3">
        <v>0.06</v>
      </c>
    </row>
    <row r="9" spans="1:9" x14ac:dyDescent="0.2">
      <c r="A9" s="13"/>
      <c r="B9" s="3">
        <v>1</v>
      </c>
      <c r="C9" s="3">
        <v>1.6</v>
      </c>
      <c r="D9" s="3">
        <v>0.56999999999999995</v>
      </c>
      <c r="E9" s="3">
        <v>0.64</v>
      </c>
      <c r="F9" s="3">
        <v>0.17</v>
      </c>
      <c r="G9" s="3">
        <v>0.26</v>
      </c>
      <c r="H9" s="3">
        <v>0.05</v>
      </c>
      <c r="I9" s="3">
        <v>0.05</v>
      </c>
    </row>
    <row r="10" spans="1:9" x14ac:dyDescent="0.2">
      <c r="A10" s="13"/>
      <c r="B10" s="3">
        <v>1</v>
      </c>
      <c r="C10" s="3">
        <v>1.45</v>
      </c>
      <c r="D10" s="3">
        <v>0.15</v>
      </c>
      <c r="E10" s="3">
        <v>0.47</v>
      </c>
      <c r="F10" s="3">
        <v>0.12</v>
      </c>
      <c r="G10" s="3">
        <v>0.17</v>
      </c>
      <c r="H10" s="3">
        <v>0.03</v>
      </c>
      <c r="I10" s="3">
        <v>0.05</v>
      </c>
    </row>
    <row r="11" spans="1:9" x14ac:dyDescent="0.2">
      <c r="A11" s="14"/>
      <c r="B11" s="3">
        <v>1</v>
      </c>
      <c r="C11" s="3">
        <v>1.7</v>
      </c>
      <c r="D11" s="3">
        <v>0.16</v>
      </c>
      <c r="E11" s="3">
        <v>0.43</v>
      </c>
      <c r="F11" s="3">
        <v>0.09</v>
      </c>
      <c r="G11" s="3">
        <v>0.19</v>
      </c>
      <c r="H11" s="3">
        <v>0.05</v>
      </c>
      <c r="I11" s="3">
        <v>0.06</v>
      </c>
    </row>
    <row r="12" spans="1:9" x14ac:dyDescent="0.2">
      <c r="A12" s="4" t="s">
        <v>9</v>
      </c>
      <c r="B12" s="3">
        <f>AVERAGE(B6:B11)</f>
        <v>1</v>
      </c>
      <c r="C12" s="3">
        <f>AVERAGE(C6:C11)</f>
        <v>1.638333333333333</v>
      </c>
      <c r="D12" s="3">
        <f>AVERAGE(D6:D11)</f>
        <v>0.48</v>
      </c>
      <c r="E12" s="3">
        <f>AVERAGE(E6:E11)</f>
        <v>0.66333333333333333</v>
      </c>
      <c r="F12" s="3">
        <f t="shared" ref="F12:I12" si="0">AVERAGE(F6:F11)</f>
        <v>0.125</v>
      </c>
      <c r="G12" s="3">
        <f t="shared" si="0"/>
        <v>0.23499999999999999</v>
      </c>
      <c r="H12" s="3">
        <f t="shared" si="0"/>
        <v>6.1666666666666654E-2</v>
      </c>
      <c r="I12" s="3">
        <f t="shared" si="0"/>
        <v>6.6666666666666666E-2</v>
      </c>
    </row>
    <row r="13" spans="1:9" x14ac:dyDescent="0.2">
      <c r="A13" s="4" t="s">
        <v>10</v>
      </c>
      <c r="B13" s="3">
        <f>AVEDEV(B6:B11)</f>
        <v>0</v>
      </c>
      <c r="C13" s="3">
        <f>AVEDEV(C6:C11)</f>
        <v>0.15166666666666664</v>
      </c>
      <c r="D13" s="3">
        <f>AVEDEV(D6:D11)</f>
        <v>0.21666666666666665</v>
      </c>
      <c r="E13" s="3">
        <f>AVEDEV(E6:E11)</f>
        <v>0.15</v>
      </c>
      <c r="F13" s="3">
        <f t="shared" ref="F13:I13" si="1">AVEDEV(F6:F11)</f>
        <v>3.1666666666666669E-2</v>
      </c>
      <c r="G13" s="3">
        <f t="shared" si="1"/>
        <v>6.8333333333333329E-2</v>
      </c>
      <c r="H13" s="3">
        <f t="shared" si="1"/>
        <v>1.8888888888888886E-2</v>
      </c>
      <c r="I13" s="3">
        <f t="shared" si="1"/>
        <v>1.5555555555555557E-2</v>
      </c>
    </row>
    <row r="16" spans="1:9" x14ac:dyDescent="0.2">
      <c r="A16" s="6"/>
      <c r="B16" s="7" t="s">
        <v>11</v>
      </c>
      <c r="C16" s="6"/>
      <c r="D16" s="6"/>
      <c r="E16" s="6"/>
      <c r="F16" s="6"/>
      <c r="G16" s="6"/>
      <c r="H16" s="6"/>
      <c r="I16" s="6"/>
    </row>
    <row r="17" spans="1:59" x14ac:dyDescent="0.2">
      <c r="A17" s="13"/>
      <c r="B17" s="21" t="s">
        <v>2</v>
      </c>
      <c r="C17" s="21"/>
      <c r="D17" s="21" t="s">
        <v>4</v>
      </c>
      <c r="E17" s="21"/>
      <c r="F17" s="21" t="s">
        <v>5</v>
      </c>
      <c r="G17" s="21"/>
      <c r="H17" s="21" t="s">
        <v>6</v>
      </c>
      <c r="I17" s="21"/>
    </row>
    <row r="18" spans="1:59" x14ac:dyDescent="0.2">
      <c r="A18" s="13"/>
      <c r="B18" s="2" t="s">
        <v>7</v>
      </c>
      <c r="C18" s="2" t="s">
        <v>3</v>
      </c>
      <c r="D18" s="2" t="s">
        <v>7</v>
      </c>
      <c r="E18" s="2" t="s">
        <v>3</v>
      </c>
      <c r="F18" s="2" t="s">
        <v>7</v>
      </c>
      <c r="G18" s="2" t="s">
        <v>3</v>
      </c>
      <c r="H18" s="2" t="s">
        <v>7</v>
      </c>
      <c r="I18" s="2" t="s">
        <v>3</v>
      </c>
    </row>
    <row r="19" spans="1:59" x14ac:dyDescent="0.2">
      <c r="A19" s="13"/>
      <c r="B19" s="3">
        <v>1</v>
      </c>
      <c r="C19" s="3">
        <v>7.02</v>
      </c>
      <c r="D19" s="3">
        <v>0.72</v>
      </c>
      <c r="E19" s="3">
        <v>2.29</v>
      </c>
      <c r="F19" s="3">
        <v>0.36</v>
      </c>
      <c r="G19" s="3">
        <v>1.59</v>
      </c>
      <c r="H19" s="3">
        <v>0.11</v>
      </c>
      <c r="I19" s="3">
        <v>0.73</v>
      </c>
    </row>
    <row r="20" spans="1:59" x14ac:dyDescent="0.2">
      <c r="A20" s="13"/>
      <c r="B20" s="3">
        <v>1</v>
      </c>
      <c r="C20" s="3">
        <v>5.16</v>
      </c>
      <c r="D20" s="3">
        <v>0.42</v>
      </c>
      <c r="E20" s="3">
        <v>1.48</v>
      </c>
      <c r="F20" s="3">
        <v>0.35</v>
      </c>
      <c r="G20" s="3">
        <v>1.06</v>
      </c>
      <c r="H20" s="3">
        <v>0.14000000000000001</v>
      </c>
      <c r="I20" s="3">
        <v>0.12</v>
      </c>
    </row>
    <row r="21" spans="1:59" x14ac:dyDescent="0.2">
      <c r="A21" s="13"/>
      <c r="B21" s="3">
        <v>1</v>
      </c>
      <c r="C21" s="3">
        <v>6.36</v>
      </c>
      <c r="D21" s="3">
        <v>1.0900000000000001</v>
      </c>
      <c r="E21" s="3">
        <v>2.93</v>
      </c>
      <c r="F21" s="3">
        <v>0.61</v>
      </c>
      <c r="G21" s="3">
        <v>1.56</v>
      </c>
      <c r="H21" s="3">
        <v>0.17</v>
      </c>
      <c r="I21" s="3">
        <v>0.83</v>
      </c>
    </row>
    <row r="22" spans="1:59" x14ac:dyDescent="0.2">
      <c r="A22" s="13"/>
      <c r="B22" s="3">
        <v>1</v>
      </c>
      <c r="C22" s="3">
        <v>8.86</v>
      </c>
      <c r="D22" s="3">
        <v>1.61</v>
      </c>
      <c r="E22" s="3">
        <v>4.72</v>
      </c>
      <c r="F22" s="3">
        <v>1.21</v>
      </c>
      <c r="G22" s="3">
        <v>3.04</v>
      </c>
      <c r="H22" s="3">
        <v>0.45</v>
      </c>
      <c r="I22" s="3">
        <v>1.02</v>
      </c>
    </row>
    <row r="23" spans="1:59" x14ac:dyDescent="0.2">
      <c r="A23" s="13"/>
      <c r="B23" s="3">
        <v>1</v>
      </c>
      <c r="C23" s="3">
        <v>6.9</v>
      </c>
      <c r="D23" s="3">
        <v>1.69</v>
      </c>
      <c r="E23" s="3">
        <v>2.97</v>
      </c>
      <c r="F23" s="3">
        <v>0.84</v>
      </c>
      <c r="G23" s="3">
        <v>1.04</v>
      </c>
      <c r="H23" s="3">
        <v>0.76</v>
      </c>
      <c r="I23" s="3">
        <v>0.52</v>
      </c>
    </row>
    <row r="24" spans="1:59" x14ac:dyDescent="0.2">
      <c r="A24" s="14"/>
      <c r="B24" s="3">
        <v>1</v>
      </c>
      <c r="C24" s="3">
        <v>5.21</v>
      </c>
      <c r="D24" s="3">
        <v>0.41</v>
      </c>
      <c r="E24" s="3">
        <v>2.23</v>
      </c>
      <c r="F24" s="3">
        <v>0.39</v>
      </c>
      <c r="G24" s="3">
        <v>0.97</v>
      </c>
      <c r="H24" s="3">
        <v>0.46</v>
      </c>
      <c r="I24" s="3">
        <v>0.56000000000000005</v>
      </c>
    </row>
    <row r="25" spans="1:59" x14ac:dyDescent="0.2">
      <c r="A25" s="4" t="s">
        <v>9</v>
      </c>
      <c r="B25" s="3">
        <f>AVERAGE(B19:B24)</f>
        <v>1</v>
      </c>
      <c r="C25" s="3">
        <f>AVERAGE(C19:C24)</f>
        <v>6.585</v>
      </c>
      <c r="D25" s="3">
        <f>AVERAGE(D19:D24)</f>
        <v>0.98999999999999988</v>
      </c>
      <c r="E25" s="3">
        <f>AVERAGE(E19:E24)</f>
        <v>2.77</v>
      </c>
      <c r="F25" s="3">
        <f t="shared" ref="F25" si="2">AVERAGE(F19:F24)</f>
        <v>0.62666666666666659</v>
      </c>
      <c r="G25" s="3">
        <f t="shared" ref="G25" si="3">AVERAGE(G19:G24)</f>
        <v>1.5433333333333337</v>
      </c>
      <c r="H25" s="3">
        <f t="shared" ref="H25" si="4">AVERAGE(H19:H24)</f>
        <v>0.34833333333333338</v>
      </c>
      <c r="I25" s="3">
        <f t="shared" ref="I25" si="5">AVERAGE(I19:I24)</f>
        <v>0.63</v>
      </c>
    </row>
    <row r="26" spans="1:59" x14ac:dyDescent="0.2">
      <c r="A26" s="4" t="s">
        <v>10</v>
      </c>
      <c r="B26" s="3">
        <f>AVEDEV(B19:B24)</f>
        <v>0</v>
      </c>
      <c r="C26" s="3">
        <f>AVEDEV(C19:C24)</f>
        <v>1.0083333333333331</v>
      </c>
      <c r="D26" s="3">
        <f>AVEDEV(D19:D24)</f>
        <v>0.47333333333333333</v>
      </c>
      <c r="E26" s="3">
        <f>AVEDEV(E19:E24)</f>
        <v>0.77</v>
      </c>
      <c r="F26" s="3">
        <f t="shared" ref="F26:I26" si="6">AVEDEV(F19:F24)</f>
        <v>0.26555555555555549</v>
      </c>
      <c r="G26" s="3">
        <f t="shared" si="6"/>
        <v>0.52000000000000013</v>
      </c>
      <c r="H26" s="3">
        <f t="shared" si="6"/>
        <v>0.20833333333333334</v>
      </c>
      <c r="I26" s="3">
        <f t="shared" si="6"/>
        <v>0.22999999999999998</v>
      </c>
    </row>
    <row r="29" spans="1:59" x14ac:dyDescent="0.2">
      <c r="A29" s="6"/>
      <c r="B29" s="5" t="s">
        <v>0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8" t="s">
        <v>9</v>
      </c>
      <c r="BG29" s="8" t="s">
        <v>8</v>
      </c>
    </row>
    <row r="30" spans="1:59" x14ac:dyDescent="0.2">
      <c r="A30" s="16"/>
      <c r="B30" s="9" t="s">
        <v>2</v>
      </c>
      <c r="C30" s="2">
        <v>8</v>
      </c>
      <c r="D30" s="3">
        <v>6</v>
      </c>
      <c r="E30" s="3">
        <v>46</v>
      </c>
      <c r="F30" s="3">
        <v>8</v>
      </c>
      <c r="G30" s="3">
        <v>10</v>
      </c>
      <c r="H30" s="3">
        <v>30</v>
      </c>
      <c r="I30" s="3">
        <v>11</v>
      </c>
      <c r="J30" s="3">
        <v>0</v>
      </c>
      <c r="K30" s="3">
        <v>16</v>
      </c>
      <c r="L30" s="3">
        <v>20</v>
      </c>
      <c r="M30" s="3">
        <v>9</v>
      </c>
      <c r="N30" s="3">
        <v>18</v>
      </c>
      <c r="O30" s="3">
        <v>12</v>
      </c>
      <c r="P30" s="3">
        <v>7</v>
      </c>
      <c r="Q30" s="3">
        <v>20</v>
      </c>
      <c r="R30" s="3">
        <v>13</v>
      </c>
      <c r="S30" s="3">
        <v>12</v>
      </c>
      <c r="T30" s="3">
        <v>17</v>
      </c>
      <c r="U30" s="3">
        <v>21</v>
      </c>
      <c r="V30" s="3">
        <v>15</v>
      </c>
      <c r="W30" s="3">
        <v>15</v>
      </c>
      <c r="X30" s="3">
        <v>5</v>
      </c>
      <c r="Y30" s="3">
        <v>9</v>
      </c>
      <c r="Z30" s="3">
        <v>19</v>
      </c>
      <c r="AA30" s="3">
        <v>8</v>
      </c>
      <c r="AB30" s="3">
        <v>17</v>
      </c>
      <c r="AC30" s="3">
        <v>17</v>
      </c>
      <c r="AD30" s="3">
        <v>12</v>
      </c>
      <c r="AE30" s="3">
        <v>16</v>
      </c>
      <c r="AF30" s="3">
        <v>22</v>
      </c>
      <c r="AG30" s="3">
        <v>5</v>
      </c>
      <c r="AH30" s="3">
        <v>10</v>
      </c>
      <c r="AI30" s="3">
        <v>15</v>
      </c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>
        <f>AVERAGE(C30:AI30)</f>
        <v>14.212121212121213</v>
      </c>
      <c r="BG30" s="3">
        <f>STDEV(C30:AI30)</f>
        <v>8.3395052901745022</v>
      </c>
    </row>
    <row r="31" spans="1:59" x14ac:dyDescent="0.2">
      <c r="A31" s="16"/>
      <c r="B31" s="9" t="s">
        <v>6</v>
      </c>
      <c r="C31" s="2">
        <v>15</v>
      </c>
      <c r="D31" s="3">
        <v>2</v>
      </c>
      <c r="E31" s="3">
        <v>15</v>
      </c>
      <c r="F31" s="3">
        <v>16</v>
      </c>
      <c r="G31" s="3">
        <v>8</v>
      </c>
      <c r="H31" s="3">
        <v>10</v>
      </c>
      <c r="I31" s="3">
        <v>23</v>
      </c>
      <c r="J31" s="3">
        <v>10</v>
      </c>
      <c r="K31" s="3">
        <v>6</v>
      </c>
      <c r="L31" s="3">
        <v>25</v>
      </c>
      <c r="M31" s="3">
        <v>15</v>
      </c>
      <c r="N31" s="3">
        <v>12</v>
      </c>
      <c r="O31" s="3">
        <v>8</v>
      </c>
      <c r="P31" s="3">
        <v>22</v>
      </c>
      <c r="Q31" s="3">
        <v>14</v>
      </c>
      <c r="R31" s="3">
        <v>8</v>
      </c>
      <c r="S31" s="3">
        <v>13</v>
      </c>
      <c r="T31" s="3">
        <v>4</v>
      </c>
      <c r="U31" s="3">
        <v>5</v>
      </c>
      <c r="V31" s="3">
        <v>8</v>
      </c>
      <c r="W31" s="3">
        <v>1</v>
      </c>
      <c r="X31" s="3">
        <v>5</v>
      </c>
      <c r="Y31" s="3">
        <v>6</v>
      </c>
      <c r="Z31" s="3">
        <v>2</v>
      </c>
      <c r="AA31" s="3">
        <v>7</v>
      </c>
      <c r="AB31" s="3">
        <v>3</v>
      </c>
      <c r="AC31" s="3">
        <v>7</v>
      </c>
      <c r="AD31" s="3">
        <v>2</v>
      </c>
      <c r="AE31" s="3">
        <v>8</v>
      </c>
      <c r="AF31" s="3">
        <v>7</v>
      </c>
      <c r="AG31" s="3">
        <v>12</v>
      </c>
      <c r="AH31" s="3">
        <v>1</v>
      </c>
      <c r="AI31" s="3">
        <v>6</v>
      </c>
      <c r="AJ31" s="3">
        <v>7</v>
      </c>
      <c r="AK31" s="3">
        <v>16</v>
      </c>
      <c r="AL31" s="3">
        <v>5</v>
      </c>
      <c r="AM31" s="3">
        <v>1</v>
      </c>
      <c r="AN31" s="3">
        <v>2</v>
      </c>
      <c r="AO31" s="3">
        <v>13</v>
      </c>
      <c r="AP31" s="3">
        <v>9</v>
      </c>
      <c r="AQ31" s="3">
        <v>12</v>
      </c>
      <c r="AR31" s="3">
        <v>3</v>
      </c>
      <c r="AS31" s="3">
        <v>3</v>
      </c>
      <c r="AT31" s="3">
        <v>7</v>
      </c>
      <c r="AU31" s="3">
        <v>9</v>
      </c>
      <c r="AV31" s="3">
        <v>5</v>
      </c>
      <c r="AW31" s="3">
        <v>15</v>
      </c>
      <c r="AX31" s="3">
        <v>5</v>
      </c>
      <c r="AY31" s="3">
        <v>4</v>
      </c>
      <c r="AZ31" s="3">
        <v>6</v>
      </c>
      <c r="BA31" s="3">
        <v>0</v>
      </c>
      <c r="BB31" s="3">
        <v>5</v>
      </c>
      <c r="BC31" s="3">
        <v>6</v>
      </c>
      <c r="BD31" s="3">
        <v>0</v>
      </c>
      <c r="BE31" s="3">
        <v>2</v>
      </c>
      <c r="BF31" s="3">
        <f>AVERAGE(C31:BE31)</f>
        <v>8.0181818181818176</v>
      </c>
      <c r="BG31" s="3">
        <f>STDEV(C31:BE31)</f>
        <v>5.8038649609418451</v>
      </c>
    </row>
    <row r="34" spans="1:16" x14ac:dyDescent="0.2">
      <c r="B34" s="5" t="s">
        <v>12</v>
      </c>
    </row>
    <row r="35" spans="1:16" x14ac:dyDescent="0.2">
      <c r="B35" s="3"/>
      <c r="C35" s="17" t="s">
        <v>13</v>
      </c>
      <c r="D35" s="18"/>
      <c r="E35" s="18"/>
      <c r="F35" s="18"/>
      <c r="G35" s="18"/>
      <c r="H35" s="19"/>
      <c r="J35" s="3"/>
      <c r="K35" s="17" t="s">
        <v>14</v>
      </c>
      <c r="L35" s="18"/>
      <c r="M35" s="18"/>
      <c r="N35" s="18"/>
      <c r="O35" s="18"/>
      <c r="P35" s="19"/>
    </row>
    <row r="36" spans="1:16" x14ac:dyDescent="0.2">
      <c r="B36" s="3"/>
      <c r="C36" s="2" t="s">
        <v>16</v>
      </c>
      <c r="D36" s="2" t="s">
        <v>17</v>
      </c>
      <c r="E36" s="2" t="s">
        <v>15</v>
      </c>
      <c r="F36" s="2" t="s">
        <v>18</v>
      </c>
      <c r="G36" s="2" t="s">
        <v>19</v>
      </c>
      <c r="H36" s="2" t="s">
        <v>20</v>
      </c>
      <c r="J36" s="3"/>
      <c r="K36" s="2" t="s">
        <v>16</v>
      </c>
      <c r="L36" s="2" t="s">
        <v>17</v>
      </c>
      <c r="M36" s="2" t="s">
        <v>15</v>
      </c>
      <c r="N36" s="2" t="s">
        <v>18</v>
      </c>
      <c r="O36" s="2" t="s">
        <v>19</v>
      </c>
      <c r="P36" s="2" t="s">
        <v>20</v>
      </c>
    </row>
    <row r="37" spans="1:16" x14ac:dyDescent="0.2">
      <c r="B37" s="16"/>
      <c r="C37" s="3">
        <v>5.3999999999999999E-2</v>
      </c>
      <c r="D37" s="3">
        <v>0.95299999999999996</v>
      </c>
      <c r="E37" s="3">
        <v>0</v>
      </c>
      <c r="F37" s="3">
        <v>0</v>
      </c>
      <c r="G37" s="3">
        <v>6.6000000000000003E-2</v>
      </c>
      <c r="H37" s="3">
        <v>0.90900000000000003</v>
      </c>
      <c r="J37" s="16"/>
      <c r="K37" s="3">
        <v>0.06</v>
      </c>
      <c r="L37" s="3">
        <v>0.70099999999999996</v>
      </c>
      <c r="M37" s="3">
        <v>0</v>
      </c>
      <c r="N37" s="3">
        <v>0</v>
      </c>
      <c r="O37" s="3">
        <v>3.1E-2</v>
      </c>
      <c r="P37" s="3">
        <v>0.38700000000000001</v>
      </c>
    </row>
    <row r="38" spans="1:16" x14ac:dyDescent="0.2">
      <c r="A38" s="1"/>
      <c r="B38" s="16"/>
      <c r="C38" s="3">
        <v>0</v>
      </c>
      <c r="D38" s="3">
        <v>0.314</v>
      </c>
      <c r="E38" s="3">
        <v>0</v>
      </c>
      <c r="F38" s="3">
        <v>0</v>
      </c>
      <c r="G38" s="3">
        <v>6.0999999999999999E-2</v>
      </c>
      <c r="H38" s="3">
        <v>0.40100000000000002</v>
      </c>
      <c r="J38" s="16"/>
      <c r="K38" s="3">
        <v>1.7000000000000001E-2</v>
      </c>
      <c r="L38" s="3">
        <v>0.621</v>
      </c>
      <c r="M38" s="3">
        <v>0</v>
      </c>
      <c r="N38" s="3">
        <v>0</v>
      </c>
      <c r="O38" s="3">
        <v>2E-3</v>
      </c>
      <c r="P38" s="3">
        <v>0.109</v>
      </c>
    </row>
    <row r="39" spans="1:16" x14ac:dyDescent="0.2">
      <c r="A39" s="1"/>
      <c r="B39" s="16"/>
      <c r="C39" s="3">
        <v>0</v>
      </c>
      <c r="D39" s="3">
        <v>0.39300000000000002</v>
      </c>
      <c r="E39" s="3">
        <v>0</v>
      </c>
      <c r="F39" s="3">
        <v>0</v>
      </c>
      <c r="G39" s="3">
        <v>6.3E-2</v>
      </c>
      <c r="H39" s="3">
        <v>0.41099999999999998</v>
      </c>
      <c r="J39" s="16"/>
      <c r="K39" s="3">
        <v>1.4E-2</v>
      </c>
      <c r="L39" s="3">
        <v>0.71699999999999997</v>
      </c>
      <c r="M39" s="3">
        <v>0</v>
      </c>
      <c r="N39" s="3">
        <v>0</v>
      </c>
      <c r="O39" s="3">
        <v>1.4999999999999999E-2</v>
      </c>
      <c r="P39" s="3">
        <v>0.123</v>
      </c>
    </row>
    <row r="40" spans="1:16" x14ac:dyDescent="0.2">
      <c r="B40" s="10" t="s">
        <v>9</v>
      </c>
      <c r="C40" s="3">
        <f>AVERAGE(C37:C39)</f>
        <v>1.7999999999999999E-2</v>
      </c>
      <c r="D40" s="3">
        <f t="shared" ref="D40:H40" si="7">AVERAGE(D37:D39)</f>
        <v>0.55333333333333334</v>
      </c>
      <c r="E40" s="3">
        <f t="shared" si="7"/>
        <v>0</v>
      </c>
      <c r="F40" s="3">
        <f t="shared" si="7"/>
        <v>0</v>
      </c>
      <c r="G40" s="3">
        <f t="shared" si="7"/>
        <v>6.3333333333333339E-2</v>
      </c>
      <c r="H40" s="3">
        <f t="shared" si="7"/>
        <v>0.57366666666666666</v>
      </c>
      <c r="J40" s="10" t="s">
        <v>9</v>
      </c>
      <c r="K40" s="3">
        <f>AVERAGE(K37:K39)</f>
        <v>3.0333333333333334E-2</v>
      </c>
      <c r="L40" s="3">
        <f t="shared" ref="L40" si="8">AVERAGE(L37:L39)</f>
        <v>0.67966666666666675</v>
      </c>
      <c r="M40" s="3">
        <f t="shared" ref="M40" si="9">AVERAGE(M37:M39)</f>
        <v>0</v>
      </c>
      <c r="N40" s="3">
        <f t="shared" ref="N40" si="10">AVERAGE(N37:N39)</f>
        <v>0</v>
      </c>
      <c r="O40" s="3">
        <f t="shared" ref="O40" si="11">AVERAGE(O37:O39)</f>
        <v>1.6E-2</v>
      </c>
      <c r="P40" s="3">
        <f t="shared" ref="P40" si="12">AVERAGE(P37:P39)</f>
        <v>0.20633333333333334</v>
      </c>
    </row>
    <row r="41" spans="1:16" x14ac:dyDescent="0.2">
      <c r="B41" s="10" t="s">
        <v>8</v>
      </c>
      <c r="C41" s="3">
        <f>STDEV(C37:C39)</f>
        <v>3.1176914536239792E-2</v>
      </c>
      <c r="D41" s="3">
        <f t="shared" ref="D41:H41" si="13">STDEV(D37:D39)</f>
        <v>0.3483681003383251</v>
      </c>
      <c r="E41" s="3">
        <f t="shared" si="13"/>
        <v>0</v>
      </c>
      <c r="F41" s="3">
        <f t="shared" si="13"/>
        <v>0</v>
      </c>
      <c r="G41" s="3">
        <f t="shared" si="13"/>
        <v>2.5166114784235852E-3</v>
      </c>
      <c r="H41" s="3">
        <f t="shared" si="13"/>
        <v>0.29045022522513791</v>
      </c>
      <c r="J41" s="10" t="s">
        <v>8</v>
      </c>
      <c r="K41" s="3">
        <f>STDEV(K37:K39)</f>
        <v>2.5735837529276821E-2</v>
      </c>
      <c r="L41" s="3">
        <f t="shared" ref="L41:P41" si="14">STDEV(L37:L39)</f>
        <v>5.1432804058629079E-2</v>
      </c>
      <c r="M41" s="3">
        <f t="shared" si="14"/>
        <v>0</v>
      </c>
      <c r="N41" s="3">
        <f t="shared" si="14"/>
        <v>0</v>
      </c>
      <c r="O41" s="3">
        <f t="shared" si="14"/>
        <v>1.4525839046333948E-2</v>
      </c>
      <c r="P41" s="3">
        <f t="shared" si="14"/>
        <v>0.15661843229113662</v>
      </c>
    </row>
    <row r="43" spans="1:16" x14ac:dyDescent="0.2">
      <c r="B43" s="5" t="s">
        <v>21</v>
      </c>
    </row>
    <row r="44" spans="1:16" x14ac:dyDescent="0.2">
      <c r="B44" s="3"/>
      <c r="C44" s="11" t="s">
        <v>2</v>
      </c>
      <c r="D44" s="11"/>
      <c r="E44" s="11" t="s">
        <v>6</v>
      </c>
      <c r="F44" s="11"/>
      <c r="G44" s="11" t="s">
        <v>22</v>
      </c>
      <c r="H44" s="11"/>
    </row>
    <row r="45" spans="1:16" x14ac:dyDescent="0.2">
      <c r="B45" s="12"/>
      <c r="C45" s="2" t="s">
        <v>7</v>
      </c>
      <c r="D45" s="2" t="s">
        <v>3</v>
      </c>
      <c r="E45" s="2" t="s">
        <v>7</v>
      </c>
      <c r="F45" s="2" t="s">
        <v>3</v>
      </c>
      <c r="G45" s="2" t="s">
        <v>7</v>
      </c>
      <c r="H45" s="2" t="s">
        <v>3</v>
      </c>
    </row>
    <row r="46" spans="1:16" x14ac:dyDescent="0.2">
      <c r="B46" s="13"/>
      <c r="C46" s="3">
        <v>1</v>
      </c>
      <c r="D46" s="3">
        <v>1.554</v>
      </c>
      <c r="E46" s="3">
        <v>5.0999999999999997E-2</v>
      </c>
      <c r="F46" s="3">
        <v>4.3999999999999997E-2</v>
      </c>
      <c r="G46" s="3">
        <v>0.29699999999999999</v>
      </c>
      <c r="H46" s="3">
        <v>0.56599999999999995</v>
      </c>
    </row>
    <row r="47" spans="1:16" x14ac:dyDescent="0.2">
      <c r="B47" s="13"/>
      <c r="C47" s="3">
        <v>1</v>
      </c>
      <c r="D47" s="3">
        <v>1.889</v>
      </c>
      <c r="E47" s="3">
        <v>9.5000000000000001E-2</v>
      </c>
      <c r="F47" s="3">
        <v>0.13100000000000001</v>
      </c>
      <c r="G47" s="3">
        <v>0.38900000000000001</v>
      </c>
      <c r="H47" s="3">
        <v>0.84799999999999998</v>
      </c>
    </row>
    <row r="48" spans="1:16" x14ac:dyDescent="0.2">
      <c r="B48" s="13"/>
      <c r="C48" s="3">
        <v>1</v>
      </c>
      <c r="D48" s="3">
        <v>1.5469999999999999</v>
      </c>
      <c r="E48" s="3">
        <v>3.5000000000000003E-2</v>
      </c>
      <c r="F48" s="3">
        <v>3.4000000000000002E-2</v>
      </c>
      <c r="G48" s="3">
        <v>0.22</v>
      </c>
      <c r="H48" s="3">
        <v>0.56299999999999994</v>
      </c>
    </row>
    <row r="49" spans="2:8" x14ac:dyDescent="0.2">
      <c r="B49" s="13"/>
      <c r="C49" s="3">
        <v>1</v>
      </c>
      <c r="D49" s="3">
        <v>1.5</v>
      </c>
      <c r="E49" s="3">
        <v>1.9E-2</v>
      </c>
      <c r="F49" s="3">
        <v>2.5999999999999999E-2</v>
      </c>
      <c r="G49" s="3">
        <v>0.377</v>
      </c>
      <c r="H49" s="3">
        <v>0.75800000000000001</v>
      </c>
    </row>
    <row r="50" spans="2:8" x14ac:dyDescent="0.2">
      <c r="B50" s="14"/>
      <c r="C50" s="3">
        <v>1</v>
      </c>
      <c r="D50" s="3">
        <v>1.474</v>
      </c>
      <c r="E50" s="3">
        <v>3.4000000000000002E-2</v>
      </c>
      <c r="F50" s="3">
        <v>3.6999999999999998E-2</v>
      </c>
      <c r="G50" s="3">
        <v>0.26300000000000001</v>
      </c>
      <c r="H50" s="3">
        <v>0.45200000000000001</v>
      </c>
    </row>
    <row r="51" spans="2:8" x14ac:dyDescent="0.2">
      <c r="B51" s="4" t="s">
        <v>9</v>
      </c>
      <c r="C51" s="3">
        <f t="shared" ref="C51:H51" si="15">AVERAGE(C46:C50)</f>
        <v>1</v>
      </c>
      <c r="D51" s="3">
        <f t="shared" si="15"/>
        <v>1.5928</v>
      </c>
      <c r="E51" s="3">
        <f t="shared" si="15"/>
        <v>4.6799999999999994E-2</v>
      </c>
      <c r="F51" s="3">
        <f t="shared" si="15"/>
        <v>5.439999999999999E-2</v>
      </c>
      <c r="G51" s="3">
        <f t="shared" si="15"/>
        <v>0.30919999999999997</v>
      </c>
      <c r="H51" s="3">
        <f t="shared" si="15"/>
        <v>0.63739999999999997</v>
      </c>
    </row>
    <row r="52" spans="2:8" x14ac:dyDescent="0.2">
      <c r="B52" s="4" t="s">
        <v>10</v>
      </c>
      <c r="C52" s="3">
        <f t="shared" ref="C52:H52" si="16">AVEDEV(C46:C50)</f>
        <v>0</v>
      </c>
      <c r="D52" s="3">
        <f t="shared" si="16"/>
        <v>0.11848</v>
      </c>
      <c r="E52" s="3">
        <f t="shared" si="16"/>
        <v>2.0959999999999999E-2</v>
      </c>
      <c r="F52" s="3">
        <f t="shared" si="16"/>
        <v>3.0639999999999994E-2</v>
      </c>
      <c r="G52" s="3">
        <f t="shared" si="16"/>
        <v>5.9040000000000002E-2</v>
      </c>
      <c r="H52" s="3">
        <f t="shared" si="16"/>
        <v>0.13248000000000001</v>
      </c>
    </row>
    <row r="55" spans="2:8" x14ac:dyDescent="0.2">
      <c r="B55" s="5" t="s">
        <v>23</v>
      </c>
    </row>
    <row r="56" spans="2:8" x14ac:dyDescent="0.2">
      <c r="B56" s="3"/>
      <c r="C56" s="11" t="s">
        <v>2</v>
      </c>
      <c r="D56" s="11"/>
      <c r="E56" s="11" t="s">
        <v>6</v>
      </c>
      <c r="F56" s="11"/>
      <c r="G56" s="11" t="s">
        <v>22</v>
      </c>
      <c r="H56" s="11"/>
    </row>
    <row r="57" spans="2:8" x14ac:dyDescent="0.2">
      <c r="B57" s="12"/>
      <c r="C57" s="2" t="s">
        <v>7</v>
      </c>
      <c r="D57" s="2" t="s">
        <v>3</v>
      </c>
      <c r="E57" s="2" t="s">
        <v>7</v>
      </c>
      <c r="F57" s="2" t="s">
        <v>3</v>
      </c>
      <c r="G57" s="2" t="s">
        <v>7</v>
      </c>
      <c r="H57" s="2" t="s">
        <v>3</v>
      </c>
    </row>
    <row r="58" spans="2:8" x14ac:dyDescent="0.2">
      <c r="B58" s="13"/>
      <c r="C58" s="3">
        <v>1</v>
      </c>
      <c r="D58" s="3">
        <v>4.5750000000000002</v>
      </c>
      <c r="E58" s="3">
        <v>9.7000000000000003E-2</v>
      </c>
      <c r="F58" s="3">
        <v>0.17899999999999999</v>
      </c>
      <c r="G58" s="3">
        <v>0.46200000000000002</v>
      </c>
      <c r="H58" s="3">
        <v>2.109</v>
      </c>
    </row>
    <row r="59" spans="2:8" x14ac:dyDescent="0.2">
      <c r="B59" s="13"/>
      <c r="C59" s="3">
        <v>1</v>
      </c>
      <c r="D59" s="3">
        <v>6.5739999999999998</v>
      </c>
      <c r="E59" s="3">
        <v>0.34599999999999997</v>
      </c>
      <c r="F59" s="3">
        <v>0.502</v>
      </c>
      <c r="G59" s="3">
        <v>0.41699999999999998</v>
      </c>
      <c r="H59" s="3">
        <v>2.0030000000000001</v>
      </c>
    </row>
    <row r="60" spans="2:8" x14ac:dyDescent="0.2">
      <c r="B60" s="13"/>
      <c r="C60" s="3">
        <v>1</v>
      </c>
      <c r="D60" s="3">
        <v>4.6580000000000004</v>
      </c>
      <c r="E60" s="3">
        <v>0.43099999999999999</v>
      </c>
      <c r="F60" s="3">
        <v>0.38900000000000001</v>
      </c>
      <c r="G60" s="3">
        <v>0.72099999999999997</v>
      </c>
      <c r="H60" s="3">
        <v>2.992</v>
      </c>
    </row>
    <row r="61" spans="2:8" x14ac:dyDescent="0.2">
      <c r="B61" s="13"/>
      <c r="C61" s="3">
        <v>1</v>
      </c>
      <c r="D61" s="3">
        <v>4.2160000000000002</v>
      </c>
      <c r="E61" s="3">
        <v>0.153</v>
      </c>
      <c r="F61" s="3">
        <v>0.17299999999999999</v>
      </c>
      <c r="G61" s="3">
        <v>0.44400000000000001</v>
      </c>
      <c r="H61" s="3">
        <v>4.1609999999999996</v>
      </c>
    </row>
    <row r="62" spans="2:8" x14ac:dyDescent="0.2">
      <c r="B62" s="14"/>
      <c r="C62" s="3">
        <v>1</v>
      </c>
      <c r="D62" s="3">
        <v>6.8579999999999997</v>
      </c>
      <c r="E62" s="3">
        <v>0.157</v>
      </c>
      <c r="F62" s="3">
        <v>0.26300000000000001</v>
      </c>
      <c r="G62" s="3">
        <v>0.54700000000000004</v>
      </c>
      <c r="H62" s="3">
        <v>4.1870000000000003</v>
      </c>
    </row>
    <row r="63" spans="2:8" x14ac:dyDescent="0.2">
      <c r="B63" s="4" t="s">
        <v>9</v>
      </c>
      <c r="C63" s="3">
        <f t="shared" ref="C63:H63" si="17">AVERAGE(C58:C62)</f>
        <v>1</v>
      </c>
      <c r="D63" s="3">
        <f t="shared" si="17"/>
        <v>5.3762000000000008</v>
      </c>
      <c r="E63" s="3">
        <f t="shared" si="17"/>
        <v>0.23679999999999998</v>
      </c>
      <c r="F63" s="3">
        <f t="shared" si="17"/>
        <v>0.30120000000000002</v>
      </c>
      <c r="G63" s="3">
        <f t="shared" si="17"/>
        <v>0.51819999999999999</v>
      </c>
      <c r="H63" s="3">
        <f t="shared" si="17"/>
        <v>3.0904000000000003</v>
      </c>
    </row>
    <row r="64" spans="2:8" x14ac:dyDescent="0.2">
      <c r="B64" s="4" t="s">
        <v>10</v>
      </c>
      <c r="C64" s="3">
        <f t="shared" ref="C64:H64" si="18">AVEDEV(C58:C62)</f>
        <v>0</v>
      </c>
      <c r="D64" s="3">
        <f t="shared" si="18"/>
        <v>1.0718399999999999</v>
      </c>
      <c r="E64" s="3">
        <f t="shared" si="18"/>
        <v>0.12135999999999998</v>
      </c>
      <c r="F64" s="3">
        <f t="shared" si="18"/>
        <v>0.11544000000000001</v>
      </c>
      <c r="G64" s="3">
        <f t="shared" si="18"/>
        <v>9.264E-2</v>
      </c>
      <c r="H64" s="3">
        <f t="shared" si="18"/>
        <v>0.86688000000000009</v>
      </c>
    </row>
    <row r="67" spans="2:25" x14ac:dyDescent="0.2">
      <c r="B67" s="5" t="s">
        <v>24</v>
      </c>
    </row>
    <row r="68" spans="2:25" x14ac:dyDescent="0.2">
      <c r="B68" s="3"/>
      <c r="C68" s="11" t="s">
        <v>2</v>
      </c>
      <c r="D68" s="11"/>
      <c r="E68" s="11" t="s">
        <v>6</v>
      </c>
      <c r="F68" s="11"/>
    </row>
    <row r="69" spans="2:25" x14ac:dyDescent="0.2">
      <c r="B69" s="12"/>
      <c r="C69" s="2" t="s">
        <v>7</v>
      </c>
      <c r="D69" s="2" t="s">
        <v>3</v>
      </c>
      <c r="E69" s="2" t="s">
        <v>7</v>
      </c>
      <c r="F69" s="2" t="s">
        <v>3</v>
      </c>
    </row>
    <row r="70" spans="2:25" x14ac:dyDescent="0.2">
      <c r="B70" s="13"/>
      <c r="C70" s="3">
        <v>1</v>
      </c>
      <c r="D70" s="3">
        <v>2.3010000000000002</v>
      </c>
      <c r="E70" s="3">
        <v>0.56000000000000005</v>
      </c>
      <c r="F70" s="3">
        <v>0.74099999999999999</v>
      </c>
    </row>
    <row r="71" spans="2:25" x14ac:dyDescent="0.2">
      <c r="B71" s="13"/>
      <c r="C71" s="3">
        <v>1</v>
      </c>
      <c r="D71" s="3">
        <v>1.506</v>
      </c>
      <c r="E71" s="3">
        <v>1.1000000000000001</v>
      </c>
      <c r="F71" s="3">
        <v>0.73399999999999999</v>
      </c>
    </row>
    <row r="72" spans="2:25" x14ac:dyDescent="0.2">
      <c r="B72" s="14"/>
      <c r="C72" s="3">
        <v>1</v>
      </c>
      <c r="D72" s="3">
        <v>1.8240000000000001</v>
      </c>
      <c r="E72" s="3">
        <v>0.89200000000000002</v>
      </c>
      <c r="F72" s="3">
        <v>0.89500000000000002</v>
      </c>
    </row>
    <row r="73" spans="2:25" x14ac:dyDescent="0.2">
      <c r="B73" s="4" t="s">
        <v>9</v>
      </c>
      <c r="C73" s="3">
        <f>AVERAGE(C70:C72)</f>
        <v>1</v>
      </c>
      <c r="D73" s="3">
        <f>AVERAGE(D70:D72)</f>
        <v>1.877</v>
      </c>
      <c r="E73" s="3">
        <f>AVERAGE(E70:E72)</f>
        <v>0.85066666666666668</v>
      </c>
      <c r="F73" s="3">
        <f>AVERAGE(F70:F72)</f>
        <v>0.79</v>
      </c>
    </row>
    <row r="74" spans="2:25" x14ac:dyDescent="0.2">
      <c r="B74" s="4" t="s">
        <v>8</v>
      </c>
      <c r="C74" s="3">
        <f>AVEDEV(C70:C72)</f>
        <v>0</v>
      </c>
      <c r="D74" s="3">
        <f>STDEV(D70:D72)</f>
        <v>0.40014122506934968</v>
      </c>
      <c r="E74" s="3">
        <f t="shared" ref="E74:F74" si="19">STDEV(E70:E72)</f>
        <v>0.27236250353771796</v>
      </c>
      <c r="F74" s="3">
        <f t="shared" si="19"/>
        <v>9.1000000000000025E-2</v>
      </c>
    </row>
    <row r="77" spans="2:25" x14ac:dyDescent="0.2">
      <c r="B77" s="5" t="s">
        <v>25</v>
      </c>
      <c r="X77" s="1" t="s">
        <v>9</v>
      </c>
      <c r="Y77" s="1" t="s">
        <v>8</v>
      </c>
    </row>
    <row r="78" spans="2:25" x14ac:dyDescent="0.2">
      <c r="B78" s="15" t="s">
        <v>2</v>
      </c>
      <c r="C78" s="3" t="s">
        <v>7</v>
      </c>
      <c r="D78" s="3">
        <v>6</v>
      </c>
      <c r="E78" s="3">
        <v>0</v>
      </c>
      <c r="F78" s="3">
        <v>2</v>
      </c>
      <c r="G78" s="3">
        <v>2</v>
      </c>
      <c r="H78" s="3">
        <v>1</v>
      </c>
      <c r="I78" s="3">
        <v>3</v>
      </c>
      <c r="J78" s="3">
        <v>0</v>
      </c>
      <c r="K78" s="3">
        <v>1</v>
      </c>
      <c r="L78" s="3">
        <v>2</v>
      </c>
      <c r="M78" s="3">
        <v>1</v>
      </c>
      <c r="N78" s="3">
        <v>1</v>
      </c>
      <c r="O78" s="3">
        <v>1</v>
      </c>
      <c r="P78" s="3">
        <v>10</v>
      </c>
      <c r="Q78" s="3">
        <v>2</v>
      </c>
      <c r="R78" s="3">
        <v>1</v>
      </c>
      <c r="S78" s="3">
        <v>8</v>
      </c>
      <c r="T78" s="3">
        <v>4</v>
      </c>
      <c r="U78" s="3">
        <v>3</v>
      </c>
      <c r="V78" s="3">
        <v>2</v>
      </c>
      <c r="W78" s="3">
        <v>2</v>
      </c>
      <c r="X78" s="3">
        <f>AVERAGE(D78:W78)</f>
        <v>2.6</v>
      </c>
      <c r="Y78" s="3">
        <f>STDEV(D78:W78)</f>
        <v>2.6036411750510196</v>
      </c>
    </row>
    <row r="79" spans="2:25" x14ac:dyDescent="0.2">
      <c r="B79" s="15"/>
      <c r="C79" s="2" t="s">
        <v>3</v>
      </c>
      <c r="D79" s="3">
        <v>2</v>
      </c>
      <c r="E79" s="3">
        <v>10</v>
      </c>
      <c r="F79" s="3">
        <v>13</v>
      </c>
      <c r="G79" s="3">
        <v>7</v>
      </c>
      <c r="H79" s="3">
        <v>10</v>
      </c>
      <c r="I79" s="3">
        <v>5</v>
      </c>
      <c r="J79" s="3">
        <v>4</v>
      </c>
      <c r="K79" s="3">
        <v>4</v>
      </c>
      <c r="L79" s="3">
        <v>8</v>
      </c>
      <c r="M79" s="3">
        <v>3</v>
      </c>
      <c r="N79" s="3">
        <v>13</v>
      </c>
      <c r="O79" s="3">
        <v>5</v>
      </c>
      <c r="P79" s="3">
        <v>10</v>
      </c>
      <c r="Q79" s="3">
        <v>13</v>
      </c>
      <c r="R79" s="3">
        <v>15</v>
      </c>
      <c r="S79" s="3">
        <v>17</v>
      </c>
      <c r="T79" s="3">
        <v>7</v>
      </c>
      <c r="U79" s="3">
        <v>12</v>
      </c>
      <c r="V79" s="3">
        <v>8</v>
      </c>
      <c r="W79" s="3">
        <v>9</v>
      </c>
      <c r="X79" s="3">
        <f t="shared" ref="X79:X81" si="20">AVERAGE(D79:W79)</f>
        <v>8.75</v>
      </c>
      <c r="Y79" s="3">
        <f t="shared" ref="Y79:Y81" si="21">STDEV(D79:W79)</f>
        <v>4.2036951163921188</v>
      </c>
    </row>
    <row r="80" spans="2:25" x14ac:dyDescent="0.2">
      <c r="B80" s="15" t="s">
        <v>6</v>
      </c>
      <c r="C80" s="3" t="s">
        <v>7</v>
      </c>
      <c r="D80" s="3">
        <v>0</v>
      </c>
      <c r="E80" s="3">
        <v>2</v>
      </c>
      <c r="F80" s="3">
        <v>1</v>
      </c>
      <c r="G80" s="3">
        <v>0</v>
      </c>
      <c r="H80" s="3">
        <v>1</v>
      </c>
      <c r="I80" s="3">
        <v>0</v>
      </c>
      <c r="J80" s="3">
        <v>0</v>
      </c>
      <c r="K80" s="3">
        <v>2</v>
      </c>
      <c r="L80" s="3">
        <v>6</v>
      </c>
      <c r="M80" s="3">
        <v>1</v>
      </c>
      <c r="N80" s="3">
        <v>3</v>
      </c>
      <c r="O80" s="3">
        <v>1</v>
      </c>
      <c r="P80" s="3">
        <v>1</v>
      </c>
      <c r="Q80" s="3">
        <v>0</v>
      </c>
      <c r="R80" s="3">
        <v>1</v>
      </c>
      <c r="S80" s="3">
        <v>5</v>
      </c>
      <c r="T80" s="3">
        <v>3</v>
      </c>
      <c r="U80" s="3">
        <v>2</v>
      </c>
      <c r="V80" s="3">
        <v>2</v>
      </c>
      <c r="W80" s="3">
        <v>3</v>
      </c>
      <c r="X80" s="3">
        <f t="shared" si="20"/>
        <v>1.7</v>
      </c>
      <c r="Y80" s="3">
        <f t="shared" si="21"/>
        <v>1.6575187543592476</v>
      </c>
    </row>
    <row r="81" spans="2:25" x14ac:dyDescent="0.2">
      <c r="B81" s="15"/>
      <c r="C81" s="2" t="s">
        <v>3</v>
      </c>
      <c r="D81" s="3">
        <v>0</v>
      </c>
      <c r="E81" s="3">
        <v>1</v>
      </c>
      <c r="F81" s="3">
        <v>2</v>
      </c>
      <c r="G81" s="3">
        <v>1</v>
      </c>
      <c r="H81" s="3">
        <v>2</v>
      </c>
      <c r="I81" s="3">
        <v>2</v>
      </c>
      <c r="J81" s="3">
        <v>1</v>
      </c>
      <c r="K81" s="3">
        <v>1</v>
      </c>
      <c r="L81" s="3">
        <v>1</v>
      </c>
      <c r="M81" s="3">
        <v>1</v>
      </c>
      <c r="N81" s="3">
        <v>0</v>
      </c>
      <c r="O81" s="3">
        <v>1</v>
      </c>
      <c r="P81" s="3">
        <v>0</v>
      </c>
      <c r="Q81" s="3">
        <v>2</v>
      </c>
      <c r="R81" s="3">
        <v>3</v>
      </c>
      <c r="S81" s="3">
        <v>3</v>
      </c>
      <c r="T81" s="3">
        <v>4</v>
      </c>
      <c r="U81" s="3">
        <v>2</v>
      </c>
      <c r="V81" s="3">
        <v>3</v>
      </c>
      <c r="W81" s="3">
        <v>5</v>
      </c>
      <c r="X81" s="3">
        <f t="shared" si="20"/>
        <v>1.75</v>
      </c>
      <c r="Y81" s="3">
        <f t="shared" si="21"/>
        <v>1.3327849749579579</v>
      </c>
    </row>
    <row r="84" spans="2:25" x14ac:dyDescent="0.2">
      <c r="B84" s="5" t="s">
        <v>26</v>
      </c>
    </row>
    <row r="85" spans="2:25" x14ac:dyDescent="0.2">
      <c r="B85" s="3"/>
      <c r="C85" s="11" t="s">
        <v>2</v>
      </c>
      <c r="D85" s="11"/>
      <c r="E85" s="11" t="s">
        <v>6</v>
      </c>
      <c r="F85" s="11"/>
    </row>
    <row r="86" spans="2:25" x14ac:dyDescent="0.2">
      <c r="B86" s="12"/>
      <c r="C86" s="2" t="s">
        <v>7</v>
      </c>
      <c r="D86" s="2" t="s">
        <v>3</v>
      </c>
      <c r="E86" s="2" t="s">
        <v>7</v>
      </c>
      <c r="F86" s="2" t="s">
        <v>3</v>
      </c>
    </row>
    <row r="87" spans="2:25" x14ac:dyDescent="0.2">
      <c r="B87" s="13"/>
      <c r="C87" s="3">
        <v>1</v>
      </c>
      <c r="D87" s="3">
        <v>1.5</v>
      </c>
      <c r="E87" s="3">
        <v>0.5</v>
      </c>
      <c r="F87" s="3">
        <v>0.7</v>
      </c>
    </row>
    <row r="88" spans="2:25" x14ac:dyDescent="0.2">
      <c r="B88" s="13"/>
      <c r="C88" s="3">
        <v>1</v>
      </c>
      <c r="D88" s="3">
        <v>1.8</v>
      </c>
      <c r="E88" s="3">
        <v>0.7</v>
      </c>
      <c r="F88" s="3">
        <v>0.5</v>
      </c>
    </row>
    <row r="89" spans="2:25" x14ac:dyDescent="0.2">
      <c r="B89" s="14"/>
      <c r="C89" s="3">
        <v>1</v>
      </c>
      <c r="D89" s="3">
        <v>1.25</v>
      </c>
      <c r="E89" s="3">
        <v>0.6</v>
      </c>
      <c r="F89" s="3">
        <v>0.4</v>
      </c>
    </row>
    <row r="90" spans="2:25" x14ac:dyDescent="0.2">
      <c r="B90" s="4" t="s">
        <v>9</v>
      </c>
      <c r="C90" s="3">
        <f>AVERAGE(C87:C89)</f>
        <v>1</v>
      </c>
      <c r="D90" s="3">
        <f>AVERAGE(D87:D89)</f>
        <v>1.5166666666666666</v>
      </c>
      <c r="E90" s="3">
        <f t="shared" ref="E90:F90" si="22">AVERAGE(E87:E89)</f>
        <v>0.6</v>
      </c>
      <c r="F90" s="3">
        <f t="shared" si="22"/>
        <v>0.53333333333333333</v>
      </c>
    </row>
    <row r="91" spans="2:25" x14ac:dyDescent="0.2">
      <c r="B91" s="4" t="s">
        <v>8</v>
      </c>
      <c r="C91" s="3">
        <f>AVEDEV(C87:C89)</f>
        <v>0</v>
      </c>
      <c r="D91" s="3">
        <f>STDEV(D87:D89)</f>
        <v>0.27537852736430646</v>
      </c>
      <c r="E91" s="3">
        <f t="shared" ref="E91:F91" si="23">STDEV(E87:E89)</f>
        <v>0.1000000000000006</v>
      </c>
      <c r="F91" s="3">
        <f t="shared" si="23"/>
        <v>0.15275252316519444</v>
      </c>
    </row>
    <row r="94" spans="2:25" x14ac:dyDescent="0.2">
      <c r="B94" s="5"/>
      <c r="C94" s="5"/>
      <c r="D94" s="5"/>
      <c r="E94" s="5"/>
      <c r="F94" s="5"/>
      <c r="G94" s="5"/>
      <c r="H94" s="5"/>
    </row>
    <row r="95" spans="2:25" x14ac:dyDescent="0.2">
      <c r="B95" s="5"/>
      <c r="C95" s="5"/>
      <c r="D95" s="5"/>
      <c r="E95" s="5"/>
      <c r="F95" s="5"/>
      <c r="G95" s="5"/>
      <c r="H95" s="5"/>
    </row>
    <row r="96" spans="2:25" x14ac:dyDescent="0.2">
      <c r="B96" s="5"/>
      <c r="C96" s="5"/>
      <c r="D96" s="5"/>
      <c r="E96" s="5"/>
      <c r="F96" s="5"/>
      <c r="G96" s="5"/>
      <c r="H96" s="5"/>
    </row>
    <row r="97" spans="2:8" x14ac:dyDescent="0.2">
      <c r="B97" s="5"/>
      <c r="C97" s="5"/>
      <c r="D97" s="5"/>
      <c r="E97" s="5"/>
      <c r="F97" s="5"/>
      <c r="G97" s="5"/>
      <c r="H97" s="5"/>
    </row>
    <row r="98" spans="2:8" x14ac:dyDescent="0.2">
      <c r="B98" s="5"/>
      <c r="C98" s="5"/>
      <c r="D98" s="5"/>
      <c r="E98" s="5"/>
      <c r="F98" s="5"/>
      <c r="G98" s="5"/>
      <c r="H98" s="5"/>
    </row>
    <row r="99" spans="2:8" x14ac:dyDescent="0.2">
      <c r="B99" s="5"/>
      <c r="C99" s="5"/>
      <c r="D99" s="5"/>
      <c r="E99" s="5"/>
      <c r="F99" s="5"/>
      <c r="G99" s="5"/>
      <c r="H99" s="5"/>
    </row>
    <row r="100" spans="2:8" x14ac:dyDescent="0.2">
      <c r="B100" s="5"/>
      <c r="C100" s="5"/>
      <c r="D100" s="5"/>
      <c r="E100" s="5"/>
      <c r="F100" s="5"/>
      <c r="G100" s="5"/>
      <c r="H100" s="5"/>
    </row>
    <row r="101" spans="2:8" x14ac:dyDescent="0.2">
      <c r="B101" s="5"/>
      <c r="C101" s="5"/>
      <c r="D101" s="5"/>
      <c r="E101" s="5"/>
      <c r="F101" s="5"/>
      <c r="G101" s="5"/>
      <c r="H101" s="5"/>
    </row>
  </sheetData>
  <mergeCells count="33">
    <mergeCell ref="A1:D1"/>
    <mergeCell ref="B4:C4"/>
    <mergeCell ref="D4:E4"/>
    <mergeCell ref="F4:G4"/>
    <mergeCell ref="H4:I4"/>
    <mergeCell ref="A4:A11"/>
    <mergeCell ref="C29:BE29"/>
    <mergeCell ref="A30:A31"/>
    <mergeCell ref="B17:C17"/>
    <mergeCell ref="D17:E17"/>
    <mergeCell ref="F17:G17"/>
    <mergeCell ref="H17:I17"/>
    <mergeCell ref="A17:A24"/>
    <mergeCell ref="C68:D68"/>
    <mergeCell ref="E68:F68"/>
    <mergeCell ref="B37:B39"/>
    <mergeCell ref="C35:H35"/>
    <mergeCell ref="K35:P35"/>
    <mergeCell ref="J37:J39"/>
    <mergeCell ref="C44:D44"/>
    <mergeCell ref="E44:F44"/>
    <mergeCell ref="G44:H44"/>
    <mergeCell ref="B45:B50"/>
    <mergeCell ref="C56:D56"/>
    <mergeCell ref="E56:F56"/>
    <mergeCell ref="G56:H56"/>
    <mergeCell ref="B57:B62"/>
    <mergeCell ref="C85:D85"/>
    <mergeCell ref="E85:F85"/>
    <mergeCell ref="B86:B89"/>
    <mergeCell ref="B69:B72"/>
    <mergeCell ref="B78:B79"/>
    <mergeCell ref="B80:B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 Bertrand</dc:creator>
  <cp:lastModifiedBy>Adrien Bertrand</cp:lastModifiedBy>
  <dcterms:created xsi:type="dcterms:W3CDTF">2022-09-06T06:31:45Z</dcterms:created>
  <dcterms:modified xsi:type="dcterms:W3CDTF">2022-09-06T15:26:55Z</dcterms:modified>
</cp:coreProperties>
</file>