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9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tp/Desktop/CommsBiofinalRevision/ToUploadSeptember20/"/>
    </mc:Choice>
  </mc:AlternateContent>
  <xr:revisionPtr revIDLastSave="0" documentId="8_{0A119F26-08D7-5E47-9C25-F12601005E64}" xr6:coauthVersionLast="47" xr6:coauthVersionMax="47" xr10:uidLastSave="{00000000-0000-0000-0000-000000000000}"/>
  <bookViews>
    <workbookView xWindow="600" yWindow="500" windowWidth="28620" windowHeight="16380" tabRatio="696" firstSheet="3" activeTab="6" xr2:uid="{00000000-000D-0000-FFFF-FFFF00000000}"/>
  </bookViews>
  <sheets>
    <sheet name="Wuhan_Krios17.11.20" sheetId="2" r:id="rId1"/>
    <sheet name="Beta_1351_16.2.21measurements" sheetId="26" r:id="rId2"/>
    <sheet name="Alpha_B117_8.2.21measurements" sheetId="27" r:id="rId3"/>
    <sheet name="Delta_B16172_25.5.21measurement" sheetId="46" r:id="rId4"/>
    <sheet name="Variant Diam BoxPlot" sheetId="61" r:id="rId5"/>
    <sheet name="Wuhan_02_17.12.20_Measurements" sheetId="63" r:id="rId6"/>
    <sheet name="Wuhan_02_9.3.21_Measurements" sheetId="64" r:id="rId7"/>
    <sheet name="DeltaB1617_26.8.21_Measurements" sheetId="65" r:id="rId8"/>
    <sheet name="Extra batch box plot" sheetId="74" r:id="rId9"/>
  </sheets>
  <definedNames>
    <definedName name="_xlchart.v1.0" hidden="1">'Variant Diam BoxPlot'!$A$100</definedName>
    <definedName name="_xlchart.v1.1" hidden="1">'Variant Diam BoxPlot'!$A$101:$A$128</definedName>
    <definedName name="_xlchart.v1.10" hidden="1">'Variant Diam BoxPlot'!$C$2</definedName>
    <definedName name="_xlchart.v1.11" hidden="1">'Variant Diam BoxPlot'!$C$3:$C$93</definedName>
    <definedName name="_xlchart.v1.12" hidden="1">'Variant Diam BoxPlot'!$A$134</definedName>
    <definedName name="_xlchart.v1.13" hidden="1">'Variant Diam BoxPlot'!$A$135:$A$161</definedName>
    <definedName name="_xlchart.v1.14" hidden="1">'Variant Diam BoxPlot'!$B$134</definedName>
    <definedName name="_xlchart.v1.15" hidden="1">'Variant Diam BoxPlot'!$B$135:$B$161</definedName>
    <definedName name="_xlchart.v1.16" hidden="1">'Variant Diam BoxPlot'!$C$134</definedName>
    <definedName name="_xlchart.v1.17" hidden="1">'Variant Diam BoxPlot'!$C$135:$C$161</definedName>
    <definedName name="_xlchart.v1.18" hidden="1">'Variant Diam BoxPlot'!$AA$1</definedName>
    <definedName name="_xlchart.v1.19" hidden="1">'Variant Diam BoxPlot'!$AA$2:$AA$92</definedName>
    <definedName name="_xlchart.v1.2" hidden="1">'Variant Diam BoxPlot'!$B$100</definedName>
    <definedName name="_xlchart.v1.20" hidden="1">'Variant Diam BoxPlot'!$AB$1</definedName>
    <definedName name="_xlchart.v1.21" hidden="1">'Variant Diam BoxPlot'!$AB$2:$AB$92</definedName>
    <definedName name="_xlchart.v1.22" hidden="1">'Variant Diam BoxPlot'!$AC$1</definedName>
    <definedName name="_xlchart.v1.23" hidden="1">'Variant Diam BoxPlot'!$AC$2:$AC$92</definedName>
    <definedName name="_xlchart.v1.24" hidden="1">'Variant Diam BoxPlot'!$AD$1</definedName>
    <definedName name="_xlchart.v1.25" hidden="1">'Variant Diam BoxPlot'!$AD$2:$AD$92</definedName>
    <definedName name="_xlchart.v1.26" hidden="1">'Variant Diam BoxPlot'!$AE$1</definedName>
    <definedName name="_xlchart.v1.27" hidden="1">'Variant Diam BoxPlot'!$AE$2:$AE$92</definedName>
    <definedName name="_xlchart.v1.28" hidden="1">'Variant Diam BoxPlot'!$AF$1</definedName>
    <definedName name="_xlchart.v1.29" hidden="1">'Variant Diam BoxPlot'!$AF$2:$AF$92</definedName>
    <definedName name="_xlchart.v1.3" hidden="1">'Variant Diam BoxPlot'!$B$101:$B$128</definedName>
    <definedName name="_xlchart.v1.30" hidden="1">'Variant Diam BoxPlot'!$AG$1</definedName>
    <definedName name="_xlchart.v1.31" hidden="1">'Variant Diam BoxPlot'!$AG$2:$AG$92</definedName>
    <definedName name="_xlchart.v1.32" hidden="1">'Variant Diam BoxPlot'!$AH$1</definedName>
    <definedName name="_xlchart.v1.33" hidden="1">'Variant Diam BoxPlot'!$AH$2:$AH$92</definedName>
    <definedName name="_xlchart.v1.34" hidden="1">'Variant Diam BoxPlot'!$AI$1</definedName>
    <definedName name="_xlchart.v1.35" hidden="1">'Variant Diam BoxPlot'!$AI$2:$AI$92</definedName>
    <definedName name="_xlchart.v1.36" hidden="1">'Variant Diam BoxPlot'!$R$1</definedName>
    <definedName name="_xlchart.v1.37" hidden="1">'Variant Diam BoxPlot'!$R$2:$R$92</definedName>
    <definedName name="_xlchart.v1.38" hidden="1">'Variant Diam BoxPlot'!$S$1</definedName>
    <definedName name="_xlchart.v1.39" hidden="1">'Variant Diam BoxPlot'!$S$2:$S$92</definedName>
    <definedName name="_xlchart.v1.4" hidden="1">'Variant Diam BoxPlot'!$C$100</definedName>
    <definedName name="_xlchart.v1.40" hidden="1">'Variant Diam BoxPlot'!$T$1</definedName>
    <definedName name="_xlchart.v1.41" hidden="1">'Variant Diam BoxPlot'!$T$2:$T$92</definedName>
    <definedName name="_xlchart.v1.42" hidden="1">'Variant Diam BoxPlot'!$U$1</definedName>
    <definedName name="_xlchart.v1.43" hidden="1">'Variant Diam BoxPlot'!$U$2:$U$92</definedName>
    <definedName name="_xlchart.v1.44" hidden="1">'Variant Diam BoxPlot'!$V$1</definedName>
    <definedName name="_xlchart.v1.45" hidden="1">'Variant Diam BoxPlot'!$V$2:$V$92</definedName>
    <definedName name="_xlchart.v1.46" hidden="1">'Variant Diam BoxPlot'!$W$1</definedName>
    <definedName name="_xlchart.v1.47" hidden="1">'Variant Diam BoxPlot'!$W$2:$W$92</definedName>
    <definedName name="_xlchart.v1.48" hidden="1">'Variant Diam BoxPlot'!$X$1</definedName>
    <definedName name="_xlchart.v1.49" hidden="1">'Variant Diam BoxPlot'!$X$2:$X$92</definedName>
    <definedName name="_xlchart.v1.5" hidden="1">'Variant Diam BoxPlot'!$C$101:$C$128</definedName>
    <definedName name="_xlchart.v1.50" hidden="1">'Variant Diam BoxPlot'!$Y$1</definedName>
    <definedName name="_xlchart.v1.51" hidden="1">'Variant Diam BoxPlot'!$Y$2:$Y$92</definedName>
    <definedName name="_xlchart.v1.52" hidden="1">'Variant Diam BoxPlot'!$Z$1</definedName>
    <definedName name="_xlchart.v1.53" hidden="1">'Variant Diam BoxPlot'!$Z$2:$Z$92</definedName>
    <definedName name="_xlchart.v1.54" hidden="1">'Variant Diam BoxPlot'!$A$166</definedName>
    <definedName name="_xlchart.v1.55" hidden="1">'Variant Diam BoxPlot'!$A$167:$A$188</definedName>
    <definedName name="_xlchart.v1.56" hidden="1">'Variant Diam BoxPlot'!$B$166</definedName>
    <definedName name="_xlchart.v1.57" hidden="1">'Variant Diam BoxPlot'!$B$167:$B$188</definedName>
    <definedName name="_xlchart.v1.58" hidden="1">'Variant Diam BoxPlot'!$C$166</definedName>
    <definedName name="_xlchart.v1.59" hidden="1">'Variant Diam BoxPlot'!$C$167:$C$188</definedName>
    <definedName name="_xlchart.v1.6" hidden="1">'Variant Diam BoxPlot'!$A$2</definedName>
    <definedName name="_xlchart.v1.60" hidden="1">'Extra batch box plot'!$A$1:$A$2</definedName>
    <definedName name="_xlchart.v1.61" hidden="1">'Extra batch box plot'!$A$3:$A$34</definedName>
    <definedName name="_xlchart.v1.62" hidden="1">'Extra batch box plot'!$B$1:$B$2</definedName>
    <definedName name="_xlchart.v1.63" hidden="1">'Extra batch box plot'!$B$3:$B$34</definedName>
    <definedName name="_xlchart.v1.64" hidden="1">'Extra batch box plot'!$C$1:$C$2</definedName>
    <definedName name="_xlchart.v1.65" hidden="1">'Extra batch box plot'!$C$3:$C$34</definedName>
    <definedName name="_xlchart.v1.66" hidden="1">'Extra batch box plot'!$D$1:$D$2</definedName>
    <definedName name="_xlchart.v1.67" hidden="1">'Extra batch box plot'!$D$3:$D$34</definedName>
    <definedName name="_xlchart.v1.68" hidden="1">'Extra batch box plot'!$E$1:$E$2</definedName>
    <definedName name="_xlchart.v1.69" hidden="1">'Extra batch box plot'!$E$3:$E$34</definedName>
    <definedName name="_xlchart.v1.7" hidden="1">'Variant Diam BoxPlot'!$A$3:$A$93</definedName>
    <definedName name="_xlchart.v1.70" hidden="1">'Extra batch box plot'!$F$1:$F$2</definedName>
    <definedName name="_xlchart.v1.71" hidden="1">'Extra batch box plot'!$F$3:$F$34</definedName>
    <definedName name="_xlchart.v1.72" hidden="1">'Extra batch box plot'!$G$1:$G$2</definedName>
    <definedName name="_xlchart.v1.73" hidden="1">'Extra batch box plot'!$G$3:$G$34</definedName>
    <definedName name="_xlchart.v1.74" hidden="1">'Extra batch box plot'!$H$1:$H$2</definedName>
    <definedName name="_xlchart.v1.75" hidden="1">'Extra batch box plot'!$H$3:$H$34</definedName>
    <definedName name="_xlchart.v1.76" hidden="1">'Extra batch box plot'!$I$1:$I$2</definedName>
    <definedName name="_xlchart.v1.77" hidden="1">'Extra batch box plot'!$I$3:$I$34</definedName>
    <definedName name="_xlchart.v1.78" hidden="1">'Extra batch box plot'!$J$1:$J$2</definedName>
    <definedName name="_xlchart.v1.79" hidden="1">'Extra batch box plot'!$J$3:$J$34</definedName>
    <definedName name="_xlchart.v1.8" hidden="1">'Variant Diam BoxPlot'!$B$2</definedName>
    <definedName name="_xlchart.v1.80" hidden="1">'Extra batch box plot'!$K$1:$K$2</definedName>
    <definedName name="_xlchart.v1.81" hidden="1">'Extra batch box plot'!$K$3:$K$34</definedName>
    <definedName name="_xlchart.v1.82" hidden="1">'Extra batch box plot'!$I$4:$I$28</definedName>
    <definedName name="_xlchart.v1.83" hidden="1">'Extra batch box plot'!$J$4:$J$28</definedName>
    <definedName name="_xlchart.v1.84" hidden="1">'Extra batch box plot'!$K$4:$K$28</definedName>
    <definedName name="_xlchart.v1.85" hidden="1">'Extra batch box plot'!$A$4:$A$34</definedName>
    <definedName name="_xlchart.v1.86" hidden="1">'Extra batch box plot'!$B$4:$B$34</definedName>
    <definedName name="_xlchart.v1.87" hidden="1">'Extra batch box plot'!$C$4:$C$34</definedName>
    <definedName name="_xlchart.v1.88" hidden="1">'Extra batch box plot'!$E$4:$E$16</definedName>
    <definedName name="_xlchart.v1.89" hidden="1">'Extra batch box plot'!$F$4:$F$16</definedName>
    <definedName name="_xlchart.v1.9" hidden="1">'Variant Diam BoxPlot'!$B$3:$B$93</definedName>
    <definedName name="_xlchart.v1.90" hidden="1">'Extra batch box plot'!$G$4:$G$16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46" l="1"/>
  <c r="O43" i="46"/>
  <c r="L40" i="63"/>
  <c r="L39" i="63"/>
  <c r="L44" i="46"/>
  <c r="L43" i="46"/>
  <c r="I43" i="46"/>
  <c r="I44" i="46"/>
  <c r="F44" i="46"/>
  <c r="F43" i="46"/>
  <c r="F38" i="46"/>
  <c r="O34" i="65"/>
  <c r="O33" i="65"/>
  <c r="L34" i="65"/>
  <c r="L33" i="65"/>
  <c r="I33" i="65"/>
  <c r="I34" i="65"/>
  <c r="F34" i="65"/>
  <c r="F33" i="65"/>
  <c r="O22" i="64"/>
  <c r="L23" i="64"/>
  <c r="L22" i="64"/>
  <c r="I22" i="64"/>
  <c r="I23" i="64"/>
  <c r="F23" i="64"/>
  <c r="F22" i="64"/>
  <c r="O40" i="63"/>
  <c r="O39" i="63"/>
  <c r="I39" i="63"/>
  <c r="I40" i="63"/>
  <c r="F40" i="63"/>
  <c r="F39" i="63"/>
  <c r="O36" i="27"/>
  <c r="L36" i="27"/>
  <c r="I36" i="27"/>
  <c r="F36" i="27"/>
  <c r="O35" i="27"/>
  <c r="L35" i="27"/>
  <c r="I35" i="27"/>
  <c r="F35" i="27"/>
  <c r="P36" i="26"/>
  <c r="L36" i="26"/>
  <c r="I36" i="26"/>
  <c r="F36" i="26"/>
  <c r="P35" i="26"/>
  <c r="L35" i="26"/>
  <c r="I35" i="26"/>
  <c r="F35" i="26"/>
  <c r="S97" i="2"/>
  <c r="S98" i="2"/>
  <c r="N98" i="2"/>
  <c r="H98" i="2"/>
  <c r="D98" i="2"/>
  <c r="N97" i="2"/>
  <c r="D97" i="2"/>
  <c r="K94" i="2"/>
  <c r="K93" i="2"/>
  <c r="K92" i="2"/>
  <c r="K91" i="2"/>
  <c r="K90" i="2"/>
  <c r="K89" i="2"/>
  <c r="K88" i="2"/>
  <c r="K87" i="2"/>
  <c r="K86" i="2"/>
  <c r="K85" i="2"/>
  <c r="K84" i="2"/>
  <c r="K82" i="2"/>
  <c r="K81" i="2"/>
  <c r="K79" i="2"/>
  <c r="K78" i="2"/>
  <c r="K76" i="2"/>
  <c r="K75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7" i="2"/>
  <c r="K55" i="2"/>
  <c r="K54" i="2"/>
  <c r="K53" i="2"/>
  <c r="K52" i="2"/>
  <c r="K51" i="2"/>
  <c r="K50" i="2"/>
  <c r="K48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0" i="2"/>
  <c r="K29" i="2"/>
  <c r="K28" i="2"/>
  <c r="K27" i="2"/>
  <c r="K26" i="2"/>
  <c r="K25" i="2"/>
  <c r="K24" i="2"/>
  <c r="K23" i="2"/>
  <c r="K21" i="2"/>
  <c r="K20" i="2"/>
  <c r="K19" i="2"/>
  <c r="K17" i="2"/>
  <c r="K15" i="2"/>
  <c r="K13" i="2"/>
  <c r="K12" i="2"/>
  <c r="K11" i="2"/>
  <c r="K10" i="2"/>
  <c r="K8" i="2"/>
  <c r="K7" i="2"/>
  <c r="K6" i="2"/>
  <c r="K5" i="2"/>
</calcChain>
</file>

<file path=xl/sharedStrings.xml><?xml version="1.0" encoding="utf-8"?>
<sst xmlns="http://schemas.openxmlformats.org/spreadsheetml/2006/main" count="315" uniqueCount="152">
  <si>
    <t>Stack</t>
  </si>
  <si>
    <t>Position2</t>
  </si>
  <si>
    <t>avg</t>
  </si>
  <si>
    <t>Particlenumber</t>
  </si>
  <si>
    <t>P_10_3</t>
  </si>
  <si>
    <t>P_10_9</t>
  </si>
  <si>
    <t>P_10_15</t>
  </si>
  <si>
    <t>P_10_16</t>
  </si>
  <si>
    <t>P_11_5</t>
  </si>
  <si>
    <t>P_11_9</t>
  </si>
  <si>
    <t>P_11_15</t>
  </si>
  <si>
    <t>P_11_17</t>
  </si>
  <si>
    <t>P_12_2</t>
  </si>
  <si>
    <t>P_18_4</t>
  </si>
  <si>
    <t>P_19_1</t>
  </si>
  <si>
    <t>P_19_5</t>
  </si>
  <si>
    <t>P_19_7</t>
  </si>
  <si>
    <t>P_22_1</t>
  </si>
  <si>
    <t>P_22_2</t>
  </si>
  <si>
    <t>P_22_3</t>
  </si>
  <si>
    <t>P_22_5</t>
  </si>
  <si>
    <t>P_22_8</t>
  </si>
  <si>
    <t>P_22_11</t>
  </si>
  <si>
    <t>P_22_13</t>
  </si>
  <si>
    <t>P_22_16</t>
  </si>
  <si>
    <t>P_24_2</t>
  </si>
  <si>
    <t>P_24_4</t>
  </si>
  <si>
    <t>P_24_5</t>
  </si>
  <si>
    <t>P_24_12</t>
  </si>
  <si>
    <t>P_24_14</t>
  </si>
  <si>
    <t>P_27_2</t>
  </si>
  <si>
    <t>P_27_3</t>
  </si>
  <si>
    <t>P_27_4</t>
  </si>
  <si>
    <t>P_27_5</t>
  </si>
  <si>
    <t>P_27_6</t>
  </si>
  <si>
    <t>P_27_7</t>
  </si>
  <si>
    <t>P_27_9</t>
  </si>
  <si>
    <t>P_27_13</t>
  </si>
  <si>
    <t>P_27_14</t>
  </si>
  <si>
    <t>P_28_6</t>
  </si>
  <si>
    <t>P_3_2</t>
  </si>
  <si>
    <t>P_3_4</t>
  </si>
  <si>
    <t>P_3_5</t>
  </si>
  <si>
    <t>P_3_7</t>
  </si>
  <si>
    <t>P_3_10</t>
  </si>
  <si>
    <t>P_3_12</t>
  </si>
  <si>
    <t>P_34_5</t>
  </si>
  <si>
    <t>P_5_10</t>
  </si>
  <si>
    <t>P_5_12</t>
  </si>
  <si>
    <t>P_5_13</t>
  </si>
  <si>
    <t>P_5_15</t>
  </si>
  <si>
    <t>P_5_18</t>
  </si>
  <si>
    <t>P_5_19</t>
  </si>
  <si>
    <t>P_5_21</t>
  </si>
  <si>
    <t>P_5_25</t>
  </si>
  <si>
    <t>P_5_26</t>
  </si>
  <si>
    <t>P_5_27</t>
  </si>
  <si>
    <t>P_5_29</t>
  </si>
  <si>
    <t>P_5_38</t>
  </si>
  <si>
    <t>P_5_41</t>
  </si>
  <si>
    <t>P_5_42</t>
  </si>
  <si>
    <t>P_5_45</t>
  </si>
  <si>
    <t>P_6_2</t>
  </si>
  <si>
    <t>P_6_5</t>
  </si>
  <si>
    <t>P_8_2</t>
  </si>
  <si>
    <t>P_8_8</t>
  </si>
  <si>
    <t>P_20_2</t>
  </si>
  <si>
    <t>P_20_4</t>
  </si>
  <si>
    <t>P_2_4</t>
  </si>
  <si>
    <t>P_2_5</t>
  </si>
  <si>
    <t>P_2_10</t>
  </si>
  <si>
    <t>P_2_11</t>
  </si>
  <si>
    <t>P_2_13</t>
  </si>
  <si>
    <t>P_2_15</t>
  </si>
  <si>
    <t>P_2_19</t>
  </si>
  <si>
    <t>P_2_20</t>
  </si>
  <si>
    <t>P_2_22</t>
  </si>
  <si>
    <t>P_2_26</t>
  </si>
  <si>
    <t>n=</t>
  </si>
  <si>
    <t>avg=</t>
  </si>
  <si>
    <t>stdv=</t>
  </si>
  <si>
    <t>Particle no</t>
  </si>
  <si>
    <t>stdv</t>
  </si>
  <si>
    <t>pixel nm</t>
  </si>
  <si>
    <t>Depth nm</t>
  </si>
  <si>
    <t>0.222x4=</t>
  </si>
  <si>
    <t>Diam Min nm</t>
  </si>
  <si>
    <t>avg/2</t>
  </si>
  <si>
    <t>Diam max nm</t>
  </si>
  <si>
    <t>RNP bins</t>
  </si>
  <si>
    <t>Position10</t>
  </si>
  <si>
    <t>Position8</t>
  </si>
  <si>
    <t>0.258 x 4</t>
  </si>
  <si>
    <t>Position9</t>
  </si>
  <si>
    <t>Covid19_B117variant_TalosTomos_8.2.21</t>
  </si>
  <si>
    <t>Position3</t>
  </si>
  <si>
    <t>Position7</t>
  </si>
  <si>
    <t>Diam min nm</t>
  </si>
  <si>
    <t>0.258x4</t>
  </si>
  <si>
    <t>Max Diameter nm</t>
  </si>
  <si>
    <t>Min Diameter nm</t>
  </si>
  <si>
    <t xml:space="preserve">Max Diameter nm </t>
  </si>
  <si>
    <t>Max Diameter nm+A2:C64</t>
  </si>
  <si>
    <t>DiamAvg nm</t>
  </si>
  <si>
    <t>RNPdepth p</t>
  </si>
  <si>
    <t>RNP depth nm</t>
  </si>
  <si>
    <t>Particle number</t>
  </si>
  <si>
    <t>Covid19_Talostomos_17.12.20</t>
  </si>
  <si>
    <t>Position12</t>
  </si>
  <si>
    <t>Covid19_Eng02_Talostomos_9.3.21</t>
  </si>
  <si>
    <t>Position_7</t>
  </si>
  <si>
    <t>Position_10</t>
  </si>
  <si>
    <t>Covid19_India_26.8.21</t>
  </si>
  <si>
    <t>Position_3</t>
  </si>
  <si>
    <t>0.258x4=</t>
  </si>
  <si>
    <t>MaxDiamnm</t>
  </si>
  <si>
    <t>Min Diam nm</t>
  </si>
  <si>
    <t>Max Diam nm</t>
  </si>
  <si>
    <t>n =</t>
  </si>
  <si>
    <t>DiamMin nm bins</t>
  </si>
  <si>
    <t>Diam Max nm</t>
  </si>
  <si>
    <t>DiamMax nm bins</t>
  </si>
  <si>
    <t>Depth nm bins</t>
  </si>
  <si>
    <t>Depth Pixel</t>
  </si>
  <si>
    <t>Diam Max pixel</t>
  </si>
  <si>
    <t>Diam Min pixel</t>
  </si>
  <si>
    <t>RNP thickness pixel</t>
  </si>
  <si>
    <t>RNP thicknessnm</t>
  </si>
  <si>
    <t>Depth pixel</t>
  </si>
  <si>
    <t>RNP thickness nm</t>
  </si>
  <si>
    <t>RNP Thickness nm</t>
  </si>
  <si>
    <t>Delta_26.8.21</t>
  </si>
  <si>
    <t>Wuhan_02_9.3.21</t>
  </si>
  <si>
    <t>Wuhan_02_17.12.20</t>
  </si>
  <si>
    <t>Covid19_Beta_TalosTomos_16.2.21</t>
  </si>
  <si>
    <t>SARSCov2_Delta_Talos_25.5.21</t>
  </si>
  <si>
    <t>Wuhan_17.11.20_Diameters</t>
  </si>
  <si>
    <t>Beta1351_16.2.21 Diameters</t>
  </si>
  <si>
    <t>Alpha_B117 8.2.21 Diameters</t>
  </si>
  <si>
    <t>Delta_B16172 25.5.21 Diameters</t>
  </si>
  <si>
    <t xml:space="preserve">Wuhan Depth nm </t>
  </si>
  <si>
    <t>Wuhan Min Diam nm</t>
  </si>
  <si>
    <t>Wuhan Max Diam nm</t>
  </si>
  <si>
    <t>Alpha Min Diam nm</t>
  </si>
  <si>
    <t>Alpha Max Diam nm</t>
  </si>
  <si>
    <t>Alpha Depth nm</t>
  </si>
  <si>
    <t>Beta Max Diam nm</t>
  </si>
  <si>
    <t>Beta Min Diam nm</t>
  </si>
  <si>
    <t>Beta Depth nm</t>
  </si>
  <si>
    <t>Delta Max diam nm</t>
  </si>
  <si>
    <t>Delta Min Diam nm</t>
  </si>
  <si>
    <t>Delta Depth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</si>
</sst>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  <cx:data id="1">
      <cx:numDim type="val">
        <cx:f>_xlchart.v1.9</cx:f>
      </cx:numDim>
    </cx:data>
    <cx:data id="2">
      <cx:numDim type="val">
        <cx:f>_xlchart.v1.11</cx:f>
      </cx:numDim>
    </cx:data>
  </cx:chartData>
  <cx:chart>
    <cx:title pos="t" align="ctr" overlay="0">
      <cx:tx>
        <cx:txData>
          <cx:v>Wuhan_17.11.20 orthogonal axes measurements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Wuhan_17.11.20 orthogonal axes measurements</a:t>
          </a:r>
        </a:p>
      </cx:txPr>
    </cx:title>
    <cx:plotArea>
      <cx:plotAreaRegion>
        <cx:series layoutId="boxWhisker" uniqueId="{A953800C-0733-4A08-A782-D3FAE3303D28}">
          <cx:tx>
            <cx:txData>
              <cx:f>_xlchart.v1.6</cx:f>
              <cx:v>Max Diameter nm+A2:C64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3F392633-44ED-4231-8762-29A47BBA1D61}">
          <cx:tx>
            <cx:txData>
              <cx:f>_xlchart.v1.8</cx:f>
              <cx:v>Min Diameter nm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E4A9148F-BB6B-4D83-9C06-F68C39A29147}">
          <cx:tx>
            <cx:txData>
              <cx:f>_xlchart.v1.10</cx:f>
              <cx:v>Depth nm</cx:v>
            </cx:txData>
          </cx:tx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tle>
          <cx:tx>
            <cx:txData>
              <cx:v>Diameter n=75, Depth n=63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Diameter n=75, Depth n=63</a:t>
              </a:r>
            </a:p>
          </cx:txPr>
        </cx:title>
        <cx:tickLabels/>
      </cx:axis>
      <cx:axis id="1">
        <cx:valScaling/>
        <cx:title>
          <cx:tx>
            <cx:txData>
              <cx:v>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nm</a:t>
              </a:r>
            </a:p>
          </cx:txPr>
        </cx:title>
        <cx:majorGridlines/>
        <cx:tickLabels/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  <cx:data id="1">
      <cx:numDim type="val">
        <cx:f>_xlchart.v1.3</cx:f>
      </cx:numDim>
    </cx:data>
    <cx:data id="2">
      <cx:numDim type="val">
        <cx:f>_xlchart.v1.5</cx:f>
      </cx:numDim>
    </cx:data>
  </cx:chartData>
  <cx:chart>
    <cx:title pos="t" align="ctr" overlay="0">
      <cx:tx>
        <cx:txData>
          <cx:v>Beta_1351 orthogonal axes measurements 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Beta_1351 orthogonal axes measurements </a:t>
          </a:r>
        </a:p>
      </cx:txPr>
    </cx:title>
    <cx:plotArea>
      <cx:plotAreaRegion>
        <cx:series layoutId="boxWhisker" uniqueId="{866B171B-3316-4141-A25D-E6C8292AEC7D}">
          <cx:tx>
            <cx:txData>
              <cx:f>_xlchart.v1.0</cx:f>
              <cx:v>Max Diameter nm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CB162F27-20C4-4910-9238-86BE361943A6}">
          <cx:tx>
            <cx:txData>
              <cx:f>_xlchart.v1.2</cx:f>
              <cx:v>Min Diameter nm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2762ED53-AD10-4B2B-865F-974D14708418}">
          <cx:tx>
            <cx:txData>
              <cx:f>_xlchart.v1.4</cx:f>
              <cx:v>Depth nm</cx:v>
            </cx:txData>
          </cx:tx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tle>
          <cx:tx>
            <cx:txData>
              <cx:v>Diameter n= 26,  Depth n=25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Diameter n= 26,  Depth n=25</a:t>
              </a:r>
            </a:p>
          </cx:txPr>
        </cx:title>
        <cx:tickLabels/>
      </cx:axis>
      <cx:axis id="1">
        <cx:valScaling/>
        <cx:title>
          <cx:tx>
            <cx:txData>
              <cx:v>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nm</a:t>
              </a:r>
            </a:p>
          </cx:txPr>
        </cx:title>
        <cx:majorGridlines/>
        <cx:tickLabels/>
      </cx:axis>
    </cx:plotArea>
    <cx:legend pos="t" align="ctr" overlay="0"/>
  </cx:chart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_xlchart.v1.13</cx:f>
      </cx:numDim>
    </cx:data>
    <cx:data id="1">
      <cx:numDim type="val">
        <cx:f>_xlchart.v1.15</cx:f>
      </cx:numDim>
    </cx:data>
    <cx:data id="2">
      <cx:numDim type="val">
        <cx:f>_xlchart.v1.17</cx:f>
      </cx:numDim>
    </cx:data>
  </cx:chartData>
  <cx:chart>
    <cx:title pos="t" align="ctr" overlay="0">
      <cx:tx>
        <cx:txData>
          <cx:v>Alpha_B117 orthogonal axes measurements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Alpha_B117 orthogonal axes measurements</a:t>
          </a:r>
        </a:p>
      </cx:txPr>
    </cx:title>
    <cx:plotArea>
      <cx:plotAreaRegion>
        <cx:series layoutId="boxWhisker" uniqueId="{8827B6DF-19BA-47A8-882C-C6DB1255A88F}">
          <cx:tx>
            <cx:txData>
              <cx:f>_xlchart.v1.12</cx:f>
              <cx:v>Max Diameter nm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21A71D97-E1D7-4F56-AF23-1616E6BF9926}">
          <cx:tx>
            <cx:txData>
              <cx:f>_xlchart.v1.14</cx:f>
              <cx:v>Min Diameter nm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44D07206-D603-4773-BD1F-035FF5F6BF11}">
          <cx:tx>
            <cx:txData>
              <cx:f>_xlchart.v1.16</cx:f>
              <cx:v>Depth nm</cx:v>
            </cx:txData>
          </cx:tx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tle>
          <cx:tx>
            <cx:txData>
              <cx:v>Diameter n=26,  Depth n=25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Diameter n=26,  Depth n=25</a:t>
              </a:r>
            </a:p>
          </cx:txPr>
        </cx:title>
        <cx:tickLabels/>
      </cx:axis>
      <cx:axis id="1">
        <cx:valScaling/>
        <cx:title>
          <cx:tx>
            <cx:txData>
              <cx:v>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nm</a:t>
              </a:r>
            </a:p>
          </cx:txPr>
        </cx:title>
        <cx:majorGridlines/>
        <cx:tickLabels/>
      </cx:axis>
    </cx:plotArea>
    <cx:legend pos="t" align="ctr" overlay="0"/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_xlchart.v1.55</cx:f>
      </cx:numDim>
    </cx:data>
    <cx:data id="1">
      <cx:numDim type="val">
        <cx:f>_xlchart.v1.57</cx:f>
      </cx:numDim>
    </cx:data>
    <cx:data id="2">
      <cx:numDim type="val">
        <cx:f>_xlchart.v1.59</cx:f>
      </cx:numDim>
    </cx:data>
  </cx:chartData>
  <cx:chart>
    <cx:title pos="t" align="ctr" overlay="0">
      <cx:tx>
        <cx:txData>
          <cx:v>Delta_B16172 othogonal axes measurements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Delta_B16172 othogonal axes measurements</a:t>
          </a:r>
        </a:p>
      </cx:txPr>
    </cx:title>
    <cx:plotArea>
      <cx:plotAreaRegion>
        <cx:series layoutId="boxWhisker" uniqueId="{92D2E78F-251A-40E1-B7C3-BF5C5AE50F2D}">
          <cx:tx>
            <cx:txData>
              <cx:f>_xlchart.v1.54</cx:f>
              <cx:v>Max Diameter nm 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BF81F1A0-F9DC-45B0-9648-6C91E7F8C769}">
          <cx:tx>
            <cx:txData>
              <cx:f>_xlchart.v1.56</cx:f>
              <cx:v>Min Diameter nm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5A0308AA-7A33-4AC1-B8F1-ECC5D20DDB08}">
          <cx:tx>
            <cx:txData>
              <cx:f>_xlchart.v1.58</cx:f>
              <cx:v>Depth nm</cx:v>
            </cx:txData>
          </cx:tx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tle>
          <cx:tx>
            <cx:txData>
              <cx:v>Diameter n=21,  Depth n=21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Diameter n=21,  Depth n=21</a:t>
              </a:r>
            </a:p>
          </cx:txPr>
        </cx:title>
        <cx:tickLabels/>
      </cx:axis>
      <cx:axis id="1">
        <cx:valScaling/>
        <cx:title>
          <cx:tx>
            <cx:txData>
              <cx:v>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nm</a:t>
              </a:r>
            </a:p>
          </cx:txPr>
        </cx:title>
        <cx:majorGridlines/>
        <cx:tickLabels/>
      </cx:axis>
    </cx:plotArea>
    <cx:legend pos="t" align="ctr" overlay="0"/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_xlchart.v1.37</cx:f>
      </cx:numDim>
    </cx:data>
    <cx:data id="1">
      <cx:numDim type="val">
        <cx:f>_xlchart.v1.39</cx:f>
      </cx:numDim>
    </cx:data>
    <cx:data id="2">
      <cx:numDim type="val">
        <cx:f>_xlchart.v1.41</cx:f>
      </cx:numDim>
    </cx:data>
    <cx:data id="3">
      <cx:numDim type="val">
        <cx:f>_xlchart.v1.43</cx:f>
      </cx:numDim>
    </cx:data>
    <cx:data id="4">
      <cx:numDim type="val">
        <cx:f>_xlchart.v1.45</cx:f>
      </cx:numDim>
    </cx:data>
    <cx:data id="5">
      <cx:numDim type="val">
        <cx:f>_xlchart.v1.47</cx:f>
      </cx:numDim>
    </cx:data>
    <cx:data id="6">
      <cx:numDim type="val">
        <cx:f>_xlchart.v1.49</cx:f>
      </cx:numDim>
    </cx:data>
    <cx:data id="7">
      <cx:numDim type="val">
        <cx:f>_xlchart.v1.51</cx:f>
      </cx:numDim>
    </cx:data>
    <cx:data id="8">
      <cx:numDim type="val">
        <cx:f>_xlchart.v1.53</cx:f>
      </cx:numDim>
    </cx:data>
    <cx:data id="9">
      <cx:numDim type="val">
        <cx:f>_xlchart.v1.19</cx:f>
      </cx:numDim>
    </cx:data>
    <cx:data id="10">
      <cx:numDim type="val">
        <cx:f>_xlchart.v1.21</cx:f>
      </cx:numDim>
    </cx:data>
    <cx:data id="11">
      <cx:numDim type="val">
        <cx:f>_xlchart.v1.23</cx:f>
      </cx:numDim>
    </cx:data>
    <cx:data id="12">
      <cx:numDim type="val">
        <cx:f>_xlchart.v1.25</cx:f>
      </cx:numDim>
    </cx:data>
    <cx:data id="13">
      <cx:numDim type="val">
        <cx:f>_xlchart.v1.27</cx:f>
      </cx:numDim>
    </cx:data>
    <cx:data id="14">
      <cx:numDim type="val">
        <cx:f>_xlchart.v1.29</cx:f>
      </cx:numDim>
    </cx:data>
    <cx:data id="15">
      <cx:numDim type="val">
        <cx:f>_xlchart.v1.31</cx:f>
      </cx:numDim>
    </cx:data>
    <cx:data id="16">
      <cx:numDim type="val">
        <cx:f>_xlchart.v1.33</cx:f>
      </cx:numDim>
    </cx:data>
    <cx:data id="17">
      <cx:numDim type="val">
        <cx:f>_xlchart.v1.35</cx:f>
      </cx:numDim>
    </cx:data>
  </cx:chartData>
  <cx:chart>
    <cx:title pos="t" align="ctr" overlay="0">
      <cx:tx>
        <cx:txData>
          <cx:v>Variant Orthogonal Axes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Variant Orthogonal Axes</a:t>
          </a:r>
        </a:p>
      </cx:txPr>
    </cx:title>
    <cx:plotArea>
      <cx:plotAreaRegion>
        <cx:series layoutId="boxWhisker" uniqueId="{9D0B818E-33C5-4D65-B353-0EB7D123D822}">
          <cx:tx>
            <cx:txData>
              <cx:f>_xlchart.v1.36</cx:f>
              <cx:v>Wuhan Max Diam 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52034CB8-2DB1-45D3-8CB1-328A4259B2BC}">
          <cx:tx>
            <cx:txData>
              <cx:f>_xlchart.v1.38</cx:f>
              <cx:v>Wuhan 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836E53DA-57E1-414E-8DD2-83ED22BB0FFE}">
          <cx:tx>
            <cx:txData>
              <cx:f>_xlchart.v1.40</cx:f>
              <cx:v>Wuhan Depth nm </cx:v>
            </cx:txData>
          </cx:tx>
          <cx:spPr>
            <a:solidFill>
              <a:srgbClr val="00B050"/>
            </a:solidFill>
            <a:ln>
              <a:solidFill>
                <a:schemeClr val="tx1"/>
              </a:solidFill>
            </a:ln>
          </cx:spPr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0D914262-4E64-47E3-830B-E8BDE30D5C79}">
          <cx:tx>
            <cx:txData>
              <cx:f>_xlchart.v1.42</cx:f>
              <cx:v/>
            </cx:txData>
          </cx:tx>
          <cx:dataId val="3"/>
          <cx:layoutPr>
            <cx:visibility meanLine="0" meanMarker="1" nonoutliers="0" outliers="1"/>
            <cx:statistics quartileMethod="exclusive"/>
          </cx:layoutPr>
        </cx:series>
        <cx:series layoutId="boxWhisker" uniqueId="{C31BF18C-8B76-4502-ABB1-E22400606E37}">
          <cx:tx>
            <cx:txData>
              <cx:f>_xlchart.v1.44</cx:f>
              <cx:v/>
            </cx:txData>
          </cx:tx>
          <cx:dataId val="4"/>
          <cx:layoutPr>
            <cx:visibility meanLine="0" meanMarker="1" nonoutliers="0" outliers="1"/>
            <cx:statistics quartileMethod="exclusive"/>
          </cx:layoutPr>
        </cx:series>
        <cx:series layoutId="boxWhisker" uniqueId="{55042CCE-5203-47B5-91D6-A9272DF28591}">
          <cx:tx>
            <cx:txData>
              <cx:f>_xlchart.v1.46</cx:f>
              <cx:v>Alpha Max Diam nm</cx:v>
            </cx:txData>
          </cx:tx>
          <cx:spPr>
            <a:solidFill>
              <a:schemeClr val="accent1"/>
            </a:solidFill>
            <a:ln>
              <a:solidFill>
                <a:schemeClr val="tx1"/>
              </a:solidFill>
            </a:ln>
          </cx:spPr>
          <cx:dataId val="5"/>
          <cx:layoutPr>
            <cx:visibility meanLine="0" meanMarker="1" nonoutliers="0" outliers="1"/>
            <cx:statistics quartileMethod="exclusive"/>
          </cx:layoutPr>
        </cx:series>
        <cx:series layoutId="boxWhisker" uniqueId="{B3406978-30BA-437B-80E5-399C2C404B4D}">
          <cx:tx>
            <cx:txData>
              <cx:f>_xlchart.v1.48</cx:f>
              <cx:v>Alpha 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6"/>
          <cx:layoutPr>
            <cx:visibility meanLine="0" meanMarker="1" nonoutliers="0" outliers="1"/>
            <cx:statistics quartileMethod="exclusive"/>
          </cx:layoutPr>
        </cx:series>
        <cx:series layoutId="boxWhisker" uniqueId="{EF2757AE-4351-4E1C-8732-D8ADB8CC5653}">
          <cx:tx>
            <cx:txData>
              <cx:f>_xlchart.v1.50</cx:f>
              <cx:v>Alpha Depth nm</cx:v>
            </cx:txData>
          </cx:tx>
          <cx:spPr>
            <a:solidFill>
              <a:srgbClr val="00B050"/>
            </a:solidFill>
            <a:ln>
              <a:solidFill>
                <a:schemeClr val="tx1"/>
              </a:solidFill>
            </a:ln>
          </cx:spPr>
          <cx:dataId val="7"/>
          <cx:layoutPr>
            <cx:visibility meanLine="0" meanMarker="1" nonoutliers="0" outliers="1"/>
            <cx:statistics quartileMethod="exclusive"/>
          </cx:layoutPr>
        </cx:series>
        <cx:series layoutId="boxWhisker" uniqueId="{E15E5AEF-FF5B-4B5A-96AD-432B0D54C3DF}">
          <cx:tx>
            <cx:txData>
              <cx:f>_xlchart.v1.52</cx:f>
              <cx:v/>
            </cx:txData>
          </cx:tx>
          <cx:dataId val="8"/>
          <cx:layoutPr>
            <cx:visibility meanLine="0" meanMarker="1" nonoutliers="0" outliers="1"/>
            <cx:statistics quartileMethod="exclusive"/>
          </cx:layoutPr>
        </cx:series>
        <cx:series layoutId="boxWhisker" uniqueId="{6A62AD7C-7B0B-460E-B4FA-149773B555EF}">
          <cx:tx>
            <cx:txData>
              <cx:f>_xlchart.v1.18</cx:f>
              <cx:v/>
            </cx:txData>
          </cx:tx>
          <cx:dataId val="9"/>
          <cx:layoutPr>
            <cx:visibility meanLine="0" meanMarker="1" nonoutliers="0" outliers="1"/>
            <cx:statistics quartileMethod="exclusive"/>
          </cx:layoutPr>
        </cx:series>
        <cx:series layoutId="boxWhisker" uniqueId="{DA58977A-F5B6-4E33-A4B1-17D5E8FBA428}">
          <cx:tx>
            <cx:txData>
              <cx:f>_xlchart.v1.20</cx:f>
              <cx:v>Beta Max Diam 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10"/>
          <cx:layoutPr>
            <cx:visibility meanLine="0" meanMarker="1" nonoutliers="0" outliers="1"/>
            <cx:statistics quartileMethod="exclusive"/>
          </cx:layoutPr>
        </cx:series>
        <cx:series layoutId="boxWhisker" uniqueId="{A7877CDF-B5F8-4191-8209-1C9F789CCCD0}">
          <cx:tx>
            <cx:txData>
              <cx:f>_xlchart.v1.22</cx:f>
              <cx:v>Beta 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11"/>
          <cx:layoutPr>
            <cx:visibility meanLine="0" meanMarker="1" nonoutliers="0" outliers="1"/>
            <cx:statistics quartileMethod="exclusive"/>
          </cx:layoutPr>
        </cx:series>
        <cx:series layoutId="boxWhisker" uniqueId="{099CBC9A-7A44-4275-AFF7-EBDD254E9A52}">
          <cx:tx>
            <cx:txData>
              <cx:f>_xlchart.v1.24</cx:f>
              <cx:v>Beta Depth nm</cx:v>
            </cx:txData>
          </cx:tx>
          <cx:spPr>
            <a:solidFill>
              <a:srgbClr val="00B050"/>
            </a:solidFill>
            <a:ln>
              <a:solidFill>
                <a:sysClr val="windowText" lastClr="000000"/>
              </a:solidFill>
            </a:ln>
          </cx:spPr>
          <cx:dataId val="12"/>
          <cx:layoutPr>
            <cx:visibility meanLine="0" meanMarker="1" nonoutliers="0" outliers="1"/>
            <cx:statistics quartileMethod="exclusive"/>
          </cx:layoutPr>
        </cx:series>
        <cx:series layoutId="boxWhisker" uniqueId="{E820A366-701E-4A6A-B0FE-32EBFC5A03E0}">
          <cx:tx>
            <cx:txData>
              <cx:f>_xlchart.v1.26</cx:f>
              <cx:v/>
            </cx:txData>
          </cx:tx>
          <cx:dataId val="13"/>
          <cx:layoutPr>
            <cx:visibility meanLine="0" meanMarker="1" nonoutliers="0" outliers="1"/>
            <cx:statistics quartileMethod="exclusive"/>
          </cx:layoutPr>
        </cx:series>
        <cx:series layoutId="boxWhisker" uniqueId="{5C6BC611-60CF-40F8-A456-B67C1D735FCC}">
          <cx:tx>
            <cx:txData>
              <cx:f>_xlchart.v1.28</cx:f>
              <cx:v/>
            </cx:txData>
          </cx:tx>
          <cx:dataId val="14"/>
          <cx:layoutPr>
            <cx:visibility meanLine="0" meanMarker="1" nonoutliers="0" outliers="1"/>
            <cx:statistics quartileMethod="exclusive"/>
          </cx:layoutPr>
        </cx:series>
        <cx:series layoutId="boxWhisker" uniqueId="{236D2014-F21E-4448-BC1B-13AE8AC399B9}">
          <cx:tx>
            <cx:txData>
              <cx:f>_xlchart.v1.30</cx:f>
              <cx:v>Delta Max diam 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15"/>
          <cx:layoutPr>
            <cx:visibility meanLine="0" meanMarker="1" nonoutliers="0" outliers="1"/>
            <cx:statistics quartileMethod="exclusive"/>
          </cx:layoutPr>
        </cx:series>
        <cx:series layoutId="boxWhisker" uniqueId="{1F5C72E8-E334-49FC-BFA5-41EB31A6A461}">
          <cx:tx>
            <cx:txData>
              <cx:f>_xlchart.v1.32</cx:f>
              <cx:v>Delta 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16"/>
          <cx:layoutPr>
            <cx:visibility meanLine="0" meanMarker="1" nonoutliers="0" outliers="1"/>
            <cx:statistics quartileMethod="exclusive"/>
          </cx:layoutPr>
        </cx:series>
        <cx:series layoutId="boxWhisker" uniqueId="{D5AF348B-2860-4A74-A4F1-9D53012DAC01}">
          <cx:tx>
            <cx:txData>
              <cx:f>_xlchart.v1.34</cx:f>
              <cx:v>Delta Depth nm</cx:v>
            </cx:txData>
          </cx:tx>
          <cx:spPr>
            <a:solidFill>
              <a:srgbClr val="00B050"/>
            </a:solidFill>
            <a:ln>
              <a:solidFill>
                <a:sysClr val="windowText" lastClr="000000"/>
              </a:solidFill>
            </a:ln>
          </cx:spPr>
          <cx:dataId val="17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     Wuhan                       Alpha_B117                  Beta_1351                         Delta_B16172          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     Wuhan                       Alpha_B117                  Beta_1351                         Delta_B16172          </a:t>
              </a:r>
            </a:p>
          </cx:txPr>
        </cx:title>
        <cx:tickLabels/>
      </cx:axis>
      <cx:axis id="1">
        <cx:valScaling/>
        <cx:title>
          <cx:tx>
            <cx:txData>
              <cx:v>Mreasurement 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Mreasurement nm</a:t>
              </a:r>
            </a:p>
          </cx:txPr>
        </cx:title>
        <cx:majorGridlines/>
        <cx:tickLabels/>
      </cx:axis>
    </cx:plotArea>
  </cx:chart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_xlchart.v1.61</cx:f>
      </cx:numDim>
    </cx:data>
    <cx:data id="1">
      <cx:numDim type="val">
        <cx:f>_xlchart.v1.63</cx:f>
      </cx:numDim>
    </cx:data>
    <cx:data id="2">
      <cx:numDim type="val">
        <cx:f>_xlchart.v1.65</cx:f>
      </cx:numDim>
    </cx:data>
    <cx:data id="3">
      <cx:numDim type="val">
        <cx:f>_xlchart.v1.67</cx:f>
      </cx:numDim>
    </cx:data>
    <cx:data id="4">
      <cx:numDim type="val">
        <cx:f>_xlchart.v1.69</cx:f>
      </cx:numDim>
    </cx:data>
    <cx:data id="5">
      <cx:numDim type="val">
        <cx:f>_xlchart.v1.71</cx:f>
      </cx:numDim>
    </cx:data>
    <cx:data id="6">
      <cx:numDim type="val">
        <cx:f>_xlchart.v1.73</cx:f>
      </cx:numDim>
    </cx:data>
    <cx:data id="7">
      <cx:numDim type="val">
        <cx:f>_xlchart.v1.75</cx:f>
      </cx:numDim>
    </cx:data>
    <cx:data id="8">
      <cx:numDim type="val">
        <cx:f>_xlchart.v1.77</cx:f>
      </cx:numDim>
    </cx:data>
    <cx:data id="9">
      <cx:numDim type="val">
        <cx:f>_xlchart.v1.79</cx:f>
      </cx:numDim>
    </cx:data>
    <cx:data id="10">
      <cx:numDim type="val">
        <cx:f>_xlchart.v1.81</cx:f>
      </cx:numDim>
    </cx:data>
  </cx:chartData>
  <cx:chart>
    <cx:title pos="t" align="ctr" overlay="0">
      <cx:tx>
        <cx:txData>
          <cx:v>Orthogonal Axes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Orthogonal Axes</a:t>
          </a:r>
        </a:p>
      </cx:txPr>
    </cx:title>
    <cx:plotArea>
      <cx:plotAreaRegion>
        <cx:series layoutId="boxWhisker" uniqueId="{A1B9C519-BAA2-4B18-94CD-BF6E0A60727B}">
          <cx:tx>
            <cx:txData>
              <cx:f>_xlchart.v1.60</cx:f>
              <cx:v>Wuhan_02_17.12.20 MaxDiamnm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FE5D732-8000-4958-B7AA-63EBB912EE57}">
          <cx:tx>
            <cx:txData>
              <cx:f>_xlchart.v1.62</cx:f>
              <cx:v>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815E206A-E0AD-4AF7-826C-E04B3D5C6668}">
          <cx:tx>
            <cx:txData>
              <cx:f>_xlchart.v1.64</cx:f>
              <cx:v>Depth nm</cx:v>
            </cx:txData>
          </cx:tx>
          <cx:spPr>
            <a:solidFill>
              <a:srgbClr val="00B050"/>
            </a:solidFill>
            <a:ln>
              <a:solidFill>
                <a:sysClr val="windowText" lastClr="000000"/>
              </a:solidFill>
            </a:ln>
          </cx:spPr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230B4C2C-3637-46D3-ADE1-8458AA87FC8D}">
          <cx:tx>
            <cx:txData>
              <cx:f>_xlchart.v1.66</cx:f>
              <cx:v/>
            </cx:txData>
          </cx:tx>
          <cx:dataId val="3"/>
          <cx:layoutPr>
            <cx:visibility meanLine="0" meanMarker="1" nonoutliers="0" outliers="1"/>
            <cx:statistics quartileMethod="exclusive"/>
          </cx:layoutPr>
        </cx:series>
        <cx:series layoutId="boxWhisker" uniqueId="{882BEB53-739D-4D9A-A582-55ABDAA2254B}">
          <cx:tx>
            <cx:txData>
              <cx:f>_xlchart.v1.68</cx:f>
              <cx:v>Wuhan_02_9.3.21 Max Diam 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4"/>
          <cx:layoutPr>
            <cx:visibility meanLine="0" meanMarker="1" nonoutliers="0" outliers="1"/>
            <cx:statistics quartileMethod="exclusive"/>
          </cx:layoutPr>
        </cx:series>
        <cx:series layoutId="boxWhisker" uniqueId="{6E8AD394-4E23-446B-8E34-162024BEA8CE}">
          <cx:tx>
            <cx:txData>
              <cx:f>_xlchart.v1.70</cx:f>
              <cx:v>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5"/>
          <cx:layoutPr>
            <cx:visibility meanLine="0" meanMarker="1" nonoutliers="0" outliers="1"/>
            <cx:statistics quartileMethod="exclusive"/>
          </cx:layoutPr>
        </cx:series>
        <cx:series layoutId="boxWhisker" uniqueId="{7A494008-5E64-4D62-96AE-AE94CAA45FDA}">
          <cx:tx>
            <cx:txData>
              <cx:f>_xlchart.v1.72</cx:f>
              <cx:v>Depth nm</cx:v>
            </cx:txData>
          </cx:tx>
          <cx:spPr>
            <a:solidFill>
              <a:srgbClr val="00B050"/>
            </a:solidFill>
          </cx:spPr>
          <cx:dataId val="6"/>
          <cx:layoutPr>
            <cx:visibility meanLine="0" meanMarker="1" nonoutliers="0" outliers="1"/>
            <cx:statistics quartileMethod="exclusive"/>
          </cx:layoutPr>
        </cx:series>
        <cx:series layoutId="boxWhisker" uniqueId="{F93CBE9F-325A-4CAD-B67E-AC5B95510011}">
          <cx:tx>
            <cx:txData>
              <cx:f>_xlchart.v1.74</cx:f>
              <cx:v/>
            </cx:txData>
          </cx:tx>
          <cx:dataId val="7"/>
          <cx:layoutPr>
            <cx:visibility meanLine="0" meanMarker="1" nonoutliers="0" outliers="1"/>
            <cx:statistics quartileMethod="exclusive"/>
          </cx:layoutPr>
        </cx:series>
        <cx:series layoutId="boxWhisker" uniqueId="{26DBB90A-78DE-4C23-92DB-80F286E33CC4}">
          <cx:tx>
            <cx:txData>
              <cx:f>_xlchart.v1.76</cx:f>
              <cx:v>Delta_26.8.21 Max Diam nm</cx:v>
            </cx:txData>
          </cx:tx>
          <cx:spPr>
            <a:solidFill>
              <a:schemeClr val="accent1"/>
            </a:solidFill>
            <a:ln>
              <a:solidFill>
                <a:sysClr val="windowText" lastClr="000000"/>
              </a:solidFill>
            </a:ln>
          </cx:spPr>
          <cx:dataId val="8"/>
          <cx:layoutPr>
            <cx:visibility meanLine="0" meanMarker="1" nonoutliers="0" outliers="1"/>
            <cx:statistics quartileMethod="exclusive"/>
          </cx:layoutPr>
        </cx:series>
        <cx:series layoutId="boxWhisker" uniqueId="{3989D4CF-5EBE-45C2-9219-0D74D00EC8C6}">
          <cx:tx>
            <cx:txData>
              <cx:f>_xlchart.v1.78</cx:f>
              <cx:v>Min Diam nm</cx:v>
            </cx:txData>
          </cx:tx>
          <cx:spPr>
            <a:solidFill>
              <a:srgbClr val="FFC000"/>
            </a:solidFill>
            <a:ln>
              <a:solidFill>
                <a:sysClr val="windowText" lastClr="000000"/>
              </a:solidFill>
            </a:ln>
          </cx:spPr>
          <cx:dataId val="9"/>
          <cx:layoutPr>
            <cx:visibility meanLine="0" meanMarker="1" nonoutliers="0" outliers="1"/>
            <cx:statistics quartileMethod="exclusive"/>
          </cx:layoutPr>
        </cx:series>
        <cx:series layoutId="boxWhisker" uniqueId="{24BB7FFD-711E-45F7-AECC-852A31E2FE01}">
          <cx:tx>
            <cx:txData>
              <cx:f>_xlchart.v1.80</cx:f>
              <cx:v>Depth nm</cx:v>
            </cx:txData>
          </cx:tx>
          <cx:spPr>
            <a:solidFill>
              <a:srgbClr val="00B050"/>
            </a:solidFill>
          </cx:spPr>
          <cx:dataId val="1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/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Wuhan_02_17.12.20 (n=30 )  Wuhan_02_9.3.21 (n=12)  Delta_26.8.21</a:t>
                </a:r>
                <a:r>
                  <a:rPr lang="en-GB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Calibri" panose="020F0502020204030204"/>
                    <a:ea typeface="Calibri" panose="020F0502020204030204" pitchFamily="34" charset="0"/>
                    <a:cs typeface="Calibri" panose="020F0502020204030204" pitchFamily="34" charset="0"/>
                  </a:rPr>
                  <a:t>36.12 (n=23)</a:t>
                </a:r>
                <a:r>
                  <a:rPr lang="en-GB"/>
                  <a:t> </a:t>
                </a:r>
                <a:endPara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endParaRPr>
              </a:p>
            </cx:rich>
          </cx:tx>
        </cx:title>
        <cx:tickLabels/>
      </cx:axis>
      <cx:axis id="1">
        <cx:valScaling/>
        <cx:title>
          <cx:tx>
            <cx:txData>
              <cx:v> nm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 nm</a:t>
              </a:r>
            </a:p>
          </cx:txPr>
        </cx:title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_xlchart.v1.82</cx:f>
      </cx:numDim>
    </cx:data>
    <cx:data id="1">
      <cx:numDim type="val">
        <cx:f>_xlchart.v1.83</cx:f>
      </cx:numDim>
    </cx:data>
    <cx:data id="2">
      <cx:numDim type="val">
        <cx:f>_xlchart.v1.84</cx:f>
      </cx:numDim>
    </cx:data>
  </cx:chartData>
  <cx:chart>
    <cx:title pos="t" align="ctr" overlay="0">
      <cx:tx>
        <cx:txData>
          <cx:v>Delta_26.8.21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Delta_26.8.21</a:t>
          </a:r>
        </a:p>
      </cx:txPr>
    </cx:title>
    <cx:plotArea>
      <cx:plotAreaRegion>
        <cx:series layoutId="boxWhisker" uniqueId="{ECC0C5E6-2DE4-4E3B-8570-7185273DF292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318095A-1EFE-432C-9615-D98AE65218F9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34687891-6448-4171-9A01-071E7C835876}"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_xlchart.v1.88</cx:f>
      </cx:numDim>
    </cx:data>
    <cx:data id="1">
      <cx:numDim type="val">
        <cx:f>_xlchart.v1.89</cx:f>
      </cx:numDim>
    </cx:data>
    <cx:data id="2">
      <cx:numDim type="val">
        <cx:f>_xlchart.v1.90</cx:f>
      </cx:numDim>
    </cx:data>
  </cx:chartData>
  <cx:chart>
    <cx:title pos="t" align="ctr" overlay="0">
      <cx:tx>
        <cx:txData>
          <cx:v>Wuhan_9.3.21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Wuhan_9.3.21</a:t>
          </a:r>
        </a:p>
      </cx:txPr>
    </cx:title>
    <cx:plotArea>
      <cx:plotAreaRegion>
        <cx:series layoutId="boxWhisker" uniqueId="{67160BEA-57B2-42AA-BFA9-8C157186D5A2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E9219263-420C-4174-852A-03A62E69FA70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DAFF31B1-0F50-4E81-8027-88B2AE008F92}"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_xlchart.v1.85</cx:f>
      </cx:numDim>
    </cx:data>
    <cx:data id="1">
      <cx:numDim type="val">
        <cx:f>_xlchart.v1.86</cx:f>
      </cx:numDim>
    </cx:data>
    <cx:data id="2">
      <cx:numDim type="val">
        <cx:f>_xlchart.v1.87</cx:f>
      </cx:numDim>
    </cx:data>
  </cx:chartData>
  <cx:chart>
    <cx:title pos="t" align="ctr" overlay="0">
      <cx:tx>
        <cx:txData>
          <cx:v>Wuhan_17.12.20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/>
          </a:pPr>
          <a:r>
            <a:rPr lang="en-US"/>
            <a:t>Wuhan_17.12.20</a:t>
          </a:r>
        </a:p>
      </cx:txPr>
    </cx:title>
    <cx:plotArea>
      <cx:plotAreaRegion>
        <cx:series layoutId="boxWhisker" uniqueId="{2337A5BA-27D2-40FA-9863-4CC3FC0CDDEB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B5E1FF5F-ABB4-4698-A620-52D1AD0C67B1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68781FC6-8538-4954-AED8-24F94CB94051}">
          <cx:dataId val="2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5" Type="http://schemas.microsoft.com/office/2014/relationships/chartEx" Target="../charts/chartEx5.xml"/><Relationship Id="rId4" Type="http://schemas.microsoft.com/office/2014/relationships/chartEx" Target="../charts/chartEx4.xml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8.xml"/><Relationship Id="rId2" Type="http://schemas.microsoft.com/office/2014/relationships/chartEx" Target="../charts/chartEx7.xml"/><Relationship Id="rId1" Type="http://schemas.microsoft.com/office/2014/relationships/chartEx" Target="../charts/chartEx6.xml"/><Relationship Id="rId4" Type="http://schemas.microsoft.com/office/2014/relationships/chartEx" Target="../charts/chartEx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9</xdr:row>
      <xdr:rowOff>0</xdr:rowOff>
    </xdr:from>
    <xdr:to>
      <xdr:col>12</xdr:col>
      <xdr:colOff>581025</xdr:colOff>
      <xdr:row>23</xdr:row>
      <xdr:rowOff>165100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836C7AE8-ED3E-4C5F-AB56-AFEEC693CE0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41725" y="1714500"/>
              <a:ext cx="5016500" cy="2832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225425</xdr:colOff>
      <xdr:row>100</xdr:row>
      <xdr:rowOff>152400</xdr:rowOff>
    </xdr:from>
    <xdr:to>
      <xdr:col>11</xdr:col>
      <xdr:colOff>530225</xdr:colOff>
      <xdr:row>115</xdr:row>
      <xdr:rowOff>133350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91FA23B0-AC89-4FC9-8CD9-2457679172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17825" y="19202400"/>
              <a:ext cx="5016500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314325</xdr:colOff>
      <xdr:row>133</xdr:row>
      <xdr:rowOff>63500</xdr:rowOff>
    </xdr:from>
    <xdr:to>
      <xdr:col>12</xdr:col>
      <xdr:colOff>9525</xdr:colOff>
      <xdr:row>148</xdr:row>
      <xdr:rowOff>44450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6A639D80-18DA-4A3E-8DC7-BD5D50EEC5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06725" y="25400000"/>
              <a:ext cx="5080000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466725</xdr:colOff>
      <xdr:row>165</xdr:row>
      <xdr:rowOff>133350</xdr:rowOff>
    </xdr:from>
    <xdr:to>
      <xdr:col>12</xdr:col>
      <xdr:colOff>161925</xdr:colOff>
      <xdr:row>180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E41ED403-9B8A-4445-8934-2B9F877E2A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59125" y="31565850"/>
              <a:ext cx="5080000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22</xdr:col>
      <xdr:colOff>196849</xdr:colOff>
      <xdr:row>41</xdr:row>
      <xdr:rowOff>28575</xdr:rowOff>
    </xdr:from>
    <xdr:to>
      <xdr:col>34</xdr:col>
      <xdr:colOff>479425</xdr:colOff>
      <xdr:row>65</xdr:row>
      <xdr:rowOff>3175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033249AB-515E-42D8-99D5-2E99A92D13D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005049" y="7839075"/>
              <a:ext cx="8359776" cy="4546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339725</xdr:colOff>
      <xdr:row>11</xdr:row>
      <xdr:rowOff>38100</xdr:rowOff>
    </xdr:from>
    <xdr:to>
      <xdr:col>19</xdr:col>
      <xdr:colOff>34925</xdr:colOff>
      <xdr:row>26</xdr:row>
      <xdr:rowOff>19050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5CB3890C-52DB-4605-87EF-FBBDAA318F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43825" y="2133600"/>
              <a:ext cx="5080000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92074</xdr:colOff>
      <xdr:row>37</xdr:row>
      <xdr:rowOff>53975</xdr:rowOff>
    </xdr:from>
    <xdr:to>
      <xdr:col>12</xdr:col>
      <xdr:colOff>279399</xdr:colOff>
      <xdr:row>52</xdr:row>
      <xdr:rowOff>15875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5B1B91EC-67C8-4C01-9287-C61084D5830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76874" y="7102475"/>
              <a:ext cx="2879725" cy="2819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168274</xdr:colOff>
      <xdr:row>37</xdr:row>
      <xdr:rowOff>57150</xdr:rowOff>
    </xdr:from>
    <xdr:to>
      <xdr:col>7</xdr:col>
      <xdr:colOff>584199</xdr:colOff>
      <xdr:row>52</xdr:row>
      <xdr:rowOff>57150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3CF6D356-5221-42FD-BD25-D4CD71DB9BA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60674" y="7105650"/>
              <a:ext cx="2435225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34925</xdr:colOff>
      <xdr:row>38</xdr:row>
      <xdr:rowOff>63500</xdr:rowOff>
    </xdr:from>
    <xdr:to>
      <xdr:col>4</xdr:col>
      <xdr:colOff>57150</xdr:colOff>
      <xdr:row>53</xdr:row>
      <xdr:rowOff>158750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7C03D648-ED0F-4BBA-9DB9-006242C162F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925" y="7302500"/>
              <a:ext cx="2714625" cy="2952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"/>
  <sheetViews>
    <sheetView topLeftCell="A75" workbookViewId="0"/>
  </sheetViews>
  <sheetFormatPr baseColWidth="10" defaultColWidth="8.83203125" defaultRowHeight="15" x14ac:dyDescent="0.2"/>
  <cols>
    <col min="17" max="17" width="10.83203125" customWidth="1"/>
  </cols>
  <sheetData>
    <row r="1" spans="1:20" x14ac:dyDescent="0.2">
      <c r="A1" t="s">
        <v>3</v>
      </c>
      <c r="B1" t="s">
        <v>83</v>
      </c>
      <c r="C1" t="s">
        <v>125</v>
      </c>
      <c r="D1" t="s">
        <v>86</v>
      </c>
      <c r="E1" t="s">
        <v>119</v>
      </c>
      <c r="G1" t="s">
        <v>124</v>
      </c>
      <c r="H1" t="s">
        <v>120</v>
      </c>
      <c r="I1" t="s">
        <v>121</v>
      </c>
      <c r="K1" t="s">
        <v>103</v>
      </c>
      <c r="M1" t="s">
        <v>123</v>
      </c>
      <c r="N1" t="s">
        <v>84</v>
      </c>
      <c r="O1" t="s">
        <v>122</v>
      </c>
      <c r="R1" t="s">
        <v>126</v>
      </c>
      <c r="S1" t="s">
        <v>127</v>
      </c>
      <c r="T1" t="s">
        <v>89</v>
      </c>
    </row>
    <row r="5" spans="1:20" x14ac:dyDescent="0.2">
      <c r="A5" t="s">
        <v>4</v>
      </c>
      <c r="B5" t="s">
        <v>85</v>
      </c>
      <c r="C5">
        <v>117</v>
      </c>
      <c r="D5">
        <v>103.896</v>
      </c>
      <c r="E5">
        <v>80</v>
      </c>
      <c r="G5">
        <v>121</v>
      </c>
      <c r="H5">
        <v>107.44800000000001</v>
      </c>
      <c r="I5">
        <v>80</v>
      </c>
      <c r="K5">
        <f>(D5+H5)/2</f>
        <v>105.672</v>
      </c>
      <c r="M5">
        <v>48.7</v>
      </c>
      <c r="N5">
        <v>43.24560000000001</v>
      </c>
      <c r="O5">
        <v>30</v>
      </c>
      <c r="T5">
        <v>15</v>
      </c>
    </row>
    <row r="6" spans="1:20" x14ac:dyDescent="0.2">
      <c r="A6" t="s">
        <v>5</v>
      </c>
      <c r="B6">
        <v>0.88800000000000001</v>
      </c>
      <c r="C6">
        <v>115.3</v>
      </c>
      <c r="D6">
        <v>102.38640000000001</v>
      </c>
      <c r="E6">
        <v>82.5</v>
      </c>
      <c r="G6">
        <v>130</v>
      </c>
      <c r="H6">
        <v>115.44000000000001</v>
      </c>
      <c r="I6">
        <v>82.5</v>
      </c>
      <c r="K6">
        <f>(D6+H6)/2</f>
        <v>108.91320000000002</v>
      </c>
      <c r="M6">
        <v>56.7</v>
      </c>
      <c r="N6">
        <v>50.349600000000009</v>
      </c>
      <c r="O6">
        <v>32.5</v>
      </c>
      <c r="T6">
        <v>17.5</v>
      </c>
    </row>
    <row r="7" spans="1:20" x14ac:dyDescent="0.2">
      <c r="A7" t="s">
        <v>6</v>
      </c>
      <c r="C7">
        <v>112</v>
      </c>
      <c r="D7">
        <v>99.456000000000003</v>
      </c>
      <c r="E7">
        <v>85</v>
      </c>
      <c r="G7">
        <v>116</v>
      </c>
      <c r="H7">
        <v>103.00800000000001</v>
      </c>
      <c r="I7">
        <v>85</v>
      </c>
      <c r="K7">
        <f>(D7+H7)/2</f>
        <v>101.232</v>
      </c>
      <c r="M7">
        <v>47.6</v>
      </c>
      <c r="N7">
        <v>42.268800000000006</v>
      </c>
      <c r="O7">
        <v>37.5</v>
      </c>
      <c r="R7">
        <v>27</v>
      </c>
      <c r="S7">
        <v>23.976000000000003</v>
      </c>
      <c r="T7">
        <v>20</v>
      </c>
    </row>
    <row r="8" spans="1:20" x14ac:dyDescent="0.2">
      <c r="A8" t="s">
        <v>7</v>
      </c>
      <c r="C8">
        <v>115.4</v>
      </c>
      <c r="D8">
        <v>102.47520000000002</v>
      </c>
      <c r="E8">
        <v>87.5</v>
      </c>
      <c r="G8">
        <v>127.5</v>
      </c>
      <c r="H8">
        <v>113.22</v>
      </c>
      <c r="I8">
        <v>87.5</v>
      </c>
      <c r="K8">
        <f>(D8+H8)/2</f>
        <v>107.8476</v>
      </c>
      <c r="M8">
        <v>46.1</v>
      </c>
      <c r="N8">
        <v>40.936800000000005</v>
      </c>
      <c r="O8">
        <v>40</v>
      </c>
      <c r="R8">
        <v>27.1</v>
      </c>
      <c r="S8">
        <v>24.064800000000002</v>
      </c>
      <c r="T8">
        <v>22.5</v>
      </c>
    </row>
    <row r="9" spans="1:20" x14ac:dyDescent="0.2">
      <c r="E9">
        <v>90</v>
      </c>
      <c r="I9">
        <v>90</v>
      </c>
      <c r="O9">
        <v>42.5</v>
      </c>
      <c r="T9">
        <v>25</v>
      </c>
    </row>
    <row r="10" spans="1:20" x14ac:dyDescent="0.2">
      <c r="A10" t="s">
        <v>8</v>
      </c>
      <c r="C10">
        <v>115</v>
      </c>
      <c r="D10">
        <v>102.12</v>
      </c>
      <c r="E10">
        <v>92.5</v>
      </c>
      <c r="G10">
        <v>116</v>
      </c>
      <c r="H10">
        <v>103.00800000000001</v>
      </c>
      <c r="I10">
        <v>92.5</v>
      </c>
      <c r="K10">
        <f>(D10+H10)/2</f>
        <v>102.56400000000001</v>
      </c>
      <c r="M10">
        <v>46</v>
      </c>
      <c r="N10">
        <v>40.847999999999999</v>
      </c>
      <c r="O10">
        <v>45</v>
      </c>
      <c r="R10">
        <v>24.1</v>
      </c>
      <c r="S10">
        <v>21.400800000000004</v>
      </c>
      <c r="T10">
        <v>27.5</v>
      </c>
    </row>
    <row r="11" spans="1:20" x14ac:dyDescent="0.2">
      <c r="A11" t="s">
        <v>9</v>
      </c>
      <c r="C11">
        <v>122.7</v>
      </c>
      <c r="D11">
        <v>108.9576</v>
      </c>
      <c r="E11">
        <v>95</v>
      </c>
      <c r="G11">
        <v>125.4</v>
      </c>
      <c r="H11">
        <v>111.35520000000001</v>
      </c>
      <c r="I11">
        <v>95</v>
      </c>
      <c r="K11">
        <f>(D11+H11)/2</f>
        <v>110.1564</v>
      </c>
      <c r="M11">
        <v>39.5</v>
      </c>
      <c r="N11">
        <v>35.076000000000008</v>
      </c>
      <c r="O11">
        <v>47.5</v>
      </c>
      <c r="R11">
        <v>22.1</v>
      </c>
      <c r="S11">
        <v>19.6248</v>
      </c>
      <c r="T11">
        <v>30</v>
      </c>
    </row>
    <row r="12" spans="1:20" x14ac:dyDescent="0.2">
      <c r="A12" t="s">
        <v>10</v>
      </c>
      <c r="C12">
        <v>114.7</v>
      </c>
      <c r="D12">
        <v>101.8536</v>
      </c>
      <c r="E12">
        <v>97.5</v>
      </c>
      <c r="G12">
        <v>114.7</v>
      </c>
      <c r="H12">
        <v>101.8536</v>
      </c>
      <c r="I12">
        <v>97.5</v>
      </c>
      <c r="K12">
        <f>(D12+H12)/2</f>
        <v>101.8536</v>
      </c>
      <c r="O12">
        <v>50</v>
      </c>
      <c r="R12">
        <v>41.4</v>
      </c>
      <c r="S12">
        <v>36.763199999999998</v>
      </c>
    </row>
    <row r="13" spans="1:20" x14ac:dyDescent="0.2">
      <c r="A13" t="s">
        <v>11</v>
      </c>
      <c r="C13">
        <v>112.1</v>
      </c>
      <c r="D13">
        <v>99.544800000000009</v>
      </c>
      <c r="E13">
        <v>100</v>
      </c>
      <c r="G13">
        <v>126.2</v>
      </c>
      <c r="H13">
        <v>112.06560000000002</v>
      </c>
      <c r="I13">
        <v>100</v>
      </c>
      <c r="K13">
        <f>(D13+H13)/2</f>
        <v>105.80520000000001</v>
      </c>
      <c r="M13">
        <v>42</v>
      </c>
      <c r="N13">
        <v>37.296000000000006</v>
      </c>
      <c r="R13">
        <v>25.1</v>
      </c>
      <c r="S13">
        <v>22.288800000000002</v>
      </c>
    </row>
    <row r="14" spans="1:20" x14ac:dyDescent="0.2">
      <c r="E14">
        <v>102.5</v>
      </c>
      <c r="I14">
        <v>102.5</v>
      </c>
    </row>
    <row r="15" spans="1:20" x14ac:dyDescent="0.2">
      <c r="A15" t="s">
        <v>12</v>
      </c>
      <c r="C15">
        <v>122</v>
      </c>
      <c r="D15">
        <v>108.33600000000001</v>
      </c>
      <c r="E15">
        <v>105</v>
      </c>
      <c r="G15">
        <v>124</v>
      </c>
      <c r="H15">
        <v>110.11200000000001</v>
      </c>
      <c r="I15">
        <v>105</v>
      </c>
      <c r="K15">
        <f>(D15+H15)/2</f>
        <v>109.22400000000002</v>
      </c>
      <c r="M15">
        <v>44</v>
      </c>
      <c r="N15">
        <v>39.072000000000003</v>
      </c>
      <c r="R15">
        <v>26</v>
      </c>
      <c r="S15">
        <v>23.088000000000001</v>
      </c>
    </row>
    <row r="16" spans="1:20" x14ac:dyDescent="0.2">
      <c r="E16">
        <v>107.5</v>
      </c>
      <c r="I16">
        <v>107.5</v>
      </c>
    </row>
    <row r="17" spans="1:19" x14ac:dyDescent="0.2">
      <c r="A17" t="s">
        <v>13</v>
      </c>
      <c r="C17">
        <v>114</v>
      </c>
      <c r="D17">
        <v>101.232</v>
      </c>
      <c r="E17">
        <v>110</v>
      </c>
      <c r="G17">
        <v>125</v>
      </c>
      <c r="H17">
        <v>111</v>
      </c>
      <c r="I17">
        <v>110</v>
      </c>
      <c r="K17">
        <f>(D17+H17)/2</f>
        <v>106.116</v>
      </c>
      <c r="M17">
        <v>42.5</v>
      </c>
      <c r="N17">
        <v>37.74</v>
      </c>
      <c r="R17">
        <v>23</v>
      </c>
      <c r="S17">
        <v>20.423999999999999</v>
      </c>
    </row>
    <row r="18" spans="1:19" x14ac:dyDescent="0.2">
      <c r="E18">
        <v>112.5</v>
      </c>
      <c r="I18">
        <v>112.5</v>
      </c>
    </row>
    <row r="19" spans="1:19" x14ac:dyDescent="0.2">
      <c r="A19" t="s">
        <v>14</v>
      </c>
      <c r="C19">
        <v>110</v>
      </c>
      <c r="D19">
        <v>97.68</v>
      </c>
      <c r="E19">
        <v>115</v>
      </c>
      <c r="G19">
        <v>122.7</v>
      </c>
      <c r="H19">
        <v>108.9576</v>
      </c>
      <c r="I19">
        <v>115</v>
      </c>
      <c r="K19">
        <f>(D19+H19)/2</f>
        <v>103.31880000000001</v>
      </c>
      <c r="M19">
        <v>42</v>
      </c>
      <c r="N19">
        <v>37.296000000000006</v>
      </c>
    </row>
    <row r="20" spans="1:19" x14ac:dyDescent="0.2">
      <c r="A20" t="s">
        <v>15</v>
      </c>
      <c r="C20">
        <v>116</v>
      </c>
      <c r="D20">
        <v>103.00800000000001</v>
      </c>
      <c r="E20">
        <v>117.5</v>
      </c>
      <c r="G20">
        <v>116</v>
      </c>
      <c r="H20">
        <v>103.00800000000001</v>
      </c>
      <c r="I20">
        <v>117.5</v>
      </c>
      <c r="K20">
        <f>(D20+H20)/2</f>
        <v>103.00800000000001</v>
      </c>
      <c r="M20">
        <v>41.4</v>
      </c>
      <c r="N20">
        <v>36.763199999999998</v>
      </c>
    </row>
    <row r="21" spans="1:19" x14ac:dyDescent="0.2">
      <c r="A21" t="s">
        <v>16</v>
      </c>
      <c r="C21">
        <v>111.5</v>
      </c>
      <c r="D21">
        <v>99.012000000000015</v>
      </c>
      <c r="E21">
        <v>120</v>
      </c>
      <c r="G21">
        <v>118.7</v>
      </c>
      <c r="H21">
        <v>105.40560000000001</v>
      </c>
      <c r="I21">
        <v>120</v>
      </c>
      <c r="K21">
        <f>(D21+H21)/2</f>
        <v>102.20880000000001</v>
      </c>
      <c r="M21">
        <v>44.5</v>
      </c>
      <c r="N21">
        <v>39.516000000000005</v>
      </c>
      <c r="R21">
        <v>24.5</v>
      </c>
      <c r="S21">
        <v>21.756000000000004</v>
      </c>
    </row>
    <row r="23" spans="1:19" x14ac:dyDescent="0.2">
      <c r="A23" t="s">
        <v>17</v>
      </c>
      <c r="C23">
        <v>112.1</v>
      </c>
      <c r="D23">
        <v>99.544800000000009</v>
      </c>
      <c r="G23">
        <v>118.7</v>
      </c>
      <c r="H23">
        <v>105.40560000000001</v>
      </c>
      <c r="K23">
        <f t="shared" ref="K23:K30" si="0">(D23+H23)/2</f>
        <v>102.4752</v>
      </c>
      <c r="M23">
        <v>48</v>
      </c>
      <c r="N23">
        <v>42.624000000000002</v>
      </c>
      <c r="R23">
        <v>27</v>
      </c>
      <c r="S23">
        <v>23.976000000000003</v>
      </c>
    </row>
    <row r="24" spans="1:19" x14ac:dyDescent="0.2">
      <c r="A24" t="s">
        <v>18</v>
      </c>
      <c r="C24">
        <v>120.8</v>
      </c>
      <c r="D24">
        <v>107.27040000000002</v>
      </c>
      <c r="G24">
        <v>124.8</v>
      </c>
      <c r="H24">
        <v>110.82240000000002</v>
      </c>
      <c r="K24">
        <f t="shared" si="0"/>
        <v>109.04640000000002</v>
      </c>
      <c r="M24">
        <v>46</v>
      </c>
      <c r="N24">
        <v>40.847999999999999</v>
      </c>
      <c r="R24">
        <v>24</v>
      </c>
      <c r="S24">
        <v>21.312000000000001</v>
      </c>
    </row>
    <row r="25" spans="1:19" x14ac:dyDescent="0.2">
      <c r="A25" t="s">
        <v>19</v>
      </c>
      <c r="C25">
        <v>113.4</v>
      </c>
      <c r="D25">
        <v>100.69920000000002</v>
      </c>
      <c r="G25">
        <v>118</v>
      </c>
      <c r="H25">
        <v>104.78400000000002</v>
      </c>
      <c r="K25">
        <f t="shared" si="0"/>
        <v>102.74160000000002</v>
      </c>
      <c r="M25">
        <v>42.5</v>
      </c>
      <c r="N25">
        <v>37.74</v>
      </c>
      <c r="R25">
        <v>22</v>
      </c>
      <c r="S25">
        <v>19.536000000000001</v>
      </c>
    </row>
    <row r="26" spans="1:19" x14ac:dyDescent="0.2">
      <c r="A26" t="s">
        <v>20</v>
      </c>
      <c r="C26">
        <v>115.3</v>
      </c>
      <c r="D26">
        <v>102.38640000000001</v>
      </c>
      <c r="G26">
        <v>120.1</v>
      </c>
      <c r="H26">
        <v>106.64880000000001</v>
      </c>
      <c r="K26">
        <f t="shared" si="0"/>
        <v>104.51760000000002</v>
      </c>
      <c r="M26">
        <v>47.1</v>
      </c>
      <c r="N26">
        <v>41.824800000000003</v>
      </c>
      <c r="R26">
        <v>29</v>
      </c>
      <c r="S26">
        <v>25.752000000000002</v>
      </c>
    </row>
    <row r="27" spans="1:19" x14ac:dyDescent="0.2">
      <c r="A27" t="s">
        <v>21</v>
      </c>
      <c r="C27">
        <v>107.4</v>
      </c>
      <c r="D27">
        <v>95.371200000000016</v>
      </c>
      <c r="G27">
        <v>112</v>
      </c>
      <c r="H27">
        <v>99.456000000000003</v>
      </c>
      <c r="K27">
        <f t="shared" si="0"/>
        <v>97.413600000000002</v>
      </c>
      <c r="M27">
        <v>60</v>
      </c>
      <c r="N27">
        <v>53.280000000000008</v>
      </c>
    </row>
    <row r="28" spans="1:19" x14ac:dyDescent="0.2">
      <c r="A28" t="s">
        <v>22</v>
      </c>
      <c r="C28">
        <v>102</v>
      </c>
      <c r="D28">
        <v>90.576000000000008</v>
      </c>
      <c r="G28">
        <v>112.7</v>
      </c>
      <c r="H28">
        <v>100.0776</v>
      </c>
      <c r="K28">
        <f t="shared" si="0"/>
        <v>95.326800000000006</v>
      </c>
      <c r="M28">
        <v>51.3</v>
      </c>
      <c r="N28">
        <v>45.554400000000001</v>
      </c>
    </row>
    <row r="29" spans="1:19" x14ac:dyDescent="0.2">
      <c r="A29" t="s">
        <v>23</v>
      </c>
      <c r="C29">
        <v>106.5</v>
      </c>
      <c r="D29">
        <v>94.572000000000003</v>
      </c>
      <c r="G29">
        <v>112.1</v>
      </c>
      <c r="H29">
        <v>99.544800000000009</v>
      </c>
      <c r="K29">
        <f t="shared" si="0"/>
        <v>97.058400000000006</v>
      </c>
      <c r="M29">
        <v>43.7</v>
      </c>
      <c r="N29">
        <v>38.805600000000005</v>
      </c>
      <c r="R29">
        <v>24.3</v>
      </c>
      <c r="S29">
        <v>21.578400000000002</v>
      </c>
    </row>
    <row r="30" spans="1:19" x14ac:dyDescent="0.2">
      <c r="A30" t="s">
        <v>24</v>
      </c>
      <c r="C30">
        <v>109.1</v>
      </c>
      <c r="D30">
        <v>96.880799999999994</v>
      </c>
      <c r="G30">
        <v>122</v>
      </c>
      <c r="H30">
        <v>108.33600000000001</v>
      </c>
      <c r="K30">
        <f t="shared" si="0"/>
        <v>102.6084</v>
      </c>
      <c r="M30">
        <v>51</v>
      </c>
      <c r="N30">
        <v>45.288000000000004</v>
      </c>
    </row>
    <row r="32" spans="1:19" x14ac:dyDescent="0.2">
      <c r="A32" t="s">
        <v>25</v>
      </c>
      <c r="C32">
        <v>109.3</v>
      </c>
      <c r="D32">
        <v>97.058400000000006</v>
      </c>
      <c r="G32">
        <v>132.69999999999999</v>
      </c>
      <c r="H32">
        <v>117.83759999999999</v>
      </c>
      <c r="K32">
        <f>(D32+H32)/2</f>
        <v>107.44800000000001</v>
      </c>
      <c r="M32">
        <v>43.5</v>
      </c>
      <c r="N32">
        <v>38.628</v>
      </c>
      <c r="R32">
        <v>23.5</v>
      </c>
      <c r="S32">
        <v>20.868000000000002</v>
      </c>
    </row>
    <row r="33" spans="1:19" x14ac:dyDescent="0.2">
      <c r="A33" t="s">
        <v>26</v>
      </c>
      <c r="C33">
        <v>116.7</v>
      </c>
      <c r="D33">
        <v>103.62960000000001</v>
      </c>
      <c r="G33">
        <v>128</v>
      </c>
      <c r="H33">
        <v>113.66400000000002</v>
      </c>
      <c r="K33">
        <f>(D33+H33)/2</f>
        <v>108.64680000000001</v>
      </c>
      <c r="M33">
        <v>41</v>
      </c>
      <c r="N33">
        <v>36.408000000000001</v>
      </c>
      <c r="R33">
        <v>20.3</v>
      </c>
      <c r="S33">
        <v>18.026400000000002</v>
      </c>
    </row>
    <row r="34" spans="1:19" x14ac:dyDescent="0.2">
      <c r="A34" t="s">
        <v>27</v>
      </c>
      <c r="C34">
        <v>122</v>
      </c>
      <c r="D34">
        <v>108.33600000000001</v>
      </c>
      <c r="G34">
        <v>128</v>
      </c>
      <c r="H34">
        <v>113.66400000000002</v>
      </c>
      <c r="K34">
        <f>(D34+H34)/2</f>
        <v>111.00000000000001</v>
      </c>
      <c r="M34">
        <v>43</v>
      </c>
      <c r="N34">
        <v>38.184000000000005</v>
      </c>
      <c r="R34">
        <v>23.5</v>
      </c>
      <c r="S34">
        <v>20.868000000000002</v>
      </c>
    </row>
    <row r="35" spans="1:19" x14ac:dyDescent="0.2">
      <c r="A35" t="s">
        <v>28</v>
      </c>
      <c r="C35">
        <v>102.7</v>
      </c>
      <c r="D35">
        <v>91.197600000000008</v>
      </c>
      <c r="G35">
        <v>135.30000000000001</v>
      </c>
      <c r="H35">
        <v>120.14640000000001</v>
      </c>
      <c r="K35">
        <f>(D35+H35)/2</f>
        <v>105.67200000000001</v>
      </c>
      <c r="M35">
        <v>50.5</v>
      </c>
      <c r="N35">
        <v>44.844000000000008</v>
      </c>
      <c r="R35">
        <v>32.6</v>
      </c>
      <c r="S35">
        <v>28.948800000000006</v>
      </c>
    </row>
    <row r="36" spans="1:19" x14ac:dyDescent="0.2">
      <c r="A36" t="s">
        <v>29</v>
      </c>
      <c r="C36">
        <v>108</v>
      </c>
      <c r="D36">
        <v>95.904000000000011</v>
      </c>
      <c r="G36">
        <v>120.7</v>
      </c>
      <c r="H36">
        <v>107.1816</v>
      </c>
      <c r="K36">
        <f>(D36+H36)/2</f>
        <v>101.5428</v>
      </c>
      <c r="M36">
        <v>49.4</v>
      </c>
      <c r="N36">
        <v>43.867200000000004</v>
      </c>
    </row>
    <row r="38" spans="1:19" x14ac:dyDescent="0.2">
      <c r="A38" t="s">
        <v>30</v>
      </c>
      <c r="C38">
        <v>110.9</v>
      </c>
      <c r="D38">
        <v>98.47920000000002</v>
      </c>
      <c r="G38">
        <v>117.3</v>
      </c>
      <c r="H38">
        <v>104.16240000000001</v>
      </c>
      <c r="K38">
        <f t="shared" ref="K38:K46" si="1">(D38+H38)/2</f>
        <v>101.32080000000002</v>
      </c>
    </row>
    <row r="39" spans="1:19" x14ac:dyDescent="0.2">
      <c r="A39" t="s">
        <v>31</v>
      </c>
      <c r="C39">
        <v>127.3</v>
      </c>
      <c r="D39">
        <v>113.0424</v>
      </c>
      <c r="G39">
        <v>128</v>
      </c>
      <c r="H39">
        <v>113.66400000000002</v>
      </c>
      <c r="K39">
        <f t="shared" si="1"/>
        <v>113.35320000000002</v>
      </c>
      <c r="M39">
        <v>42</v>
      </c>
      <c r="N39">
        <v>37.296000000000006</v>
      </c>
      <c r="R39">
        <v>20.5</v>
      </c>
      <c r="S39">
        <v>18.204000000000001</v>
      </c>
    </row>
    <row r="40" spans="1:19" x14ac:dyDescent="0.2">
      <c r="A40" t="s">
        <v>32</v>
      </c>
      <c r="C40">
        <v>110.7</v>
      </c>
      <c r="D40">
        <v>98.301600000000008</v>
      </c>
      <c r="G40">
        <v>124</v>
      </c>
      <c r="H40">
        <v>110.11200000000001</v>
      </c>
      <c r="K40">
        <f t="shared" si="1"/>
        <v>104.20680000000002</v>
      </c>
      <c r="M40">
        <v>45.5</v>
      </c>
      <c r="N40">
        <v>40.404000000000003</v>
      </c>
      <c r="R40">
        <v>24.5</v>
      </c>
      <c r="S40">
        <v>21.756000000000004</v>
      </c>
    </row>
    <row r="41" spans="1:19" x14ac:dyDescent="0.2">
      <c r="A41" t="s">
        <v>33</v>
      </c>
      <c r="C41">
        <v>97.4</v>
      </c>
      <c r="D41">
        <v>86.491200000000021</v>
      </c>
      <c r="G41">
        <v>98.7</v>
      </c>
      <c r="H41">
        <v>87.645600000000016</v>
      </c>
      <c r="K41">
        <f t="shared" si="1"/>
        <v>87.068400000000025</v>
      </c>
      <c r="M41">
        <v>42.3</v>
      </c>
      <c r="N41">
        <v>37.562400000000004</v>
      </c>
    </row>
    <row r="42" spans="1:19" x14ac:dyDescent="0.2">
      <c r="A42" t="s">
        <v>34</v>
      </c>
      <c r="C42">
        <v>116</v>
      </c>
      <c r="D42">
        <v>103.00800000000001</v>
      </c>
      <c r="G42">
        <v>128</v>
      </c>
      <c r="H42">
        <v>113.66400000000002</v>
      </c>
      <c r="K42">
        <f t="shared" si="1"/>
        <v>108.33600000000001</v>
      </c>
      <c r="M42">
        <v>42</v>
      </c>
      <c r="N42">
        <v>37.296000000000006</v>
      </c>
      <c r="R42">
        <v>22.5</v>
      </c>
      <c r="S42">
        <v>19.98</v>
      </c>
    </row>
    <row r="43" spans="1:19" x14ac:dyDescent="0.2">
      <c r="A43" t="s">
        <v>35</v>
      </c>
      <c r="C43">
        <v>122.7</v>
      </c>
      <c r="D43">
        <v>108.9576</v>
      </c>
      <c r="G43">
        <v>124.7</v>
      </c>
      <c r="H43">
        <v>110.7336</v>
      </c>
      <c r="K43">
        <f t="shared" si="1"/>
        <v>109.84559999999999</v>
      </c>
      <c r="M43">
        <v>45</v>
      </c>
      <c r="N43">
        <v>39.96</v>
      </c>
      <c r="R43">
        <v>24.5</v>
      </c>
      <c r="S43">
        <v>21.756000000000004</v>
      </c>
    </row>
    <row r="44" spans="1:19" x14ac:dyDescent="0.2">
      <c r="A44" t="s">
        <v>36</v>
      </c>
      <c r="C44">
        <v>114.1</v>
      </c>
      <c r="D44">
        <v>101.32080000000001</v>
      </c>
      <c r="G44">
        <v>116</v>
      </c>
      <c r="H44">
        <v>103.00800000000001</v>
      </c>
      <c r="K44">
        <f t="shared" si="1"/>
        <v>102.1644</v>
      </c>
      <c r="M44">
        <v>43.5</v>
      </c>
      <c r="N44">
        <v>38.628</v>
      </c>
      <c r="R44">
        <v>25</v>
      </c>
      <c r="S44">
        <v>22.200000000000003</v>
      </c>
    </row>
    <row r="45" spans="1:19" x14ac:dyDescent="0.2">
      <c r="A45" t="s">
        <v>37</v>
      </c>
      <c r="C45">
        <v>114.2</v>
      </c>
      <c r="D45">
        <v>101.40960000000001</v>
      </c>
      <c r="G45">
        <v>123.5</v>
      </c>
      <c r="H45">
        <v>109.66800000000001</v>
      </c>
      <c r="K45">
        <f t="shared" si="1"/>
        <v>105.53880000000001</v>
      </c>
      <c r="M45">
        <v>46</v>
      </c>
      <c r="N45">
        <v>40.847999999999999</v>
      </c>
      <c r="R45">
        <v>25</v>
      </c>
      <c r="S45">
        <v>22.200000000000003</v>
      </c>
    </row>
    <row r="46" spans="1:19" x14ac:dyDescent="0.2">
      <c r="A46" t="s">
        <v>38</v>
      </c>
      <c r="C46">
        <v>109.4</v>
      </c>
      <c r="D46">
        <v>97.147200000000012</v>
      </c>
      <c r="G46">
        <v>110</v>
      </c>
      <c r="H46">
        <v>97.68</v>
      </c>
      <c r="K46">
        <f t="shared" si="1"/>
        <v>97.413600000000002</v>
      </c>
      <c r="M46">
        <v>51</v>
      </c>
      <c r="N46">
        <v>45.288000000000004</v>
      </c>
      <c r="R46">
        <v>31.5</v>
      </c>
      <c r="S46">
        <v>27.972000000000001</v>
      </c>
    </row>
    <row r="48" spans="1:19" x14ac:dyDescent="0.2">
      <c r="A48" t="s">
        <v>39</v>
      </c>
      <c r="C48">
        <v>110.1</v>
      </c>
      <c r="D48">
        <v>97.768799999999999</v>
      </c>
      <c r="G48">
        <v>124.7</v>
      </c>
      <c r="H48">
        <v>110.7336</v>
      </c>
      <c r="K48">
        <f>(D48+H48)/2</f>
        <v>104.2512</v>
      </c>
      <c r="M48">
        <v>47</v>
      </c>
      <c r="N48">
        <v>41.736000000000004</v>
      </c>
      <c r="R48">
        <v>25.5</v>
      </c>
      <c r="S48">
        <v>22.644000000000002</v>
      </c>
    </row>
    <row r="50" spans="1:19" x14ac:dyDescent="0.2">
      <c r="A50" t="s">
        <v>40</v>
      </c>
      <c r="C50">
        <v>117.4</v>
      </c>
      <c r="D50">
        <v>104.25120000000001</v>
      </c>
      <c r="G50">
        <v>124.7</v>
      </c>
      <c r="H50">
        <v>110.7336</v>
      </c>
      <c r="K50">
        <f t="shared" ref="K50:K55" si="2">(D50+H50)/2</f>
        <v>107.4924</v>
      </c>
      <c r="M50">
        <v>37.700000000000003</v>
      </c>
      <c r="N50">
        <v>33.47760000000001</v>
      </c>
      <c r="R50">
        <v>19</v>
      </c>
      <c r="S50">
        <v>16.872000000000003</v>
      </c>
    </row>
    <row r="51" spans="1:19" x14ac:dyDescent="0.2">
      <c r="A51" t="s">
        <v>41</v>
      </c>
      <c r="C51">
        <v>110.7</v>
      </c>
      <c r="D51">
        <v>98.301600000000008</v>
      </c>
      <c r="G51">
        <v>118.7</v>
      </c>
      <c r="H51">
        <v>105.40560000000001</v>
      </c>
      <c r="K51">
        <f t="shared" si="2"/>
        <v>101.8536</v>
      </c>
      <c r="M51">
        <v>39</v>
      </c>
      <c r="N51">
        <v>34.632000000000005</v>
      </c>
      <c r="R51">
        <v>20.7</v>
      </c>
      <c r="S51">
        <v>18.381599999999999</v>
      </c>
    </row>
    <row r="52" spans="1:19" x14ac:dyDescent="0.2">
      <c r="A52" t="s">
        <v>42</v>
      </c>
      <c r="C52">
        <v>115.4</v>
      </c>
      <c r="D52">
        <v>102.47520000000002</v>
      </c>
      <c r="G52">
        <v>122</v>
      </c>
      <c r="H52">
        <v>108.33600000000001</v>
      </c>
      <c r="K52">
        <f t="shared" si="2"/>
        <v>105.40560000000002</v>
      </c>
      <c r="M52">
        <v>44</v>
      </c>
      <c r="N52">
        <v>39.072000000000003</v>
      </c>
      <c r="R52">
        <v>24.5</v>
      </c>
      <c r="S52">
        <v>21.756000000000004</v>
      </c>
    </row>
    <row r="53" spans="1:19" x14ac:dyDescent="0.2">
      <c r="A53" t="s">
        <v>43</v>
      </c>
      <c r="C53">
        <v>114.7</v>
      </c>
      <c r="D53">
        <v>101.8536</v>
      </c>
      <c r="G53">
        <v>117.8</v>
      </c>
      <c r="H53">
        <v>104.60640000000001</v>
      </c>
      <c r="K53">
        <f t="shared" si="2"/>
        <v>103.23</v>
      </c>
      <c r="M53">
        <v>44.7</v>
      </c>
      <c r="N53">
        <v>39.693600000000004</v>
      </c>
      <c r="R53">
        <v>27.5</v>
      </c>
      <c r="S53">
        <v>24.42</v>
      </c>
    </row>
    <row r="54" spans="1:19" x14ac:dyDescent="0.2">
      <c r="A54" t="s">
        <v>44</v>
      </c>
      <c r="C54">
        <v>97.4</v>
      </c>
      <c r="D54">
        <v>86.491200000000021</v>
      </c>
      <c r="G54">
        <v>106.7</v>
      </c>
      <c r="H54">
        <v>94.749600000000015</v>
      </c>
      <c r="K54">
        <f t="shared" si="2"/>
        <v>90.620400000000018</v>
      </c>
    </row>
    <row r="55" spans="1:19" x14ac:dyDescent="0.2">
      <c r="A55" t="s">
        <v>45</v>
      </c>
      <c r="C55">
        <v>114</v>
      </c>
      <c r="D55">
        <v>101.232</v>
      </c>
      <c r="G55">
        <v>119.3</v>
      </c>
      <c r="H55">
        <v>105.9384</v>
      </c>
      <c r="K55">
        <f t="shared" si="2"/>
        <v>103.5852</v>
      </c>
      <c r="M55">
        <v>39.5</v>
      </c>
      <c r="N55">
        <v>35.076000000000008</v>
      </c>
      <c r="R55">
        <v>25</v>
      </c>
      <c r="S55">
        <v>22.200000000000003</v>
      </c>
    </row>
    <row r="57" spans="1:19" x14ac:dyDescent="0.2">
      <c r="A57" t="s">
        <v>46</v>
      </c>
      <c r="C57">
        <v>114</v>
      </c>
      <c r="D57">
        <v>101.232</v>
      </c>
      <c r="G57">
        <v>129.30000000000001</v>
      </c>
      <c r="H57">
        <v>114.81840000000003</v>
      </c>
      <c r="K57">
        <f>(D57+H57)/2</f>
        <v>108.02520000000001</v>
      </c>
      <c r="M57">
        <v>45</v>
      </c>
      <c r="N57">
        <v>39.96</v>
      </c>
      <c r="R57">
        <v>26.5</v>
      </c>
      <c r="S57">
        <v>23.532000000000004</v>
      </c>
    </row>
    <row r="59" spans="1:19" x14ac:dyDescent="0.2">
      <c r="A59" t="s">
        <v>47</v>
      </c>
      <c r="C59">
        <v>110.1</v>
      </c>
      <c r="D59">
        <v>97.768799999999999</v>
      </c>
      <c r="G59">
        <v>118</v>
      </c>
      <c r="H59">
        <v>104.78400000000002</v>
      </c>
      <c r="K59">
        <f t="shared" ref="K59:K73" si="3">(D59+H59)/2</f>
        <v>101.27640000000001</v>
      </c>
      <c r="M59">
        <v>45.5</v>
      </c>
      <c r="N59">
        <v>40.404000000000003</v>
      </c>
      <c r="R59">
        <v>24.5</v>
      </c>
      <c r="S59">
        <v>21.756000000000004</v>
      </c>
    </row>
    <row r="60" spans="1:19" x14ac:dyDescent="0.2">
      <c r="A60" t="s">
        <v>48</v>
      </c>
      <c r="C60">
        <v>111.4</v>
      </c>
      <c r="D60">
        <v>98.923200000000008</v>
      </c>
      <c r="G60">
        <v>123</v>
      </c>
      <c r="H60">
        <v>109.224</v>
      </c>
      <c r="K60">
        <f t="shared" si="3"/>
        <v>104.0736</v>
      </c>
      <c r="M60">
        <v>40.5</v>
      </c>
      <c r="N60">
        <v>35.964000000000006</v>
      </c>
      <c r="R60">
        <v>22</v>
      </c>
      <c r="S60">
        <v>19.536000000000001</v>
      </c>
    </row>
    <row r="61" spans="1:19" x14ac:dyDescent="0.2">
      <c r="A61" t="s">
        <v>49</v>
      </c>
      <c r="C61">
        <v>103.4</v>
      </c>
      <c r="D61">
        <v>91.819200000000009</v>
      </c>
      <c r="G61">
        <v>107.4</v>
      </c>
      <c r="H61">
        <v>95.371200000000016</v>
      </c>
      <c r="K61">
        <f t="shared" si="3"/>
        <v>93.595200000000006</v>
      </c>
    </row>
    <row r="62" spans="1:19" x14ac:dyDescent="0.2">
      <c r="A62" t="s">
        <v>50</v>
      </c>
      <c r="C62">
        <v>108</v>
      </c>
      <c r="D62">
        <v>95.904000000000011</v>
      </c>
      <c r="G62">
        <v>114</v>
      </c>
      <c r="H62">
        <v>101.232</v>
      </c>
      <c r="K62">
        <f t="shared" si="3"/>
        <v>98.568000000000012</v>
      </c>
      <c r="M62">
        <v>45.5</v>
      </c>
      <c r="N62">
        <v>40.404000000000003</v>
      </c>
    </row>
    <row r="63" spans="1:19" x14ac:dyDescent="0.2">
      <c r="A63" t="s">
        <v>51</v>
      </c>
      <c r="C63">
        <v>108.5</v>
      </c>
      <c r="D63">
        <v>96.348000000000013</v>
      </c>
      <c r="G63">
        <v>113.4</v>
      </c>
      <c r="H63">
        <v>100.69920000000002</v>
      </c>
      <c r="K63">
        <f t="shared" si="3"/>
        <v>98.523600000000016</v>
      </c>
      <c r="M63">
        <v>46</v>
      </c>
      <c r="N63">
        <v>40.847999999999999</v>
      </c>
      <c r="R63">
        <v>25</v>
      </c>
      <c r="S63">
        <v>22.200000000000003</v>
      </c>
    </row>
    <row r="64" spans="1:19" x14ac:dyDescent="0.2">
      <c r="A64" t="s">
        <v>52</v>
      </c>
      <c r="C64">
        <v>106.5</v>
      </c>
      <c r="D64">
        <v>94.572000000000003</v>
      </c>
      <c r="G64">
        <v>135.4</v>
      </c>
      <c r="H64">
        <v>120.23520000000001</v>
      </c>
      <c r="K64">
        <f t="shared" si="3"/>
        <v>107.40360000000001</v>
      </c>
      <c r="M64">
        <v>40.700000000000003</v>
      </c>
      <c r="N64">
        <v>36.141600000000004</v>
      </c>
    </row>
    <row r="65" spans="1:19" x14ac:dyDescent="0.2">
      <c r="A65" t="s">
        <v>53</v>
      </c>
      <c r="C65">
        <v>111.5</v>
      </c>
      <c r="D65">
        <v>99.012000000000015</v>
      </c>
      <c r="G65">
        <v>118</v>
      </c>
      <c r="H65">
        <v>104.78400000000002</v>
      </c>
      <c r="K65">
        <f t="shared" si="3"/>
        <v>101.89800000000002</v>
      </c>
      <c r="M65">
        <v>44.1</v>
      </c>
      <c r="N65">
        <v>39.160800000000009</v>
      </c>
      <c r="R65">
        <v>24.5</v>
      </c>
      <c r="S65">
        <v>21.756000000000004</v>
      </c>
    </row>
    <row r="66" spans="1:19" x14ac:dyDescent="0.2">
      <c r="A66" t="s">
        <v>54</v>
      </c>
      <c r="C66">
        <v>106.1</v>
      </c>
      <c r="D66">
        <v>94.216800000000006</v>
      </c>
      <c r="G66">
        <v>113.4</v>
      </c>
      <c r="H66">
        <v>100.69920000000002</v>
      </c>
      <c r="K66">
        <f t="shared" si="3"/>
        <v>97.458000000000013</v>
      </c>
      <c r="M66">
        <v>39.799999999999997</v>
      </c>
      <c r="N66">
        <v>35.342399999999998</v>
      </c>
      <c r="R66">
        <v>27.4</v>
      </c>
      <c r="S66">
        <v>24.331200000000003</v>
      </c>
    </row>
    <row r="67" spans="1:19" x14ac:dyDescent="0.2">
      <c r="A67" t="s">
        <v>55</v>
      </c>
      <c r="C67">
        <v>115.4</v>
      </c>
      <c r="D67">
        <v>102.47520000000002</v>
      </c>
      <c r="G67">
        <v>116.7</v>
      </c>
      <c r="H67">
        <v>103.62960000000001</v>
      </c>
      <c r="K67">
        <f t="shared" si="3"/>
        <v>103.05240000000001</v>
      </c>
      <c r="M67">
        <v>42.5</v>
      </c>
      <c r="N67">
        <v>37.74</v>
      </c>
      <c r="R67">
        <v>21</v>
      </c>
      <c r="S67">
        <v>18.648000000000003</v>
      </c>
    </row>
    <row r="68" spans="1:19" x14ac:dyDescent="0.2">
      <c r="A68" t="s">
        <v>56</v>
      </c>
      <c r="C68">
        <v>114</v>
      </c>
      <c r="D68">
        <v>101.232</v>
      </c>
      <c r="G68">
        <v>116.8</v>
      </c>
      <c r="H68">
        <v>103.7184</v>
      </c>
      <c r="K68">
        <f t="shared" si="3"/>
        <v>102.4752</v>
      </c>
      <c r="M68">
        <v>44</v>
      </c>
      <c r="N68">
        <v>39.072000000000003</v>
      </c>
      <c r="R68">
        <v>22</v>
      </c>
      <c r="S68">
        <v>19.536000000000001</v>
      </c>
    </row>
    <row r="69" spans="1:19" x14ac:dyDescent="0.2">
      <c r="A69" t="s">
        <v>57</v>
      </c>
      <c r="C69">
        <v>114</v>
      </c>
      <c r="D69">
        <v>101.232</v>
      </c>
      <c r="G69">
        <v>116.7</v>
      </c>
      <c r="H69">
        <v>103.62960000000001</v>
      </c>
      <c r="K69">
        <f t="shared" si="3"/>
        <v>102.4308</v>
      </c>
      <c r="M69">
        <v>44.5</v>
      </c>
      <c r="N69">
        <v>39.516000000000005</v>
      </c>
      <c r="R69">
        <v>25</v>
      </c>
      <c r="S69">
        <v>22.200000000000003</v>
      </c>
    </row>
    <row r="70" spans="1:19" x14ac:dyDescent="0.2">
      <c r="A70" t="s">
        <v>58</v>
      </c>
      <c r="C70">
        <v>105</v>
      </c>
      <c r="D70">
        <v>93.240000000000009</v>
      </c>
      <c r="G70">
        <v>112</v>
      </c>
      <c r="H70">
        <v>99.456000000000003</v>
      </c>
      <c r="K70">
        <f t="shared" si="3"/>
        <v>96.348000000000013</v>
      </c>
      <c r="M70">
        <v>48.5</v>
      </c>
      <c r="N70">
        <v>43.068000000000005</v>
      </c>
      <c r="R70">
        <v>27.5</v>
      </c>
      <c r="S70">
        <v>24.42</v>
      </c>
    </row>
    <row r="71" spans="1:19" x14ac:dyDescent="0.2">
      <c r="A71" t="s">
        <v>59</v>
      </c>
      <c r="C71">
        <v>93.5</v>
      </c>
      <c r="D71">
        <v>83.028000000000006</v>
      </c>
      <c r="G71">
        <v>108</v>
      </c>
      <c r="H71">
        <v>95.904000000000011</v>
      </c>
      <c r="K71">
        <f t="shared" si="3"/>
        <v>89.466000000000008</v>
      </c>
    </row>
    <row r="72" spans="1:19" x14ac:dyDescent="0.2">
      <c r="A72" t="s">
        <v>60</v>
      </c>
      <c r="C72">
        <v>101.3</v>
      </c>
      <c r="D72">
        <v>89.954400000000007</v>
      </c>
      <c r="G72">
        <v>110.7</v>
      </c>
      <c r="H72">
        <v>98.301600000000008</v>
      </c>
      <c r="K72">
        <f t="shared" si="3"/>
        <v>94.128000000000014</v>
      </c>
    </row>
    <row r="73" spans="1:19" x14ac:dyDescent="0.2">
      <c r="A73" t="s">
        <v>61</v>
      </c>
      <c r="C73">
        <v>93</v>
      </c>
      <c r="D73">
        <v>82.584000000000003</v>
      </c>
      <c r="G73">
        <v>102.5</v>
      </c>
      <c r="H73">
        <v>91.02000000000001</v>
      </c>
      <c r="K73">
        <f t="shared" si="3"/>
        <v>86.802000000000007</v>
      </c>
    </row>
    <row r="75" spans="1:19" x14ac:dyDescent="0.2">
      <c r="A75" t="s">
        <v>62</v>
      </c>
      <c r="C75">
        <v>110.7</v>
      </c>
      <c r="D75">
        <v>98.301600000000008</v>
      </c>
      <c r="G75">
        <v>114</v>
      </c>
      <c r="H75">
        <v>101.232</v>
      </c>
      <c r="K75">
        <f>(D75+H75)/2</f>
        <v>99.766800000000003</v>
      </c>
      <c r="M75">
        <v>44</v>
      </c>
      <c r="N75">
        <v>39.072000000000003</v>
      </c>
      <c r="R75">
        <v>24.5</v>
      </c>
      <c r="S75">
        <v>21.756000000000004</v>
      </c>
    </row>
    <row r="76" spans="1:19" x14ac:dyDescent="0.2">
      <c r="A76" t="s">
        <v>63</v>
      </c>
      <c r="C76">
        <v>112</v>
      </c>
      <c r="D76">
        <v>99.456000000000003</v>
      </c>
      <c r="G76">
        <v>114</v>
      </c>
      <c r="H76">
        <v>101.232</v>
      </c>
      <c r="K76">
        <f>(D76+H76)/2</f>
        <v>100.34399999999999</v>
      </c>
    </row>
    <row r="78" spans="1:19" x14ac:dyDescent="0.2">
      <c r="A78" t="s">
        <v>64</v>
      </c>
      <c r="C78">
        <v>109.6</v>
      </c>
      <c r="D78">
        <v>97.32480000000001</v>
      </c>
      <c r="G78">
        <v>112</v>
      </c>
      <c r="H78">
        <v>99.456000000000003</v>
      </c>
      <c r="K78">
        <f>(D78+H78)/2</f>
        <v>98.3904</v>
      </c>
    </row>
    <row r="79" spans="1:19" x14ac:dyDescent="0.2">
      <c r="A79" t="s">
        <v>65</v>
      </c>
      <c r="C79">
        <v>114</v>
      </c>
      <c r="D79">
        <v>101.232</v>
      </c>
      <c r="G79">
        <v>117.1</v>
      </c>
      <c r="H79">
        <v>103.98479999999999</v>
      </c>
      <c r="K79">
        <f>(D79+H79)/2</f>
        <v>102.60839999999999</v>
      </c>
    </row>
    <row r="81" spans="1:19" x14ac:dyDescent="0.2">
      <c r="A81" t="s">
        <v>66</v>
      </c>
      <c r="C81">
        <v>113</v>
      </c>
      <c r="D81">
        <v>100.34400000000001</v>
      </c>
      <c r="G81">
        <v>113.5</v>
      </c>
      <c r="H81">
        <v>100.78800000000001</v>
      </c>
      <c r="K81">
        <f>(D81+H81)/2</f>
        <v>100.566</v>
      </c>
      <c r="M81">
        <v>40.6</v>
      </c>
      <c r="N81">
        <v>36.052800000000005</v>
      </c>
    </row>
    <row r="82" spans="1:19" x14ac:dyDescent="0.2">
      <c r="A82" t="s">
        <v>67</v>
      </c>
      <c r="C82">
        <v>116.7</v>
      </c>
      <c r="D82">
        <v>103.62960000000001</v>
      </c>
      <c r="G82">
        <v>121.3</v>
      </c>
      <c r="H82">
        <v>107.7144</v>
      </c>
      <c r="K82">
        <f>(D82+H82)/2</f>
        <v>105.672</v>
      </c>
      <c r="M82">
        <v>44.6</v>
      </c>
      <c r="N82">
        <v>39.604800000000004</v>
      </c>
    </row>
    <row r="84" spans="1:19" x14ac:dyDescent="0.2">
      <c r="A84" t="s">
        <v>68</v>
      </c>
      <c r="C84">
        <v>114</v>
      </c>
      <c r="D84">
        <v>101.232</v>
      </c>
      <c r="G84">
        <v>115.6</v>
      </c>
      <c r="H84">
        <v>102.6528</v>
      </c>
      <c r="K84">
        <f t="shared" ref="K84:K94" si="4">(D84+H84)/2</f>
        <v>101.94239999999999</v>
      </c>
      <c r="M84">
        <v>41</v>
      </c>
      <c r="N84">
        <v>36.408000000000001</v>
      </c>
      <c r="R84">
        <v>23.5</v>
      </c>
      <c r="S84">
        <v>20.868000000000002</v>
      </c>
    </row>
    <row r="85" spans="1:19" x14ac:dyDescent="0.2">
      <c r="A85" t="s">
        <v>69</v>
      </c>
      <c r="C85">
        <v>112.7</v>
      </c>
      <c r="D85">
        <v>100.0776</v>
      </c>
      <c r="G85">
        <v>118</v>
      </c>
      <c r="H85">
        <v>104.78400000000002</v>
      </c>
      <c r="K85">
        <f t="shared" si="4"/>
        <v>102.4308</v>
      </c>
      <c r="M85">
        <v>42</v>
      </c>
      <c r="N85">
        <v>37.296000000000006</v>
      </c>
    </row>
    <row r="86" spans="1:19" x14ac:dyDescent="0.2">
      <c r="A86" t="s">
        <v>70</v>
      </c>
      <c r="C86">
        <v>107.4</v>
      </c>
      <c r="D86">
        <v>95.371200000000016</v>
      </c>
      <c r="G86">
        <v>114</v>
      </c>
      <c r="H86">
        <v>101.232</v>
      </c>
      <c r="K86">
        <f t="shared" si="4"/>
        <v>98.301600000000008</v>
      </c>
      <c r="M86">
        <v>43</v>
      </c>
      <c r="N86">
        <v>38.184000000000005</v>
      </c>
      <c r="R86">
        <v>22.1</v>
      </c>
      <c r="S86">
        <v>19.6248</v>
      </c>
    </row>
    <row r="87" spans="1:19" x14ac:dyDescent="0.2">
      <c r="A87" t="s">
        <v>71</v>
      </c>
      <c r="C87">
        <v>111.3</v>
      </c>
      <c r="D87">
        <v>98.834400000000002</v>
      </c>
      <c r="G87">
        <v>124.7</v>
      </c>
      <c r="H87">
        <v>110.7336</v>
      </c>
      <c r="K87">
        <f t="shared" si="4"/>
        <v>104.78399999999999</v>
      </c>
      <c r="M87">
        <v>43</v>
      </c>
      <c r="N87">
        <v>38.184000000000005</v>
      </c>
      <c r="R87">
        <v>23</v>
      </c>
      <c r="S87">
        <v>20.423999999999999</v>
      </c>
    </row>
    <row r="88" spans="1:19" x14ac:dyDescent="0.2">
      <c r="A88" t="s">
        <v>72</v>
      </c>
      <c r="C88">
        <v>116</v>
      </c>
      <c r="D88">
        <v>103.00800000000001</v>
      </c>
      <c r="G88">
        <v>120</v>
      </c>
      <c r="H88">
        <v>106.56000000000002</v>
      </c>
      <c r="K88">
        <f t="shared" si="4"/>
        <v>104.78400000000002</v>
      </c>
    </row>
    <row r="89" spans="1:19" x14ac:dyDescent="0.2">
      <c r="A89" t="s">
        <v>73</v>
      </c>
      <c r="C89">
        <v>108.7</v>
      </c>
      <c r="D89">
        <v>96.525600000000011</v>
      </c>
      <c r="G89">
        <v>118.7</v>
      </c>
      <c r="H89">
        <v>105.40560000000001</v>
      </c>
      <c r="K89">
        <f t="shared" si="4"/>
        <v>100.96560000000001</v>
      </c>
      <c r="M89">
        <v>39</v>
      </c>
      <c r="N89">
        <v>34.632000000000005</v>
      </c>
      <c r="R89">
        <v>18.5</v>
      </c>
      <c r="S89">
        <v>16.428000000000001</v>
      </c>
    </row>
    <row r="90" spans="1:19" x14ac:dyDescent="0.2">
      <c r="A90" t="s">
        <v>74</v>
      </c>
      <c r="C90">
        <v>114.7</v>
      </c>
      <c r="D90">
        <v>101.8536</v>
      </c>
      <c r="G90">
        <v>115.5</v>
      </c>
      <c r="H90">
        <v>102.56400000000001</v>
      </c>
      <c r="K90">
        <f t="shared" si="4"/>
        <v>102.2088</v>
      </c>
      <c r="M90">
        <v>40.1</v>
      </c>
      <c r="N90">
        <v>35.608800000000002</v>
      </c>
      <c r="R90">
        <v>23.5</v>
      </c>
      <c r="S90">
        <v>20.868000000000002</v>
      </c>
    </row>
    <row r="91" spans="1:19" x14ac:dyDescent="0.2">
      <c r="A91" t="s">
        <v>75</v>
      </c>
      <c r="C91">
        <v>106</v>
      </c>
      <c r="D91">
        <v>94.128000000000014</v>
      </c>
      <c r="G91">
        <v>106.6</v>
      </c>
      <c r="H91">
        <v>94.660800000000009</v>
      </c>
      <c r="K91">
        <f t="shared" si="4"/>
        <v>94.394400000000019</v>
      </c>
    </row>
    <row r="92" spans="1:19" x14ac:dyDescent="0.2">
      <c r="A92" t="s">
        <v>76</v>
      </c>
      <c r="C92">
        <v>113.4</v>
      </c>
      <c r="D92">
        <v>100.69920000000002</v>
      </c>
      <c r="G92">
        <v>129.4</v>
      </c>
      <c r="H92">
        <v>114.90720000000002</v>
      </c>
      <c r="K92">
        <f t="shared" si="4"/>
        <v>107.80320000000002</v>
      </c>
      <c r="M92">
        <v>47.4</v>
      </c>
      <c r="N92">
        <v>42.091200000000001</v>
      </c>
      <c r="R92">
        <v>29.3</v>
      </c>
      <c r="S92">
        <v>26.018400000000003</v>
      </c>
    </row>
    <row r="93" spans="1:19" x14ac:dyDescent="0.2">
      <c r="A93" t="s">
        <v>77</v>
      </c>
      <c r="C93">
        <v>108.3</v>
      </c>
      <c r="D93">
        <v>96.170400000000001</v>
      </c>
      <c r="G93">
        <v>108.9</v>
      </c>
      <c r="H93">
        <v>96.70320000000001</v>
      </c>
      <c r="K93">
        <f t="shared" si="4"/>
        <v>96.436800000000005</v>
      </c>
      <c r="M93">
        <v>37.200000000000003</v>
      </c>
      <c r="N93">
        <v>33.033600000000007</v>
      </c>
      <c r="R93">
        <v>23</v>
      </c>
      <c r="S93">
        <v>20.423999999999999</v>
      </c>
    </row>
    <row r="94" spans="1:19" x14ac:dyDescent="0.2">
      <c r="A94" t="s">
        <v>75</v>
      </c>
      <c r="C94">
        <v>97.7</v>
      </c>
      <c r="D94">
        <v>86.757600000000011</v>
      </c>
      <c r="G94">
        <v>100.5</v>
      </c>
      <c r="H94">
        <v>89.244</v>
      </c>
      <c r="K94">
        <f t="shared" si="4"/>
        <v>88.000799999999998</v>
      </c>
      <c r="M94">
        <v>40.4</v>
      </c>
      <c r="N94">
        <v>35.8752</v>
      </c>
      <c r="R94">
        <v>21.7</v>
      </c>
      <c r="S94">
        <v>19.269600000000001</v>
      </c>
    </row>
    <row r="96" spans="1:19" x14ac:dyDescent="0.2">
      <c r="C96" t="s">
        <v>78</v>
      </c>
      <c r="D96">
        <v>75</v>
      </c>
      <c r="G96" t="s">
        <v>78</v>
      </c>
      <c r="H96">
        <v>75</v>
      </c>
      <c r="M96" t="s">
        <v>78</v>
      </c>
      <c r="N96">
        <v>63</v>
      </c>
      <c r="R96" t="s">
        <v>78</v>
      </c>
      <c r="S96">
        <v>51</v>
      </c>
    </row>
    <row r="97" spans="3:19" x14ac:dyDescent="0.2">
      <c r="C97" t="s">
        <v>79</v>
      </c>
      <c r="D97">
        <f>AVERAGE(D5:D94)</f>
        <v>98.832031999999984</v>
      </c>
      <c r="G97" t="s">
        <v>79</v>
      </c>
      <c r="H97">
        <v>105.22754</v>
      </c>
      <c r="M97" t="s">
        <v>79</v>
      </c>
      <c r="N97">
        <f>AVERAGE(N5:N94)</f>
        <v>39.411695238095241</v>
      </c>
      <c r="R97" t="s">
        <v>79</v>
      </c>
      <c r="S97">
        <f>AVERAGE(S5:S94)</f>
        <v>21.963792000000002</v>
      </c>
    </row>
    <row r="98" spans="3:19" x14ac:dyDescent="0.2">
      <c r="C98" t="s">
        <v>80</v>
      </c>
      <c r="D98">
        <f>STDEV(D5:D94)</f>
        <v>5.6797484518946781</v>
      </c>
      <c r="G98" t="s">
        <v>80</v>
      </c>
      <c r="H98">
        <f>STDEV(H5:H94)</f>
        <v>6.7186114279663469</v>
      </c>
      <c r="M98" t="s">
        <v>80</v>
      </c>
      <c r="N98">
        <f>STDEV(N5:N94)</f>
        <v>3.7022369201226022</v>
      </c>
      <c r="R98" t="s">
        <v>80</v>
      </c>
      <c r="S98">
        <f>STDEV(S5:S94)</f>
        <v>3.2963144482854663</v>
      </c>
    </row>
    <row r="99" spans="3:19" x14ac:dyDescent="0.2">
      <c r="R99" t="s">
        <v>87</v>
      </c>
      <c r="S99">
        <v>10.98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opLeftCell="A5" workbookViewId="0">
      <selection activeCell="D3" sqref="D3"/>
    </sheetView>
  </sheetViews>
  <sheetFormatPr baseColWidth="10" defaultColWidth="8.83203125" defaultRowHeight="15" x14ac:dyDescent="0.2"/>
  <sheetData>
    <row r="1" spans="1:16" x14ac:dyDescent="0.2">
      <c r="A1" t="s">
        <v>0</v>
      </c>
      <c r="B1" t="s">
        <v>81</v>
      </c>
      <c r="C1" t="s">
        <v>83</v>
      </c>
      <c r="E1" t="s">
        <v>124</v>
      </c>
      <c r="F1" t="s">
        <v>120</v>
      </c>
      <c r="H1" t="s">
        <v>125</v>
      </c>
      <c r="I1" t="s">
        <v>86</v>
      </c>
      <c r="K1" t="s">
        <v>128</v>
      </c>
      <c r="L1" t="s">
        <v>84</v>
      </c>
      <c r="M1" t="s">
        <v>122</v>
      </c>
      <c r="O1" t="s">
        <v>126</v>
      </c>
      <c r="P1" t="s">
        <v>129</v>
      </c>
    </row>
    <row r="3" spans="1:16" x14ac:dyDescent="0.2">
      <c r="A3" t="s">
        <v>134</v>
      </c>
    </row>
    <row r="5" spans="1:16" x14ac:dyDescent="0.2">
      <c r="A5" t="s">
        <v>90</v>
      </c>
      <c r="B5">
        <v>1</v>
      </c>
      <c r="C5" t="s">
        <v>98</v>
      </c>
      <c r="E5">
        <v>111.3</v>
      </c>
      <c r="F5">
        <v>114.8616</v>
      </c>
      <c r="H5">
        <v>102.7</v>
      </c>
      <c r="I5">
        <v>105.9864</v>
      </c>
      <c r="K5">
        <v>32</v>
      </c>
      <c r="L5">
        <v>33.024000000000001</v>
      </c>
      <c r="M5">
        <v>30</v>
      </c>
    </row>
    <row r="6" spans="1:16" x14ac:dyDescent="0.2">
      <c r="B6">
        <v>2</v>
      </c>
      <c r="C6">
        <v>1.032</v>
      </c>
      <c r="E6">
        <v>90.5</v>
      </c>
      <c r="F6">
        <v>93.396000000000001</v>
      </c>
      <c r="H6">
        <v>84.5</v>
      </c>
      <c r="I6">
        <v>87.204000000000008</v>
      </c>
      <c r="K6">
        <v>65</v>
      </c>
      <c r="L6">
        <v>67.08</v>
      </c>
      <c r="M6">
        <v>32.5</v>
      </c>
    </row>
    <row r="7" spans="1:16" x14ac:dyDescent="0.2">
      <c r="B7">
        <v>3</v>
      </c>
      <c r="E7">
        <v>109.3</v>
      </c>
      <c r="F7">
        <v>112.7976</v>
      </c>
      <c r="H7">
        <v>102.7</v>
      </c>
      <c r="I7">
        <v>105.9864</v>
      </c>
      <c r="K7">
        <v>33.4</v>
      </c>
      <c r="L7">
        <v>34.468800000000002</v>
      </c>
      <c r="M7">
        <v>35</v>
      </c>
    </row>
    <row r="8" spans="1:16" x14ac:dyDescent="0.2">
      <c r="B8">
        <v>4</v>
      </c>
      <c r="E8">
        <v>98</v>
      </c>
      <c r="F8">
        <v>101.136</v>
      </c>
      <c r="H8">
        <v>96.7</v>
      </c>
      <c r="I8">
        <v>99.79440000000001</v>
      </c>
      <c r="K8">
        <v>38.700000000000003</v>
      </c>
      <c r="L8">
        <v>39.938400000000001</v>
      </c>
      <c r="M8">
        <v>37.5</v>
      </c>
    </row>
    <row r="9" spans="1:16" x14ac:dyDescent="0.2">
      <c r="B9">
        <v>5</v>
      </c>
      <c r="E9">
        <v>113.3</v>
      </c>
      <c r="F9">
        <v>116.9256</v>
      </c>
      <c r="H9">
        <v>97.4</v>
      </c>
      <c r="I9">
        <v>100.5168</v>
      </c>
      <c r="K9">
        <v>33.4</v>
      </c>
      <c r="L9">
        <v>34.468800000000002</v>
      </c>
      <c r="M9">
        <v>40</v>
      </c>
    </row>
    <row r="10" spans="1:16" x14ac:dyDescent="0.2">
      <c r="B10">
        <v>6</v>
      </c>
      <c r="E10">
        <v>103.4</v>
      </c>
      <c r="F10">
        <v>106.70880000000001</v>
      </c>
      <c r="H10">
        <v>90</v>
      </c>
      <c r="I10">
        <v>92.88</v>
      </c>
      <c r="K10">
        <v>37</v>
      </c>
      <c r="L10">
        <v>38.183999999999997</v>
      </c>
      <c r="M10">
        <v>42.5</v>
      </c>
    </row>
    <row r="11" spans="1:16" x14ac:dyDescent="0.2">
      <c r="B11">
        <v>7</v>
      </c>
      <c r="E11">
        <v>111.5</v>
      </c>
      <c r="F11">
        <v>115.068</v>
      </c>
      <c r="H11">
        <v>100.7</v>
      </c>
      <c r="I11">
        <v>103.92240000000001</v>
      </c>
      <c r="K11">
        <v>39</v>
      </c>
      <c r="L11">
        <v>40.248000000000005</v>
      </c>
      <c r="M11">
        <v>45</v>
      </c>
    </row>
    <row r="12" spans="1:16" x14ac:dyDescent="0.2">
      <c r="B12">
        <v>8</v>
      </c>
      <c r="E12">
        <v>102</v>
      </c>
      <c r="F12">
        <v>105.26400000000001</v>
      </c>
      <c r="H12">
        <v>99.4</v>
      </c>
      <c r="I12">
        <v>102.58080000000001</v>
      </c>
      <c r="K12">
        <v>36.700000000000003</v>
      </c>
      <c r="L12">
        <v>37.874400000000001</v>
      </c>
      <c r="M12">
        <v>47.5</v>
      </c>
    </row>
    <row r="13" spans="1:16" x14ac:dyDescent="0.2">
      <c r="M13">
        <v>50</v>
      </c>
    </row>
    <row r="14" spans="1:16" x14ac:dyDescent="0.2">
      <c r="A14" t="s">
        <v>91</v>
      </c>
      <c r="B14">
        <v>1</v>
      </c>
      <c r="C14" t="s">
        <v>92</v>
      </c>
      <c r="E14">
        <v>112.7</v>
      </c>
      <c r="F14">
        <v>116.30640000000001</v>
      </c>
      <c r="H14">
        <v>100</v>
      </c>
      <c r="I14">
        <v>103.2</v>
      </c>
      <c r="K14">
        <v>32.700000000000003</v>
      </c>
      <c r="L14">
        <v>33.746400000000001</v>
      </c>
    </row>
    <row r="15" spans="1:16" x14ac:dyDescent="0.2">
      <c r="B15">
        <v>2</v>
      </c>
      <c r="C15">
        <v>1.032</v>
      </c>
      <c r="E15">
        <v>108.1</v>
      </c>
      <c r="F15">
        <v>111.5592</v>
      </c>
      <c r="H15">
        <v>89.4</v>
      </c>
      <c r="I15">
        <v>92.260800000000003</v>
      </c>
      <c r="K15">
        <v>41.3</v>
      </c>
      <c r="L15">
        <v>42.621600000000001</v>
      </c>
    </row>
    <row r="16" spans="1:16" x14ac:dyDescent="0.2">
      <c r="B16">
        <v>3</v>
      </c>
      <c r="E16">
        <v>102.6</v>
      </c>
      <c r="F16">
        <v>105.8832</v>
      </c>
      <c r="H16">
        <v>100</v>
      </c>
      <c r="I16">
        <v>103.2</v>
      </c>
      <c r="K16">
        <v>39</v>
      </c>
      <c r="L16">
        <v>40.248000000000005</v>
      </c>
      <c r="O16">
        <v>22</v>
      </c>
      <c r="P16">
        <v>22.704000000000001</v>
      </c>
    </row>
    <row r="17" spans="1:16" x14ac:dyDescent="0.2">
      <c r="B17">
        <v>4</v>
      </c>
      <c r="E17">
        <v>100.7</v>
      </c>
      <c r="F17">
        <v>103.92240000000001</v>
      </c>
      <c r="H17">
        <v>99.4</v>
      </c>
      <c r="I17">
        <v>102.58080000000001</v>
      </c>
      <c r="K17">
        <v>35.299999999999997</v>
      </c>
      <c r="L17">
        <v>36.429600000000001</v>
      </c>
    </row>
    <row r="18" spans="1:16" x14ac:dyDescent="0.2">
      <c r="B18">
        <v>5</v>
      </c>
      <c r="E18">
        <v>114</v>
      </c>
      <c r="F18">
        <v>117.648</v>
      </c>
      <c r="H18">
        <v>97.4</v>
      </c>
      <c r="I18">
        <v>100.5168</v>
      </c>
      <c r="K18">
        <v>34</v>
      </c>
      <c r="L18">
        <v>35.088000000000001</v>
      </c>
      <c r="O18">
        <v>16.5</v>
      </c>
      <c r="P18">
        <v>17.027999999999999</v>
      </c>
    </row>
    <row r="20" spans="1:16" x14ac:dyDescent="0.2">
      <c r="A20" t="s">
        <v>93</v>
      </c>
      <c r="B20">
        <v>1</v>
      </c>
      <c r="C20" t="s">
        <v>92</v>
      </c>
      <c r="E20">
        <v>107.4</v>
      </c>
      <c r="F20">
        <v>110.83680000000001</v>
      </c>
      <c r="H20">
        <v>103.3</v>
      </c>
      <c r="I20">
        <v>106.6056</v>
      </c>
      <c r="K20">
        <v>36</v>
      </c>
      <c r="L20">
        <v>37.152000000000001</v>
      </c>
      <c r="O20">
        <v>21</v>
      </c>
      <c r="P20">
        <v>21.672000000000001</v>
      </c>
    </row>
    <row r="21" spans="1:16" x14ac:dyDescent="0.2">
      <c r="B21">
        <v>2</v>
      </c>
      <c r="C21">
        <v>1.032</v>
      </c>
      <c r="E21">
        <v>94.7</v>
      </c>
      <c r="F21">
        <v>97.730400000000003</v>
      </c>
      <c r="H21">
        <v>94</v>
      </c>
      <c r="I21">
        <v>97.00800000000001</v>
      </c>
      <c r="K21">
        <v>43</v>
      </c>
      <c r="L21">
        <v>44.376000000000005</v>
      </c>
    </row>
    <row r="22" spans="1:16" x14ac:dyDescent="0.2">
      <c r="B22">
        <v>3</v>
      </c>
      <c r="E22">
        <v>101.3</v>
      </c>
      <c r="F22">
        <v>104.5416</v>
      </c>
      <c r="H22">
        <v>99.3</v>
      </c>
      <c r="I22">
        <v>102.4776</v>
      </c>
      <c r="K22">
        <v>36</v>
      </c>
      <c r="L22">
        <v>37.152000000000001</v>
      </c>
    </row>
    <row r="23" spans="1:16" x14ac:dyDescent="0.2">
      <c r="B23">
        <v>4</v>
      </c>
      <c r="E23">
        <v>102.9</v>
      </c>
      <c r="F23">
        <v>106.19280000000001</v>
      </c>
      <c r="H23">
        <v>100</v>
      </c>
      <c r="I23">
        <v>103.2</v>
      </c>
      <c r="K23">
        <v>32.700000000000003</v>
      </c>
      <c r="L23">
        <v>33.746400000000001</v>
      </c>
      <c r="O23">
        <v>17</v>
      </c>
      <c r="P23">
        <v>17.544</v>
      </c>
    </row>
    <row r="24" spans="1:16" x14ac:dyDescent="0.2">
      <c r="B24">
        <v>5</v>
      </c>
      <c r="E24">
        <v>108</v>
      </c>
      <c r="F24">
        <v>111.456</v>
      </c>
      <c r="H24">
        <v>92</v>
      </c>
      <c r="I24">
        <v>94.944000000000003</v>
      </c>
      <c r="K24">
        <v>44.7</v>
      </c>
      <c r="L24">
        <v>46.130400000000002</v>
      </c>
    </row>
    <row r="25" spans="1:16" x14ac:dyDescent="0.2">
      <c r="B25">
        <v>6</v>
      </c>
      <c r="E25">
        <v>105.3</v>
      </c>
      <c r="F25">
        <v>108.6696</v>
      </c>
      <c r="H25">
        <v>104.1</v>
      </c>
      <c r="I25">
        <v>107.4312</v>
      </c>
      <c r="K25">
        <v>42</v>
      </c>
      <c r="L25">
        <v>43.344000000000001</v>
      </c>
      <c r="O25">
        <v>24.7</v>
      </c>
      <c r="P25">
        <v>25.490400000000001</v>
      </c>
    </row>
    <row r="26" spans="1:16" x14ac:dyDescent="0.2">
      <c r="B26">
        <v>7</v>
      </c>
      <c r="E26">
        <v>103.4</v>
      </c>
      <c r="F26">
        <v>106.70880000000001</v>
      </c>
      <c r="H26">
        <v>96.7</v>
      </c>
      <c r="I26">
        <v>99.79440000000001</v>
      </c>
      <c r="K26">
        <v>37</v>
      </c>
      <c r="L26">
        <v>38.183999999999997</v>
      </c>
      <c r="O26">
        <v>18.5</v>
      </c>
      <c r="P26">
        <v>19.091999999999999</v>
      </c>
    </row>
    <row r="27" spans="1:16" x14ac:dyDescent="0.2">
      <c r="B27">
        <v>8</v>
      </c>
      <c r="E27">
        <v>117.3</v>
      </c>
      <c r="F27">
        <v>121.0536</v>
      </c>
      <c r="H27">
        <v>116</v>
      </c>
      <c r="I27">
        <v>119.712</v>
      </c>
      <c r="K27">
        <v>39.299999999999997</v>
      </c>
      <c r="L27">
        <v>40.557600000000001</v>
      </c>
      <c r="O27">
        <v>24</v>
      </c>
      <c r="P27">
        <v>24.768000000000001</v>
      </c>
    </row>
    <row r="28" spans="1:16" x14ac:dyDescent="0.2">
      <c r="B28">
        <v>9</v>
      </c>
      <c r="E28">
        <v>108</v>
      </c>
      <c r="F28">
        <v>111.456</v>
      </c>
      <c r="H28">
        <v>104.7</v>
      </c>
      <c r="I28">
        <v>108.05040000000001</v>
      </c>
      <c r="K28">
        <v>32.4</v>
      </c>
      <c r="L28">
        <v>33.436799999999998</v>
      </c>
      <c r="O28">
        <v>15.7</v>
      </c>
      <c r="P28">
        <v>16.202400000000001</v>
      </c>
    </row>
    <row r="29" spans="1:16" x14ac:dyDescent="0.2">
      <c r="B29">
        <v>10</v>
      </c>
      <c r="E29">
        <v>90.7</v>
      </c>
      <c r="F29">
        <v>93.602400000000003</v>
      </c>
      <c r="H29">
        <v>87.3</v>
      </c>
      <c r="I29">
        <v>90.093599999999995</v>
      </c>
    </row>
    <row r="30" spans="1:16" x14ac:dyDescent="0.2">
      <c r="B30">
        <v>11</v>
      </c>
      <c r="E30">
        <v>100</v>
      </c>
      <c r="F30">
        <v>103.2</v>
      </c>
      <c r="H30">
        <v>100</v>
      </c>
      <c r="I30">
        <v>103.2</v>
      </c>
      <c r="K30">
        <v>62</v>
      </c>
      <c r="L30">
        <v>63.984000000000002</v>
      </c>
    </row>
    <row r="31" spans="1:16" x14ac:dyDescent="0.2">
      <c r="B31">
        <v>12</v>
      </c>
      <c r="E31">
        <v>102.7</v>
      </c>
      <c r="F31">
        <v>105.9864</v>
      </c>
      <c r="H31">
        <v>96</v>
      </c>
      <c r="I31">
        <v>99.072000000000003</v>
      </c>
      <c r="K31">
        <v>32.700000000000003</v>
      </c>
      <c r="L31">
        <v>33.746400000000001</v>
      </c>
    </row>
    <row r="32" spans="1:16" x14ac:dyDescent="0.2">
      <c r="B32">
        <v>13</v>
      </c>
      <c r="E32">
        <v>102.7</v>
      </c>
      <c r="F32">
        <v>105.9864</v>
      </c>
      <c r="H32">
        <v>100.7</v>
      </c>
      <c r="I32">
        <v>103.92240000000001</v>
      </c>
      <c r="K32">
        <v>42</v>
      </c>
      <c r="L32">
        <v>43.344000000000001</v>
      </c>
    </row>
    <row r="34" spans="5:16" x14ac:dyDescent="0.2">
      <c r="E34" t="s">
        <v>78</v>
      </c>
      <c r="F34">
        <v>26</v>
      </c>
      <c r="H34" t="s">
        <v>78</v>
      </c>
      <c r="I34">
        <v>26</v>
      </c>
      <c r="K34" t="s">
        <v>78</v>
      </c>
      <c r="L34">
        <v>25</v>
      </c>
      <c r="O34" t="s">
        <v>78</v>
      </c>
      <c r="P34">
        <v>8</v>
      </c>
    </row>
    <row r="35" spans="5:16" x14ac:dyDescent="0.2">
      <c r="E35" t="s">
        <v>2</v>
      </c>
      <c r="F35">
        <f>AVERAGE(F5:F32)</f>
        <v>108.03452307692308</v>
      </c>
      <c r="H35" t="s">
        <v>2</v>
      </c>
      <c r="I35">
        <f>AVERAGE(I5:I32)</f>
        <v>101.39003076923079</v>
      </c>
      <c r="K35" t="s">
        <v>2</v>
      </c>
      <c r="L35">
        <f>AVERAGE(L5:L32)</f>
        <v>40.342944000000003</v>
      </c>
      <c r="O35" t="s">
        <v>2</v>
      </c>
      <c r="P35">
        <f>AVERAGE(P16:P28)</f>
        <v>20.562600000000003</v>
      </c>
    </row>
    <row r="36" spans="5:16" x14ac:dyDescent="0.2">
      <c r="E36" t="s">
        <v>82</v>
      </c>
      <c r="F36">
        <f>STDEV(F5:F32)</f>
        <v>7.0104751161277328</v>
      </c>
      <c r="H36" t="s">
        <v>82</v>
      </c>
      <c r="I36">
        <f>STDEV(I5:I32)</f>
        <v>6.5522967033411579</v>
      </c>
      <c r="K36" t="s">
        <v>82</v>
      </c>
      <c r="L36">
        <f>STDEV(L5:L32)</f>
        <v>8.4815667820515088</v>
      </c>
      <c r="O36" t="s">
        <v>82</v>
      </c>
      <c r="P36">
        <f>STDEV(P16:P28)</f>
        <v>3.5969097021907843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topLeftCell="A12" workbookViewId="0">
      <selection activeCell="R8" sqref="R8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81</v>
      </c>
      <c r="C1" t="s">
        <v>83</v>
      </c>
      <c r="E1" t="s">
        <v>124</v>
      </c>
      <c r="F1" t="s">
        <v>120</v>
      </c>
      <c r="H1" t="s">
        <v>125</v>
      </c>
      <c r="I1" t="s">
        <v>97</v>
      </c>
      <c r="K1" t="s">
        <v>128</v>
      </c>
      <c r="L1" t="s">
        <v>84</v>
      </c>
      <c r="N1" t="s">
        <v>126</v>
      </c>
      <c r="O1" t="s">
        <v>127</v>
      </c>
    </row>
    <row r="3" spans="1:15" x14ac:dyDescent="0.2">
      <c r="A3" t="s">
        <v>94</v>
      </c>
    </row>
    <row r="5" spans="1:15" x14ac:dyDescent="0.2">
      <c r="A5" t="s">
        <v>95</v>
      </c>
      <c r="B5">
        <v>1</v>
      </c>
      <c r="C5" t="s">
        <v>92</v>
      </c>
      <c r="E5">
        <v>102</v>
      </c>
      <c r="F5">
        <v>105.26400000000001</v>
      </c>
      <c r="H5">
        <v>90</v>
      </c>
      <c r="I5">
        <v>92.88</v>
      </c>
      <c r="K5">
        <v>44</v>
      </c>
      <c r="L5">
        <v>45.408000000000001</v>
      </c>
    </row>
    <row r="6" spans="1:15" x14ac:dyDescent="0.2">
      <c r="B6">
        <v>2</v>
      </c>
      <c r="C6">
        <v>1.032</v>
      </c>
      <c r="E6">
        <v>103.4</v>
      </c>
      <c r="F6">
        <v>106.70880000000001</v>
      </c>
      <c r="H6">
        <v>102</v>
      </c>
      <c r="I6">
        <v>105.26400000000001</v>
      </c>
      <c r="K6">
        <v>44</v>
      </c>
      <c r="L6">
        <v>45.408000000000001</v>
      </c>
    </row>
    <row r="7" spans="1:15" x14ac:dyDescent="0.2">
      <c r="B7">
        <v>3</v>
      </c>
      <c r="E7">
        <v>101.3</v>
      </c>
      <c r="F7">
        <v>104.5416</v>
      </c>
      <c r="H7">
        <v>98</v>
      </c>
      <c r="I7">
        <v>101.136</v>
      </c>
      <c r="K7">
        <v>52.7</v>
      </c>
      <c r="L7">
        <v>54.386400000000002</v>
      </c>
    </row>
    <row r="8" spans="1:15" x14ac:dyDescent="0.2">
      <c r="B8">
        <v>4</v>
      </c>
      <c r="E8">
        <v>105.4</v>
      </c>
      <c r="F8">
        <v>108.7728</v>
      </c>
      <c r="H8">
        <v>89.3</v>
      </c>
      <c r="I8">
        <v>92.157600000000002</v>
      </c>
      <c r="K8">
        <v>46.5</v>
      </c>
      <c r="L8">
        <v>47.988</v>
      </c>
    </row>
    <row r="9" spans="1:15" x14ac:dyDescent="0.2">
      <c r="B9">
        <v>5</v>
      </c>
      <c r="E9">
        <v>92.7</v>
      </c>
      <c r="F9">
        <v>95.66640000000001</v>
      </c>
      <c r="H9">
        <v>90</v>
      </c>
      <c r="I9">
        <v>92.88</v>
      </c>
      <c r="K9">
        <v>42.7</v>
      </c>
      <c r="L9">
        <v>44.066400000000002</v>
      </c>
    </row>
    <row r="10" spans="1:15" x14ac:dyDescent="0.2">
      <c r="B10">
        <v>6</v>
      </c>
      <c r="E10">
        <v>108</v>
      </c>
      <c r="F10">
        <v>111.456</v>
      </c>
      <c r="H10">
        <v>97.4</v>
      </c>
      <c r="I10">
        <v>100.5168</v>
      </c>
      <c r="K10">
        <v>39.4</v>
      </c>
      <c r="L10">
        <v>40.660800000000002</v>
      </c>
    </row>
    <row r="11" spans="1:15" x14ac:dyDescent="0.2">
      <c r="B11">
        <v>7</v>
      </c>
      <c r="E11">
        <v>90.7</v>
      </c>
      <c r="F11">
        <v>93.602400000000003</v>
      </c>
      <c r="H11">
        <v>84.7</v>
      </c>
      <c r="I11">
        <v>87.41040000000001</v>
      </c>
      <c r="K11">
        <v>52</v>
      </c>
      <c r="L11">
        <v>53.664000000000001</v>
      </c>
    </row>
    <row r="12" spans="1:15" x14ac:dyDescent="0.2">
      <c r="B12">
        <v>8</v>
      </c>
      <c r="E12">
        <v>97.6</v>
      </c>
      <c r="F12">
        <v>100.72319999999999</v>
      </c>
      <c r="H12">
        <v>92.7</v>
      </c>
      <c r="I12">
        <v>95.66640000000001</v>
      </c>
      <c r="K12">
        <v>47.1</v>
      </c>
      <c r="L12">
        <v>48.607200000000006</v>
      </c>
      <c r="N12">
        <v>25.5</v>
      </c>
      <c r="O12">
        <v>26.316000000000003</v>
      </c>
    </row>
    <row r="13" spans="1:15" x14ac:dyDescent="0.2">
      <c r="B13">
        <v>9</v>
      </c>
      <c r="E13">
        <v>93.4</v>
      </c>
      <c r="F13">
        <v>96.388800000000003</v>
      </c>
      <c r="H13">
        <v>90.9</v>
      </c>
      <c r="I13">
        <v>93.808800000000005</v>
      </c>
      <c r="K13">
        <v>43.3</v>
      </c>
      <c r="L13">
        <v>44.685600000000001</v>
      </c>
    </row>
    <row r="14" spans="1:15" x14ac:dyDescent="0.2">
      <c r="B14">
        <v>10</v>
      </c>
      <c r="E14">
        <v>94.7</v>
      </c>
      <c r="F14">
        <v>97.730400000000003</v>
      </c>
      <c r="H14">
        <v>94</v>
      </c>
      <c r="I14">
        <v>97.00800000000001</v>
      </c>
      <c r="K14">
        <v>40.5</v>
      </c>
      <c r="L14">
        <v>41.795999999999999</v>
      </c>
    </row>
    <row r="15" spans="1:15" x14ac:dyDescent="0.2">
      <c r="B15">
        <v>11</v>
      </c>
      <c r="E15">
        <v>97.3</v>
      </c>
      <c r="F15">
        <v>100.4136</v>
      </c>
      <c r="H15">
        <v>90.7</v>
      </c>
      <c r="I15">
        <v>93.602400000000003</v>
      </c>
      <c r="K15">
        <v>40.700000000000003</v>
      </c>
      <c r="L15">
        <v>42.002400000000002</v>
      </c>
    </row>
    <row r="16" spans="1:15" x14ac:dyDescent="0.2">
      <c r="B16">
        <v>12</v>
      </c>
      <c r="E16">
        <v>105.4</v>
      </c>
      <c r="F16">
        <v>108.7728</v>
      </c>
      <c r="H16">
        <v>89.4</v>
      </c>
      <c r="I16">
        <v>92.260800000000003</v>
      </c>
      <c r="K16">
        <v>46.7</v>
      </c>
      <c r="L16">
        <v>48.194400000000002</v>
      </c>
      <c r="N16">
        <v>22.5</v>
      </c>
      <c r="O16">
        <v>23.22</v>
      </c>
    </row>
    <row r="18" spans="1:15" x14ac:dyDescent="0.2">
      <c r="A18" t="s">
        <v>96</v>
      </c>
      <c r="B18">
        <v>1</v>
      </c>
      <c r="E18">
        <v>110.7</v>
      </c>
      <c r="F18">
        <v>114.2424</v>
      </c>
      <c r="H18">
        <v>99.4</v>
      </c>
      <c r="I18">
        <v>102.58080000000001</v>
      </c>
      <c r="K18">
        <v>39.5</v>
      </c>
      <c r="L18">
        <v>40.764000000000003</v>
      </c>
      <c r="N18">
        <v>23</v>
      </c>
      <c r="O18">
        <v>23.736000000000001</v>
      </c>
    </row>
    <row r="19" spans="1:15" x14ac:dyDescent="0.2">
      <c r="B19">
        <v>2</v>
      </c>
      <c r="E19">
        <v>110.6</v>
      </c>
      <c r="F19">
        <v>114.1392</v>
      </c>
      <c r="H19">
        <v>102.7</v>
      </c>
      <c r="I19">
        <v>105.9864</v>
      </c>
    </row>
    <row r="20" spans="1:15" x14ac:dyDescent="0.2">
      <c r="B20">
        <v>3</v>
      </c>
      <c r="E20">
        <v>95.3</v>
      </c>
      <c r="F20">
        <v>98.349599999999995</v>
      </c>
      <c r="H20">
        <v>94</v>
      </c>
      <c r="I20">
        <v>97.00800000000001</v>
      </c>
      <c r="K20">
        <v>42.7</v>
      </c>
      <c r="L20">
        <v>44.066400000000002</v>
      </c>
    </row>
    <row r="21" spans="1:15" x14ac:dyDescent="0.2">
      <c r="B21">
        <v>4</v>
      </c>
      <c r="E21">
        <v>110.8</v>
      </c>
      <c r="F21">
        <v>114.3456</v>
      </c>
      <c r="H21">
        <v>96.5</v>
      </c>
      <c r="I21">
        <v>99.588000000000008</v>
      </c>
      <c r="K21">
        <v>42</v>
      </c>
      <c r="L21">
        <v>43.344000000000001</v>
      </c>
      <c r="N21">
        <v>22</v>
      </c>
      <c r="O21">
        <v>22.704000000000001</v>
      </c>
    </row>
    <row r="22" spans="1:15" x14ac:dyDescent="0.2">
      <c r="B22">
        <v>5</v>
      </c>
      <c r="E22">
        <v>103.3</v>
      </c>
      <c r="F22">
        <v>106.6056</v>
      </c>
      <c r="H22">
        <v>92</v>
      </c>
      <c r="I22">
        <v>94.944000000000003</v>
      </c>
      <c r="K22">
        <v>45.5</v>
      </c>
      <c r="L22">
        <v>46.956000000000003</v>
      </c>
    </row>
    <row r="23" spans="1:15" x14ac:dyDescent="0.2">
      <c r="B23">
        <v>6</v>
      </c>
      <c r="E23">
        <v>104.7</v>
      </c>
      <c r="F23">
        <v>108.05040000000001</v>
      </c>
      <c r="H23">
        <v>92</v>
      </c>
      <c r="I23">
        <v>94.944000000000003</v>
      </c>
      <c r="K23">
        <v>42</v>
      </c>
      <c r="L23">
        <v>43.344000000000001</v>
      </c>
      <c r="N23">
        <v>22</v>
      </c>
      <c r="O23">
        <v>22.704000000000001</v>
      </c>
    </row>
    <row r="24" spans="1:15" x14ac:dyDescent="0.2">
      <c r="B24">
        <v>7</v>
      </c>
      <c r="E24">
        <v>104.7</v>
      </c>
      <c r="F24">
        <v>108.05040000000001</v>
      </c>
      <c r="H24">
        <v>93.3</v>
      </c>
      <c r="I24">
        <v>96.285600000000002</v>
      </c>
      <c r="K24">
        <v>47</v>
      </c>
      <c r="L24">
        <v>48.504000000000005</v>
      </c>
      <c r="N24">
        <v>21.5</v>
      </c>
      <c r="O24">
        <v>22.188000000000002</v>
      </c>
    </row>
    <row r="25" spans="1:15" x14ac:dyDescent="0.2">
      <c r="B25">
        <v>8</v>
      </c>
      <c r="E25">
        <v>128.69999999999999</v>
      </c>
      <c r="F25">
        <v>132.8184</v>
      </c>
      <c r="H25">
        <v>107.3</v>
      </c>
      <c r="I25">
        <v>110.7336</v>
      </c>
      <c r="K25">
        <v>54.5</v>
      </c>
      <c r="L25">
        <v>56.244</v>
      </c>
      <c r="N25">
        <v>27.5</v>
      </c>
      <c r="O25">
        <v>28.380000000000003</v>
      </c>
    </row>
    <row r="26" spans="1:15" x14ac:dyDescent="0.2">
      <c r="B26">
        <v>9</v>
      </c>
      <c r="E26">
        <v>104</v>
      </c>
      <c r="F26">
        <v>107.328</v>
      </c>
      <c r="H26">
        <v>97.4</v>
      </c>
      <c r="I26">
        <v>100.5168</v>
      </c>
      <c r="K26">
        <v>44</v>
      </c>
      <c r="L26">
        <v>45.408000000000001</v>
      </c>
      <c r="N26">
        <v>23</v>
      </c>
      <c r="O26">
        <v>23.736000000000001</v>
      </c>
    </row>
    <row r="27" spans="1:15" x14ac:dyDescent="0.2">
      <c r="B27">
        <v>10</v>
      </c>
      <c r="E27">
        <v>94.7</v>
      </c>
      <c r="F27">
        <v>97.730400000000003</v>
      </c>
      <c r="H27">
        <v>92</v>
      </c>
      <c r="I27">
        <v>94.944000000000003</v>
      </c>
      <c r="K27">
        <v>39.4</v>
      </c>
      <c r="L27">
        <v>40.660800000000002</v>
      </c>
    </row>
    <row r="28" spans="1:15" x14ac:dyDescent="0.2">
      <c r="B28">
        <v>11</v>
      </c>
      <c r="E28">
        <v>97.4</v>
      </c>
      <c r="F28">
        <v>100.5168</v>
      </c>
      <c r="H28">
        <v>90.7</v>
      </c>
      <c r="I28">
        <v>93.602400000000003</v>
      </c>
      <c r="K28">
        <v>44.5</v>
      </c>
      <c r="L28">
        <v>45.923999999999999</v>
      </c>
      <c r="N28">
        <v>20.5</v>
      </c>
      <c r="O28">
        <v>21.155999999999999</v>
      </c>
    </row>
    <row r="29" spans="1:15" x14ac:dyDescent="0.2">
      <c r="B29">
        <v>12</v>
      </c>
      <c r="E29">
        <v>97</v>
      </c>
      <c r="F29">
        <v>100.104</v>
      </c>
      <c r="H29">
        <v>92</v>
      </c>
      <c r="I29">
        <v>94.944000000000003</v>
      </c>
      <c r="K29">
        <v>52.7</v>
      </c>
      <c r="L29">
        <v>54.386400000000002</v>
      </c>
    </row>
    <row r="30" spans="1:15" x14ac:dyDescent="0.2">
      <c r="B30">
        <v>13</v>
      </c>
      <c r="E30">
        <v>94.7</v>
      </c>
      <c r="F30">
        <v>97.730400000000003</v>
      </c>
      <c r="H30">
        <v>90.8</v>
      </c>
      <c r="I30">
        <v>93.705600000000004</v>
      </c>
      <c r="K30">
        <v>40</v>
      </c>
      <c r="L30">
        <v>41.28</v>
      </c>
    </row>
    <row r="31" spans="1:15" x14ac:dyDescent="0.2">
      <c r="B31">
        <v>14</v>
      </c>
      <c r="E31">
        <v>119.4</v>
      </c>
      <c r="F31">
        <v>123.22080000000001</v>
      </c>
      <c r="H31">
        <v>90</v>
      </c>
      <c r="I31">
        <v>92.88</v>
      </c>
      <c r="K31">
        <v>43</v>
      </c>
      <c r="L31">
        <v>44.376000000000005</v>
      </c>
      <c r="N31">
        <v>27</v>
      </c>
      <c r="O31">
        <v>27.864000000000001</v>
      </c>
    </row>
    <row r="34" spans="5:15" x14ac:dyDescent="0.2">
      <c r="E34" t="s">
        <v>78</v>
      </c>
      <c r="F34">
        <v>26</v>
      </c>
      <c r="H34" t="s">
        <v>78</v>
      </c>
      <c r="I34">
        <v>26</v>
      </c>
      <c r="K34" t="s">
        <v>78</v>
      </c>
      <c r="L34">
        <v>25</v>
      </c>
      <c r="N34" t="s">
        <v>78</v>
      </c>
      <c r="O34">
        <v>10</v>
      </c>
    </row>
    <row r="35" spans="5:15" x14ac:dyDescent="0.2">
      <c r="E35" t="s">
        <v>2</v>
      </c>
      <c r="F35">
        <f>AVERAGE(F5:F31)</f>
        <v>105.8951076923077</v>
      </c>
      <c r="H35" t="s">
        <v>2</v>
      </c>
      <c r="I35">
        <f>AVERAGE(I5:I31)</f>
        <v>96.817476923076953</v>
      </c>
      <c r="K35" t="s">
        <v>2</v>
      </c>
      <c r="L35">
        <f>AVERAGE(L5:L31)</f>
        <v>46.084992000000014</v>
      </c>
      <c r="N35" t="s">
        <v>2</v>
      </c>
      <c r="O35">
        <f>AVERAGE(O5:O31)</f>
        <v>24.200399999999998</v>
      </c>
    </row>
    <row r="36" spans="5:15" x14ac:dyDescent="0.2">
      <c r="E36" t="s">
        <v>82</v>
      </c>
      <c r="F36">
        <f>STDEV(F5:F31)</f>
        <v>8.9857906769709732</v>
      </c>
      <c r="H36" t="s">
        <v>82</v>
      </c>
      <c r="I36">
        <f>STDEV(I5:I31)</f>
        <v>5.171437760337656</v>
      </c>
      <c r="K36" t="s">
        <v>82</v>
      </c>
      <c r="L36">
        <f>STDEV(L5:L31)</f>
        <v>4.5381684192634371</v>
      </c>
      <c r="N36" t="s">
        <v>82</v>
      </c>
      <c r="O36">
        <f>STDEV(O5:O31)</f>
        <v>2.4620644995612939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topLeftCell="A19" workbookViewId="0">
      <selection activeCell="A3" sqref="A3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81</v>
      </c>
      <c r="C1" t="s">
        <v>83</v>
      </c>
      <c r="E1" t="s">
        <v>124</v>
      </c>
      <c r="F1" t="s">
        <v>120</v>
      </c>
      <c r="H1" t="s">
        <v>125</v>
      </c>
      <c r="I1" t="s">
        <v>86</v>
      </c>
      <c r="K1" t="s">
        <v>128</v>
      </c>
      <c r="L1" t="s">
        <v>84</v>
      </c>
      <c r="N1" t="s">
        <v>104</v>
      </c>
      <c r="O1" t="s">
        <v>105</v>
      </c>
    </row>
    <row r="3" spans="1:15" x14ac:dyDescent="0.2">
      <c r="A3" t="s">
        <v>135</v>
      </c>
    </row>
    <row r="5" spans="1:15" x14ac:dyDescent="0.2">
      <c r="A5" t="s">
        <v>93</v>
      </c>
      <c r="B5">
        <v>1</v>
      </c>
      <c r="C5" t="s">
        <v>98</v>
      </c>
      <c r="E5">
        <v>113.5</v>
      </c>
      <c r="F5">
        <v>117.13200000000001</v>
      </c>
      <c r="H5">
        <v>96</v>
      </c>
      <c r="I5">
        <v>99.072000000000003</v>
      </c>
      <c r="K5">
        <v>29.5</v>
      </c>
      <c r="L5">
        <v>30.444000000000003</v>
      </c>
    </row>
    <row r="6" spans="1:15" x14ac:dyDescent="0.2">
      <c r="B6">
        <v>2</v>
      </c>
      <c r="C6">
        <v>1.032</v>
      </c>
      <c r="E6">
        <v>112.1</v>
      </c>
      <c r="F6">
        <v>115.6872</v>
      </c>
      <c r="H6">
        <v>96.7</v>
      </c>
      <c r="I6">
        <v>99.79440000000001</v>
      </c>
      <c r="K6">
        <v>30.7</v>
      </c>
      <c r="L6">
        <v>31.682400000000001</v>
      </c>
    </row>
    <row r="7" spans="1:15" x14ac:dyDescent="0.2">
      <c r="B7">
        <v>3</v>
      </c>
      <c r="E7">
        <v>107.5</v>
      </c>
      <c r="F7">
        <v>110.94</v>
      </c>
      <c r="H7">
        <v>104.6</v>
      </c>
      <c r="I7">
        <v>107.9472</v>
      </c>
      <c r="K7">
        <v>31.3</v>
      </c>
      <c r="L7">
        <v>32.301600000000001</v>
      </c>
    </row>
    <row r="8" spans="1:15" x14ac:dyDescent="0.2">
      <c r="B8">
        <v>4</v>
      </c>
      <c r="E8">
        <v>105.3</v>
      </c>
      <c r="F8">
        <v>108.6696</v>
      </c>
      <c r="H8">
        <v>98.7</v>
      </c>
      <c r="I8">
        <v>101.8584</v>
      </c>
      <c r="K8">
        <v>25.5</v>
      </c>
      <c r="L8">
        <v>26.316000000000003</v>
      </c>
    </row>
    <row r="9" spans="1:15" x14ac:dyDescent="0.2">
      <c r="B9">
        <v>5</v>
      </c>
      <c r="E9">
        <v>97.4</v>
      </c>
      <c r="F9">
        <v>100.5168</v>
      </c>
      <c r="H9">
        <v>97.3</v>
      </c>
      <c r="I9">
        <v>100.4136</v>
      </c>
      <c r="K9">
        <v>22</v>
      </c>
      <c r="L9">
        <v>22.704000000000001</v>
      </c>
    </row>
    <row r="10" spans="1:15" x14ac:dyDescent="0.2">
      <c r="B10">
        <v>6</v>
      </c>
      <c r="E10">
        <v>97.5</v>
      </c>
      <c r="F10">
        <v>100.62</v>
      </c>
      <c r="H10">
        <v>90.5</v>
      </c>
      <c r="I10">
        <v>93.396000000000001</v>
      </c>
      <c r="K10">
        <v>25.5</v>
      </c>
      <c r="L10">
        <v>26.316000000000003</v>
      </c>
    </row>
    <row r="11" spans="1:15" x14ac:dyDescent="0.2">
      <c r="B11">
        <v>7</v>
      </c>
      <c r="E11">
        <v>126</v>
      </c>
      <c r="F11">
        <v>130.03200000000001</v>
      </c>
      <c r="H11">
        <v>104.7</v>
      </c>
      <c r="I11">
        <v>108.05040000000001</v>
      </c>
      <c r="K11">
        <v>28</v>
      </c>
      <c r="L11">
        <v>28.896000000000001</v>
      </c>
    </row>
    <row r="12" spans="1:15" x14ac:dyDescent="0.2">
      <c r="B12">
        <v>8</v>
      </c>
      <c r="E12">
        <v>96.7</v>
      </c>
      <c r="F12">
        <v>99.79440000000001</v>
      </c>
      <c r="H12">
        <v>96</v>
      </c>
      <c r="I12">
        <v>99.072000000000003</v>
      </c>
      <c r="K12">
        <v>25.5</v>
      </c>
      <c r="L12">
        <v>26.316000000000003</v>
      </c>
    </row>
    <row r="13" spans="1:15" x14ac:dyDescent="0.2">
      <c r="B13">
        <v>9</v>
      </c>
      <c r="E13">
        <v>106</v>
      </c>
      <c r="F13">
        <v>109.392</v>
      </c>
      <c r="H13">
        <v>84.7</v>
      </c>
      <c r="I13">
        <v>87.41040000000001</v>
      </c>
      <c r="K13">
        <v>23</v>
      </c>
      <c r="L13">
        <v>23.736000000000001</v>
      </c>
    </row>
    <row r="15" spans="1:15" x14ac:dyDescent="0.2">
      <c r="A15" t="s">
        <v>90</v>
      </c>
      <c r="B15">
        <v>1</v>
      </c>
      <c r="E15">
        <v>137.30000000000001</v>
      </c>
      <c r="F15">
        <v>141.6936</v>
      </c>
      <c r="H15">
        <v>127.3</v>
      </c>
      <c r="I15">
        <v>131.37360000000001</v>
      </c>
      <c r="K15">
        <v>32.6</v>
      </c>
      <c r="L15">
        <v>33.6432</v>
      </c>
    </row>
    <row r="16" spans="1:15" x14ac:dyDescent="0.2">
      <c r="B16">
        <v>2</v>
      </c>
      <c r="E16">
        <v>91.4</v>
      </c>
      <c r="F16">
        <v>94.32480000000001</v>
      </c>
      <c r="H16">
        <v>90</v>
      </c>
      <c r="I16">
        <v>92.88</v>
      </c>
      <c r="K16">
        <v>30.5</v>
      </c>
      <c r="L16">
        <v>31.475999999999999</v>
      </c>
    </row>
    <row r="17" spans="1:15" x14ac:dyDescent="0.2">
      <c r="B17">
        <v>3</v>
      </c>
      <c r="E17">
        <v>102.7</v>
      </c>
      <c r="F17">
        <v>105.9864</v>
      </c>
      <c r="H17">
        <v>94.7</v>
      </c>
      <c r="I17">
        <v>97.730400000000003</v>
      </c>
      <c r="K17">
        <v>28.7</v>
      </c>
      <c r="L17">
        <v>29.618400000000001</v>
      </c>
    </row>
    <row r="18" spans="1:15" x14ac:dyDescent="0.2">
      <c r="B18">
        <v>4</v>
      </c>
      <c r="E18">
        <v>101.6</v>
      </c>
      <c r="F18">
        <v>104.85119999999999</v>
      </c>
      <c r="H18">
        <v>92.7</v>
      </c>
      <c r="I18">
        <v>95.66640000000001</v>
      </c>
      <c r="K18">
        <v>29.3</v>
      </c>
      <c r="L18">
        <v>30.2376</v>
      </c>
    </row>
    <row r="19" spans="1:15" x14ac:dyDescent="0.2">
      <c r="B19">
        <v>5</v>
      </c>
      <c r="E19">
        <v>108</v>
      </c>
      <c r="F19">
        <v>111.456</v>
      </c>
      <c r="H19">
        <v>106.7</v>
      </c>
      <c r="I19">
        <v>110.1144</v>
      </c>
      <c r="K19">
        <v>30.7</v>
      </c>
      <c r="L19">
        <v>31.682400000000001</v>
      </c>
    </row>
    <row r="20" spans="1:15" x14ac:dyDescent="0.2">
      <c r="B20">
        <v>6</v>
      </c>
      <c r="E20">
        <v>99.4</v>
      </c>
      <c r="F20">
        <v>102.58080000000001</v>
      </c>
      <c r="H20">
        <v>90.9</v>
      </c>
      <c r="I20">
        <v>93.808800000000005</v>
      </c>
      <c r="K20">
        <v>34</v>
      </c>
      <c r="L20">
        <v>35.088000000000001</v>
      </c>
    </row>
    <row r="21" spans="1:15" x14ac:dyDescent="0.2">
      <c r="B21">
        <v>7</v>
      </c>
      <c r="E21">
        <v>114</v>
      </c>
      <c r="F21">
        <v>117.648</v>
      </c>
      <c r="H21">
        <v>97.3</v>
      </c>
      <c r="I21">
        <v>100.4136</v>
      </c>
      <c r="K21">
        <v>29.5</v>
      </c>
      <c r="L21">
        <v>30.444000000000003</v>
      </c>
    </row>
    <row r="22" spans="1:15" x14ac:dyDescent="0.2">
      <c r="B22">
        <v>8</v>
      </c>
      <c r="E22">
        <v>108.7</v>
      </c>
      <c r="F22">
        <v>112.17840000000001</v>
      </c>
      <c r="H22">
        <v>103.3</v>
      </c>
      <c r="I22">
        <v>106.6056</v>
      </c>
      <c r="K22">
        <v>27.4</v>
      </c>
      <c r="L22">
        <v>28.276799999999998</v>
      </c>
    </row>
    <row r="23" spans="1:15" x14ac:dyDescent="0.2">
      <c r="B23">
        <v>9</v>
      </c>
      <c r="E23">
        <v>102.7</v>
      </c>
      <c r="F23">
        <v>105.9864</v>
      </c>
      <c r="H23">
        <v>93.4</v>
      </c>
      <c r="I23">
        <v>96.388800000000003</v>
      </c>
      <c r="K23">
        <v>31.6</v>
      </c>
      <c r="L23">
        <v>32.611200000000004</v>
      </c>
    </row>
    <row r="24" spans="1:15" x14ac:dyDescent="0.2">
      <c r="B24">
        <v>10</v>
      </c>
      <c r="E24">
        <v>108</v>
      </c>
      <c r="F24">
        <v>111.456</v>
      </c>
      <c r="H24">
        <v>104</v>
      </c>
      <c r="I24">
        <v>107.328</v>
      </c>
      <c r="K24">
        <v>29.5</v>
      </c>
      <c r="L24">
        <v>30.444000000000003</v>
      </c>
    </row>
    <row r="25" spans="1:15" x14ac:dyDescent="0.2">
      <c r="B25">
        <v>11</v>
      </c>
      <c r="E25">
        <v>104.7</v>
      </c>
      <c r="F25">
        <v>108.05040000000001</v>
      </c>
      <c r="H25">
        <v>95.4</v>
      </c>
      <c r="I25">
        <v>98.452800000000011</v>
      </c>
      <c r="K25">
        <v>45.3</v>
      </c>
      <c r="L25">
        <v>46.749600000000001</v>
      </c>
    </row>
    <row r="26" spans="1:15" x14ac:dyDescent="0.2">
      <c r="B26">
        <v>12</v>
      </c>
      <c r="E26">
        <v>107.3</v>
      </c>
      <c r="F26">
        <v>110.7336</v>
      </c>
      <c r="H26">
        <v>100</v>
      </c>
      <c r="I26">
        <v>103.2</v>
      </c>
      <c r="K26">
        <v>31</v>
      </c>
      <c r="L26">
        <v>31.992000000000001</v>
      </c>
    </row>
    <row r="28" spans="1:15" x14ac:dyDescent="0.2">
      <c r="A28" t="s">
        <v>1</v>
      </c>
      <c r="B28">
        <v>1</v>
      </c>
      <c r="E28">
        <v>114.5</v>
      </c>
      <c r="F28">
        <v>118.164</v>
      </c>
      <c r="H28">
        <v>100.1</v>
      </c>
      <c r="I28">
        <v>103.3032</v>
      </c>
      <c r="K28">
        <v>27.4</v>
      </c>
      <c r="L28">
        <v>28.276799999999998</v>
      </c>
    </row>
    <row r="29" spans="1:15" x14ac:dyDescent="0.2">
      <c r="B29">
        <v>2</v>
      </c>
      <c r="E29">
        <v>101.1</v>
      </c>
      <c r="F29">
        <v>104.3352</v>
      </c>
      <c r="H29">
        <v>95</v>
      </c>
      <c r="I29">
        <v>98.04</v>
      </c>
      <c r="K29">
        <v>31.7</v>
      </c>
      <c r="L29">
        <v>32.714399999999998</v>
      </c>
      <c r="N29">
        <v>16</v>
      </c>
      <c r="O29">
        <v>16.512</v>
      </c>
    </row>
    <row r="30" spans="1:15" x14ac:dyDescent="0.2">
      <c r="B30">
        <v>3</v>
      </c>
      <c r="E30">
        <v>78.7</v>
      </c>
      <c r="F30">
        <v>81.218400000000003</v>
      </c>
      <c r="H30">
        <v>71.400000000000006</v>
      </c>
      <c r="I30">
        <v>73.68480000000001</v>
      </c>
      <c r="K30">
        <v>53.5</v>
      </c>
      <c r="L30">
        <v>55.212000000000003</v>
      </c>
    </row>
    <row r="31" spans="1:15" x14ac:dyDescent="0.2">
      <c r="B31">
        <v>4</v>
      </c>
      <c r="E31">
        <v>98</v>
      </c>
      <c r="F31">
        <v>101.136</v>
      </c>
      <c r="H31">
        <v>85.3</v>
      </c>
      <c r="I31">
        <v>88.029600000000002</v>
      </c>
      <c r="K31">
        <v>36.299999999999997</v>
      </c>
      <c r="L31">
        <v>37.461599999999997</v>
      </c>
      <c r="N31">
        <v>17.7</v>
      </c>
      <c r="O31">
        <v>18.266400000000001</v>
      </c>
    </row>
    <row r="32" spans="1:15" x14ac:dyDescent="0.2">
      <c r="B32">
        <v>5</v>
      </c>
      <c r="E32">
        <v>104.8</v>
      </c>
      <c r="F32">
        <v>108.1536</v>
      </c>
      <c r="H32">
        <v>100</v>
      </c>
      <c r="I32">
        <v>103.2</v>
      </c>
      <c r="K32">
        <v>31.5</v>
      </c>
      <c r="L32">
        <v>32.508000000000003</v>
      </c>
      <c r="N32">
        <v>15</v>
      </c>
      <c r="O32">
        <v>15.48</v>
      </c>
    </row>
    <row r="33" spans="2:15" x14ac:dyDescent="0.2">
      <c r="B33">
        <v>6</v>
      </c>
      <c r="E33">
        <v>99</v>
      </c>
      <c r="F33">
        <v>102.16800000000001</v>
      </c>
      <c r="H33">
        <v>94.5</v>
      </c>
      <c r="I33">
        <v>97.524000000000001</v>
      </c>
      <c r="K33">
        <v>35</v>
      </c>
      <c r="L33">
        <v>36.120000000000005</v>
      </c>
    </row>
    <row r="34" spans="2:15" x14ac:dyDescent="0.2">
      <c r="B34">
        <v>7</v>
      </c>
      <c r="E34">
        <v>109.5</v>
      </c>
      <c r="F34">
        <v>113.004</v>
      </c>
      <c r="H34">
        <v>99.5</v>
      </c>
      <c r="I34">
        <v>102.684</v>
      </c>
      <c r="K34">
        <v>32.5</v>
      </c>
      <c r="L34">
        <v>33.54</v>
      </c>
    </row>
    <row r="35" spans="2:15" x14ac:dyDescent="0.2">
      <c r="B35">
        <v>8</v>
      </c>
      <c r="E35">
        <v>100.7</v>
      </c>
      <c r="F35">
        <v>103.92240000000001</v>
      </c>
      <c r="H35">
        <v>93.4</v>
      </c>
      <c r="I35">
        <v>96.388800000000003</v>
      </c>
      <c r="K35">
        <v>79.7</v>
      </c>
      <c r="L35">
        <v>82.250399999999999</v>
      </c>
    </row>
    <row r="36" spans="2:15" x14ac:dyDescent="0.2">
      <c r="B36">
        <v>9</v>
      </c>
      <c r="E36">
        <v>106.1</v>
      </c>
      <c r="F36">
        <v>109.4952</v>
      </c>
      <c r="H36">
        <v>95</v>
      </c>
      <c r="I36">
        <v>98.04</v>
      </c>
      <c r="K36">
        <v>33</v>
      </c>
      <c r="L36">
        <v>34.055999999999997</v>
      </c>
      <c r="N36">
        <v>14.5</v>
      </c>
      <c r="O36">
        <v>14.964</v>
      </c>
    </row>
    <row r="37" spans="2:15" x14ac:dyDescent="0.2">
      <c r="B37">
        <v>10</v>
      </c>
      <c r="E37">
        <v>126.7</v>
      </c>
      <c r="F37">
        <v>130.7544</v>
      </c>
      <c r="H37">
        <v>112</v>
      </c>
      <c r="I37">
        <v>115.584</v>
      </c>
      <c r="K37">
        <v>29</v>
      </c>
      <c r="L37">
        <v>29.928000000000001</v>
      </c>
      <c r="N37">
        <v>14</v>
      </c>
      <c r="O37">
        <v>14.448</v>
      </c>
    </row>
    <row r="38" spans="2:15" x14ac:dyDescent="0.2">
      <c r="F38">
        <f>COUNT(F5:F37)</f>
        <v>31</v>
      </c>
    </row>
    <row r="42" spans="2:15" x14ac:dyDescent="0.2">
      <c r="E42" t="s">
        <v>118</v>
      </c>
      <c r="F42">
        <v>31</v>
      </c>
      <c r="H42" t="s">
        <v>78</v>
      </c>
      <c r="I42">
        <v>31</v>
      </c>
      <c r="K42" t="s">
        <v>78</v>
      </c>
      <c r="L42">
        <v>31</v>
      </c>
      <c r="N42" t="s">
        <v>78</v>
      </c>
      <c r="O42">
        <v>5</v>
      </c>
    </row>
    <row r="43" spans="2:15" x14ac:dyDescent="0.2">
      <c r="E43" t="s">
        <v>79</v>
      </c>
      <c r="F43">
        <f>AVERAGE(F5:F37)</f>
        <v>109.42196129032259</v>
      </c>
      <c r="H43" t="s">
        <v>79</v>
      </c>
      <c r="I43">
        <f>AVERAGE(I5:I37)</f>
        <v>100.24049032258063</v>
      </c>
      <c r="K43" t="s">
        <v>79</v>
      </c>
      <c r="L43">
        <f>AVERAGE(L5:L37)</f>
        <v>33.646529032258066</v>
      </c>
      <c r="N43" t="s">
        <v>79</v>
      </c>
      <c r="O43">
        <f>AVERAGE(O29:O37)</f>
        <v>15.93408</v>
      </c>
    </row>
    <row r="44" spans="2:15" x14ac:dyDescent="0.2">
      <c r="E44" t="s">
        <v>80</v>
      </c>
      <c r="F44">
        <f>STDEV(F5:F37)</f>
        <v>11.169024512393714</v>
      </c>
      <c r="H44" t="s">
        <v>80</v>
      </c>
      <c r="I44">
        <f>STDEV(I5:I37)</f>
        <v>9.6441080855050174</v>
      </c>
      <c r="K44" t="s">
        <v>80</v>
      </c>
      <c r="L44">
        <f>STDEV(L5:L37)</f>
        <v>10.914946552509033</v>
      </c>
      <c r="N44" t="s">
        <v>80</v>
      </c>
      <c r="O44">
        <f>STDEV(O29:O37)</f>
        <v>1.5107436685288476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88"/>
  <sheetViews>
    <sheetView topLeftCell="A201" workbookViewId="0">
      <selection activeCell="O107" sqref="O107"/>
    </sheetView>
  </sheetViews>
  <sheetFormatPr baseColWidth="10" defaultColWidth="8.83203125" defaultRowHeight="15" x14ac:dyDescent="0.2"/>
  <sheetData>
    <row r="1" spans="1:35" x14ac:dyDescent="0.2">
      <c r="A1" t="s">
        <v>136</v>
      </c>
      <c r="R1" t="s">
        <v>142</v>
      </c>
      <c r="S1" t="s">
        <v>141</v>
      </c>
      <c r="T1" t="s">
        <v>140</v>
      </c>
      <c r="W1" t="s">
        <v>144</v>
      </c>
      <c r="X1" t="s">
        <v>143</v>
      </c>
      <c r="Y1" t="s">
        <v>145</v>
      </c>
      <c r="AB1" t="s">
        <v>146</v>
      </c>
      <c r="AC1" t="s">
        <v>147</v>
      </c>
      <c r="AD1" t="s">
        <v>148</v>
      </c>
      <c r="AG1" t="s">
        <v>149</v>
      </c>
      <c r="AH1" t="s">
        <v>150</v>
      </c>
      <c r="AI1" t="s">
        <v>151</v>
      </c>
    </row>
    <row r="2" spans="1:35" x14ac:dyDescent="0.2">
      <c r="A2" t="s">
        <v>102</v>
      </c>
      <c r="B2" t="s">
        <v>100</v>
      </c>
      <c r="C2" t="s">
        <v>84</v>
      </c>
    </row>
    <row r="3" spans="1:35" x14ac:dyDescent="0.2">
      <c r="R3">
        <v>107.44800000000001</v>
      </c>
      <c r="S3">
        <v>103.896</v>
      </c>
      <c r="T3">
        <v>43.24560000000001</v>
      </c>
      <c r="W3">
        <v>105.26400000000001</v>
      </c>
      <c r="X3">
        <v>92.88</v>
      </c>
      <c r="Y3">
        <v>45.408000000000001</v>
      </c>
      <c r="AB3">
        <v>114.8616</v>
      </c>
      <c r="AC3">
        <v>105.9864</v>
      </c>
      <c r="AD3">
        <v>33.024000000000001</v>
      </c>
      <c r="AG3">
        <v>117.13200000000001</v>
      </c>
      <c r="AH3">
        <v>99.072000000000003</v>
      </c>
      <c r="AI3">
        <v>30.444000000000003</v>
      </c>
    </row>
    <row r="4" spans="1:35" x14ac:dyDescent="0.2">
      <c r="A4">
        <v>107.44800000000001</v>
      </c>
      <c r="B4">
        <v>103.896</v>
      </c>
      <c r="C4">
        <v>43.24560000000001</v>
      </c>
      <c r="R4">
        <v>115.44000000000001</v>
      </c>
      <c r="S4">
        <v>102.38640000000001</v>
      </c>
      <c r="T4">
        <v>50.349600000000009</v>
      </c>
      <c r="W4">
        <v>106.70880000000001</v>
      </c>
      <c r="X4">
        <v>105.26400000000001</v>
      </c>
      <c r="Y4">
        <v>45.408000000000001</v>
      </c>
      <c r="AB4">
        <v>93.396000000000001</v>
      </c>
      <c r="AC4">
        <v>87.204000000000008</v>
      </c>
      <c r="AD4">
        <v>67.08</v>
      </c>
      <c r="AG4">
        <v>115.6872</v>
      </c>
      <c r="AH4">
        <v>99.79440000000001</v>
      </c>
      <c r="AI4">
        <v>31.682400000000001</v>
      </c>
    </row>
    <row r="5" spans="1:35" x14ac:dyDescent="0.2">
      <c r="A5">
        <v>115.44000000000001</v>
      </c>
      <c r="B5">
        <v>102.38640000000001</v>
      </c>
      <c r="C5">
        <v>50.349600000000009</v>
      </c>
      <c r="R5">
        <v>103.00800000000001</v>
      </c>
      <c r="S5">
        <v>99.456000000000003</v>
      </c>
      <c r="T5">
        <v>42.268800000000006</v>
      </c>
      <c r="W5">
        <v>104.5416</v>
      </c>
      <c r="X5">
        <v>101.136</v>
      </c>
      <c r="Y5">
        <v>54.386400000000002</v>
      </c>
      <c r="AB5">
        <v>112.7976</v>
      </c>
      <c r="AC5">
        <v>105.9864</v>
      </c>
      <c r="AD5">
        <v>34.468800000000002</v>
      </c>
      <c r="AG5">
        <v>110.94</v>
      </c>
      <c r="AH5">
        <v>107.9472</v>
      </c>
      <c r="AI5">
        <v>32.301600000000001</v>
      </c>
    </row>
    <row r="6" spans="1:35" x14ac:dyDescent="0.2">
      <c r="A6">
        <v>103.00800000000001</v>
      </c>
      <c r="B6">
        <v>99.456000000000003</v>
      </c>
      <c r="C6">
        <v>42.268800000000006</v>
      </c>
      <c r="R6">
        <v>113.22</v>
      </c>
      <c r="S6">
        <v>102.47520000000002</v>
      </c>
      <c r="T6">
        <v>40.936800000000005</v>
      </c>
      <c r="W6">
        <v>108.7728</v>
      </c>
      <c r="X6">
        <v>92.157600000000002</v>
      </c>
      <c r="Y6">
        <v>47.988</v>
      </c>
      <c r="AB6">
        <v>101.136</v>
      </c>
      <c r="AC6">
        <v>99.79440000000001</v>
      </c>
      <c r="AD6">
        <v>39.938400000000001</v>
      </c>
      <c r="AG6">
        <v>108.6696</v>
      </c>
      <c r="AH6">
        <v>101.8584</v>
      </c>
      <c r="AI6">
        <v>26.316000000000003</v>
      </c>
    </row>
    <row r="7" spans="1:35" x14ac:dyDescent="0.2">
      <c r="A7">
        <v>113.22</v>
      </c>
      <c r="B7">
        <v>102.47520000000002</v>
      </c>
      <c r="C7">
        <v>40.936800000000005</v>
      </c>
      <c r="W7">
        <v>95.66640000000001</v>
      </c>
      <c r="X7">
        <v>92.88</v>
      </c>
      <c r="Y7">
        <v>44.066400000000002</v>
      </c>
      <c r="AB7">
        <v>116.9256</v>
      </c>
      <c r="AC7">
        <v>100.5168</v>
      </c>
      <c r="AD7">
        <v>34.468800000000002</v>
      </c>
      <c r="AG7">
        <v>100.5168</v>
      </c>
      <c r="AH7">
        <v>100.4136</v>
      </c>
      <c r="AI7">
        <v>22.704000000000001</v>
      </c>
    </row>
    <row r="8" spans="1:35" x14ac:dyDescent="0.2">
      <c r="R8">
        <v>103.00800000000001</v>
      </c>
      <c r="S8">
        <v>102.12</v>
      </c>
      <c r="T8">
        <v>40.847999999999999</v>
      </c>
      <c r="W8">
        <v>111.456</v>
      </c>
      <c r="X8">
        <v>100.5168</v>
      </c>
      <c r="Y8">
        <v>40.660800000000002</v>
      </c>
      <c r="AB8">
        <v>106.70880000000001</v>
      </c>
      <c r="AC8">
        <v>92.88</v>
      </c>
      <c r="AD8">
        <v>38.183999999999997</v>
      </c>
      <c r="AG8">
        <v>100.62</v>
      </c>
      <c r="AH8">
        <v>93.396000000000001</v>
      </c>
      <c r="AI8">
        <v>26.316000000000003</v>
      </c>
    </row>
    <row r="9" spans="1:35" x14ac:dyDescent="0.2">
      <c r="A9">
        <v>103.00800000000001</v>
      </c>
      <c r="B9">
        <v>102.12</v>
      </c>
      <c r="C9">
        <v>40.847999999999999</v>
      </c>
      <c r="R9">
        <v>111.35520000000001</v>
      </c>
      <c r="S9">
        <v>108.9576</v>
      </c>
      <c r="T9">
        <v>35.076000000000008</v>
      </c>
      <c r="W9">
        <v>93.602400000000003</v>
      </c>
      <c r="X9">
        <v>87.41040000000001</v>
      </c>
      <c r="Y9">
        <v>53.664000000000001</v>
      </c>
      <c r="AB9">
        <v>115.068</v>
      </c>
      <c r="AC9">
        <v>103.92240000000001</v>
      </c>
      <c r="AD9">
        <v>40.248000000000005</v>
      </c>
      <c r="AG9">
        <v>130.03200000000001</v>
      </c>
      <c r="AH9">
        <v>108.05040000000001</v>
      </c>
      <c r="AI9">
        <v>28.896000000000001</v>
      </c>
    </row>
    <row r="10" spans="1:35" x14ac:dyDescent="0.2">
      <c r="A10">
        <v>111.35520000000001</v>
      </c>
      <c r="B10">
        <v>108.9576</v>
      </c>
      <c r="C10">
        <v>35.076000000000008</v>
      </c>
      <c r="R10">
        <v>101.8536</v>
      </c>
      <c r="S10">
        <v>101.8536</v>
      </c>
      <c r="W10">
        <v>100.72319999999999</v>
      </c>
      <c r="X10">
        <v>95.66640000000001</v>
      </c>
      <c r="Y10">
        <v>48.607200000000006</v>
      </c>
      <c r="AB10">
        <v>105.26400000000001</v>
      </c>
      <c r="AC10">
        <v>102.58080000000001</v>
      </c>
      <c r="AD10">
        <v>37.874400000000001</v>
      </c>
      <c r="AG10">
        <v>99.79440000000001</v>
      </c>
      <c r="AH10">
        <v>99.072000000000003</v>
      </c>
      <c r="AI10">
        <v>26.316000000000003</v>
      </c>
    </row>
    <row r="11" spans="1:35" x14ac:dyDescent="0.2">
      <c r="A11">
        <v>101.8536</v>
      </c>
      <c r="B11">
        <v>101.8536</v>
      </c>
      <c r="R11">
        <v>112.06560000000002</v>
      </c>
      <c r="S11">
        <v>99.544800000000009</v>
      </c>
      <c r="T11">
        <v>37.296000000000006</v>
      </c>
      <c r="W11">
        <v>96.388800000000003</v>
      </c>
      <c r="X11">
        <v>93.808800000000005</v>
      </c>
      <c r="Y11">
        <v>44.685600000000001</v>
      </c>
      <c r="AG11">
        <v>109.392</v>
      </c>
      <c r="AH11">
        <v>87.41040000000001</v>
      </c>
      <c r="AI11">
        <v>23.736000000000001</v>
      </c>
    </row>
    <row r="12" spans="1:35" x14ac:dyDescent="0.2">
      <c r="A12">
        <v>112.06560000000002</v>
      </c>
      <c r="B12">
        <v>99.544800000000009</v>
      </c>
      <c r="C12">
        <v>37.296000000000006</v>
      </c>
      <c r="W12">
        <v>97.730400000000003</v>
      </c>
      <c r="X12">
        <v>97.00800000000001</v>
      </c>
      <c r="Y12">
        <v>41.795999999999999</v>
      </c>
      <c r="AB12">
        <v>116.30640000000001</v>
      </c>
      <c r="AC12">
        <v>103.2</v>
      </c>
      <c r="AD12">
        <v>33.746400000000001</v>
      </c>
    </row>
    <row r="13" spans="1:35" x14ac:dyDescent="0.2">
      <c r="R13">
        <v>110.11200000000001</v>
      </c>
      <c r="S13">
        <v>108.33600000000001</v>
      </c>
      <c r="T13">
        <v>39.072000000000003</v>
      </c>
      <c r="W13">
        <v>100.4136</v>
      </c>
      <c r="X13">
        <v>93.602400000000003</v>
      </c>
      <c r="Y13">
        <v>42.002400000000002</v>
      </c>
      <c r="AB13">
        <v>111.5592</v>
      </c>
      <c r="AC13">
        <v>92.260800000000003</v>
      </c>
      <c r="AD13">
        <v>42.621600000000001</v>
      </c>
      <c r="AG13">
        <v>141.6936</v>
      </c>
      <c r="AH13">
        <v>131.37360000000001</v>
      </c>
      <c r="AI13">
        <v>33.6432</v>
      </c>
    </row>
    <row r="14" spans="1:35" x14ac:dyDescent="0.2">
      <c r="A14">
        <v>110.11200000000001</v>
      </c>
      <c r="B14">
        <v>108.33600000000001</v>
      </c>
      <c r="C14">
        <v>39.072000000000003</v>
      </c>
      <c r="W14">
        <v>108.7728</v>
      </c>
      <c r="X14">
        <v>92.260800000000003</v>
      </c>
      <c r="Y14">
        <v>48.194400000000002</v>
      </c>
      <c r="AB14">
        <v>105.8832</v>
      </c>
      <c r="AC14">
        <v>103.2</v>
      </c>
      <c r="AD14">
        <v>40.248000000000005</v>
      </c>
      <c r="AG14">
        <v>94.32480000000001</v>
      </c>
      <c r="AH14">
        <v>92.88</v>
      </c>
      <c r="AI14">
        <v>31.475999999999999</v>
      </c>
    </row>
    <row r="15" spans="1:35" x14ac:dyDescent="0.2">
      <c r="R15">
        <v>111</v>
      </c>
      <c r="S15">
        <v>101.232</v>
      </c>
      <c r="T15">
        <v>37.74</v>
      </c>
      <c r="AB15">
        <v>103.92240000000001</v>
      </c>
      <c r="AC15">
        <v>102.58080000000001</v>
      </c>
      <c r="AD15">
        <v>36.429600000000001</v>
      </c>
      <c r="AG15">
        <v>105.9864</v>
      </c>
      <c r="AH15">
        <v>97.730400000000003</v>
      </c>
      <c r="AI15">
        <v>29.618400000000001</v>
      </c>
    </row>
    <row r="16" spans="1:35" x14ac:dyDescent="0.2">
      <c r="A16">
        <v>111</v>
      </c>
      <c r="B16">
        <v>101.232</v>
      </c>
      <c r="C16">
        <v>37.74</v>
      </c>
      <c r="W16">
        <v>114.2424</v>
      </c>
      <c r="X16">
        <v>102.58080000000001</v>
      </c>
      <c r="Y16">
        <v>40.764000000000003</v>
      </c>
      <c r="AB16">
        <v>117.648</v>
      </c>
      <c r="AC16">
        <v>100.5168</v>
      </c>
      <c r="AD16">
        <v>35.088000000000001</v>
      </c>
      <c r="AG16">
        <v>104.85119999999999</v>
      </c>
      <c r="AH16">
        <v>95.66640000000001</v>
      </c>
      <c r="AI16">
        <v>30.2376</v>
      </c>
    </row>
    <row r="17" spans="1:35" x14ac:dyDescent="0.2">
      <c r="R17">
        <v>108.9576</v>
      </c>
      <c r="S17">
        <v>97.68</v>
      </c>
      <c r="T17">
        <v>37.296000000000006</v>
      </c>
      <c r="W17">
        <v>114.1392</v>
      </c>
      <c r="X17">
        <v>105.9864</v>
      </c>
      <c r="AG17">
        <v>111.456</v>
      </c>
      <c r="AH17">
        <v>110.1144</v>
      </c>
      <c r="AI17">
        <v>31.682400000000001</v>
      </c>
    </row>
    <row r="18" spans="1:35" x14ac:dyDescent="0.2">
      <c r="A18">
        <v>108.9576</v>
      </c>
      <c r="B18">
        <v>97.68</v>
      </c>
      <c r="C18">
        <v>37.296000000000006</v>
      </c>
      <c r="R18">
        <v>103.00800000000001</v>
      </c>
      <c r="S18">
        <v>103.00800000000001</v>
      </c>
      <c r="T18">
        <v>36.763199999999998</v>
      </c>
      <c r="W18">
        <v>98.349599999999995</v>
      </c>
      <c r="X18">
        <v>97.00800000000001</v>
      </c>
      <c r="Y18">
        <v>44.066400000000002</v>
      </c>
      <c r="AB18">
        <v>110.83680000000001</v>
      </c>
      <c r="AC18">
        <v>106.6056</v>
      </c>
      <c r="AD18">
        <v>37.152000000000001</v>
      </c>
      <c r="AG18">
        <v>102.58080000000001</v>
      </c>
      <c r="AH18">
        <v>93.808800000000005</v>
      </c>
      <c r="AI18">
        <v>35.088000000000001</v>
      </c>
    </row>
    <row r="19" spans="1:35" x14ac:dyDescent="0.2">
      <c r="A19">
        <v>103.00800000000001</v>
      </c>
      <c r="B19">
        <v>103.00800000000001</v>
      </c>
      <c r="C19">
        <v>36.763199999999998</v>
      </c>
      <c r="R19">
        <v>105.40560000000001</v>
      </c>
      <c r="S19">
        <v>99.012000000000015</v>
      </c>
      <c r="T19">
        <v>39.516000000000005</v>
      </c>
      <c r="W19">
        <v>114.3456</v>
      </c>
      <c r="X19">
        <v>99.588000000000008</v>
      </c>
      <c r="Y19">
        <v>43.344000000000001</v>
      </c>
      <c r="AB19">
        <v>97.730400000000003</v>
      </c>
      <c r="AC19">
        <v>97.00800000000001</v>
      </c>
      <c r="AD19">
        <v>44.376000000000005</v>
      </c>
      <c r="AG19">
        <v>117.648</v>
      </c>
      <c r="AH19">
        <v>100.4136</v>
      </c>
      <c r="AI19">
        <v>30.444000000000003</v>
      </c>
    </row>
    <row r="20" spans="1:35" x14ac:dyDescent="0.2">
      <c r="A20">
        <v>105.40560000000001</v>
      </c>
      <c r="B20">
        <v>99.012000000000015</v>
      </c>
      <c r="C20">
        <v>39.516000000000005</v>
      </c>
      <c r="W20">
        <v>106.6056</v>
      </c>
      <c r="X20">
        <v>94.944000000000003</v>
      </c>
      <c r="Y20">
        <v>46.956000000000003</v>
      </c>
      <c r="AB20">
        <v>104.5416</v>
      </c>
      <c r="AC20">
        <v>102.4776</v>
      </c>
      <c r="AD20">
        <v>37.152000000000001</v>
      </c>
      <c r="AG20">
        <v>112.17840000000001</v>
      </c>
      <c r="AH20">
        <v>106.6056</v>
      </c>
      <c r="AI20">
        <v>28.276799999999998</v>
      </c>
    </row>
    <row r="21" spans="1:35" x14ac:dyDescent="0.2">
      <c r="R21">
        <v>105.40560000000001</v>
      </c>
      <c r="S21">
        <v>99.544800000000009</v>
      </c>
      <c r="T21">
        <v>42.624000000000002</v>
      </c>
      <c r="W21">
        <v>108.05040000000001</v>
      </c>
      <c r="X21">
        <v>94.944000000000003</v>
      </c>
      <c r="Y21">
        <v>43.344000000000001</v>
      </c>
      <c r="AB21">
        <v>106.19280000000001</v>
      </c>
      <c r="AC21">
        <v>103.2</v>
      </c>
      <c r="AD21">
        <v>33.746400000000001</v>
      </c>
      <c r="AG21">
        <v>105.9864</v>
      </c>
      <c r="AH21">
        <v>96.388800000000003</v>
      </c>
      <c r="AI21">
        <v>32.611200000000004</v>
      </c>
    </row>
    <row r="22" spans="1:35" x14ac:dyDescent="0.2">
      <c r="A22">
        <v>105.40560000000001</v>
      </c>
      <c r="B22">
        <v>99.544800000000009</v>
      </c>
      <c r="C22">
        <v>42.624000000000002</v>
      </c>
      <c r="R22">
        <v>110.82240000000002</v>
      </c>
      <c r="S22">
        <v>107.27040000000002</v>
      </c>
      <c r="T22">
        <v>40.847999999999999</v>
      </c>
      <c r="W22">
        <v>108.05040000000001</v>
      </c>
      <c r="X22">
        <v>96.285600000000002</v>
      </c>
      <c r="Y22">
        <v>48.504000000000005</v>
      </c>
      <c r="AB22">
        <v>111.456</v>
      </c>
      <c r="AC22">
        <v>94.944000000000003</v>
      </c>
      <c r="AD22">
        <v>46.130400000000002</v>
      </c>
      <c r="AG22">
        <v>111.456</v>
      </c>
      <c r="AH22">
        <v>107.328</v>
      </c>
      <c r="AI22">
        <v>30.444000000000003</v>
      </c>
    </row>
    <row r="23" spans="1:35" x14ac:dyDescent="0.2">
      <c r="A23">
        <v>110.82240000000002</v>
      </c>
      <c r="B23">
        <v>107.27040000000002</v>
      </c>
      <c r="C23">
        <v>40.847999999999999</v>
      </c>
      <c r="R23">
        <v>104.78400000000002</v>
      </c>
      <c r="S23">
        <v>100.69920000000002</v>
      </c>
      <c r="T23">
        <v>37.74</v>
      </c>
      <c r="W23">
        <v>132.8184</v>
      </c>
      <c r="X23">
        <v>110.7336</v>
      </c>
      <c r="Y23">
        <v>56.244</v>
      </c>
      <c r="AB23">
        <v>108.6696</v>
      </c>
      <c r="AC23">
        <v>107.4312</v>
      </c>
      <c r="AD23">
        <v>43.344000000000001</v>
      </c>
      <c r="AG23">
        <v>108.05040000000001</v>
      </c>
      <c r="AH23">
        <v>98.452800000000011</v>
      </c>
      <c r="AI23">
        <v>46.749600000000001</v>
      </c>
    </row>
    <row r="24" spans="1:35" x14ac:dyDescent="0.2">
      <c r="A24">
        <v>104.78400000000002</v>
      </c>
      <c r="B24">
        <v>100.69920000000002</v>
      </c>
      <c r="C24">
        <v>37.74</v>
      </c>
      <c r="R24">
        <v>106.64880000000001</v>
      </c>
      <c r="S24">
        <v>102.38640000000001</v>
      </c>
      <c r="T24">
        <v>41.824800000000003</v>
      </c>
      <c r="W24">
        <v>107.328</v>
      </c>
      <c r="X24">
        <v>100.5168</v>
      </c>
      <c r="Y24">
        <v>45.408000000000001</v>
      </c>
      <c r="AB24">
        <v>106.70880000000001</v>
      </c>
      <c r="AC24">
        <v>99.79440000000001</v>
      </c>
      <c r="AD24">
        <v>38.183999999999997</v>
      </c>
      <c r="AG24">
        <v>110.7336</v>
      </c>
      <c r="AH24">
        <v>103.2</v>
      </c>
      <c r="AI24">
        <v>31.992000000000001</v>
      </c>
    </row>
    <row r="25" spans="1:35" x14ac:dyDescent="0.2">
      <c r="A25">
        <v>106.64880000000001</v>
      </c>
      <c r="B25">
        <v>102.38640000000001</v>
      </c>
      <c r="C25">
        <v>41.824800000000003</v>
      </c>
      <c r="R25">
        <v>99.456000000000003</v>
      </c>
      <c r="S25">
        <v>95.371200000000016</v>
      </c>
      <c r="T25">
        <v>53.280000000000008</v>
      </c>
      <c r="W25">
        <v>97.730400000000003</v>
      </c>
      <c r="X25">
        <v>94.944000000000003</v>
      </c>
      <c r="Y25">
        <v>40.660800000000002</v>
      </c>
      <c r="AB25">
        <v>121.0536</v>
      </c>
      <c r="AC25">
        <v>119.712</v>
      </c>
      <c r="AD25">
        <v>40.557600000000001</v>
      </c>
    </row>
    <row r="26" spans="1:35" x14ac:dyDescent="0.2">
      <c r="A26">
        <v>99.456000000000003</v>
      </c>
      <c r="B26">
        <v>95.371200000000016</v>
      </c>
      <c r="C26">
        <v>53.280000000000008</v>
      </c>
      <c r="R26">
        <v>100.0776</v>
      </c>
      <c r="S26">
        <v>90.576000000000008</v>
      </c>
      <c r="T26">
        <v>45.554400000000001</v>
      </c>
      <c r="W26">
        <v>100.5168</v>
      </c>
      <c r="X26">
        <v>93.602400000000003</v>
      </c>
      <c r="Y26">
        <v>45.923999999999999</v>
      </c>
      <c r="AB26">
        <v>111.456</v>
      </c>
      <c r="AC26">
        <v>108.05040000000001</v>
      </c>
      <c r="AD26">
        <v>33.436799999999998</v>
      </c>
      <c r="AG26">
        <v>118.164</v>
      </c>
      <c r="AH26">
        <v>103.3032</v>
      </c>
      <c r="AI26">
        <v>28.276799999999998</v>
      </c>
    </row>
    <row r="27" spans="1:35" x14ac:dyDescent="0.2">
      <c r="A27">
        <v>100.0776</v>
      </c>
      <c r="B27">
        <v>90.576000000000008</v>
      </c>
      <c r="C27">
        <v>45.554400000000001</v>
      </c>
      <c r="R27">
        <v>99.544800000000009</v>
      </c>
      <c r="S27">
        <v>94.572000000000003</v>
      </c>
      <c r="T27">
        <v>38.805600000000005</v>
      </c>
      <c r="W27">
        <v>100.104</v>
      </c>
      <c r="X27">
        <v>94.944000000000003</v>
      </c>
      <c r="Y27">
        <v>54.386400000000002</v>
      </c>
      <c r="AB27">
        <v>93.602400000000003</v>
      </c>
      <c r="AC27">
        <v>90.093599999999995</v>
      </c>
      <c r="AG27">
        <v>104.3352</v>
      </c>
      <c r="AH27">
        <v>98.04</v>
      </c>
      <c r="AI27">
        <v>32.714399999999998</v>
      </c>
    </row>
    <row r="28" spans="1:35" x14ac:dyDescent="0.2">
      <c r="A28">
        <v>99.544800000000009</v>
      </c>
      <c r="B28">
        <v>94.572000000000003</v>
      </c>
      <c r="C28">
        <v>38.805600000000005</v>
      </c>
      <c r="R28">
        <v>108.33600000000001</v>
      </c>
      <c r="S28">
        <v>96.880799999999994</v>
      </c>
      <c r="T28">
        <v>45.288000000000004</v>
      </c>
      <c r="W28">
        <v>97.730400000000003</v>
      </c>
      <c r="X28">
        <v>93.705600000000004</v>
      </c>
      <c r="Y28">
        <v>41.28</v>
      </c>
      <c r="AB28">
        <v>103.2</v>
      </c>
      <c r="AC28">
        <v>103.2</v>
      </c>
      <c r="AD28">
        <v>63.984000000000002</v>
      </c>
      <c r="AG28">
        <v>81.218400000000003</v>
      </c>
      <c r="AH28">
        <v>73.68480000000001</v>
      </c>
      <c r="AI28">
        <v>55.212000000000003</v>
      </c>
    </row>
    <row r="29" spans="1:35" x14ac:dyDescent="0.2">
      <c r="A29">
        <v>108.33600000000001</v>
      </c>
      <c r="B29">
        <v>96.880799999999994</v>
      </c>
      <c r="C29">
        <v>45.288000000000004</v>
      </c>
      <c r="W29">
        <v>123.22080000000001</v>
      </c>
      <c r="X29">
        <v>92.88</v>
      </c>
      <c r="Y29">
        <v>44.376000000000005</v>
      </c>
      <c r="AB29">
        <v>105.9864</v>
      </c>
      <c r="AC29">
        <v>99.072000000000003</v>
      </c>
      <c r="AD29">
        <v>33.746400000000001</v>
      </c>
      <c r="AG29">
        <v>101.136</v>
      </c>
      <c r="AH29">
        <v>88.029600000000002</v>
      </c>
      <c r="AI29">
        <v>37.461599999999997</v>
      </c>
    </row>
    <row r="30" spans="1:35" x14ac:dyDescent="0.2">
      <c r="R30">
        <v>117.83759999999999</v>
      </c>
      <c r="S30">
        <v>97.058400000000006</v>
      </c>
      <c r="T30">
        <v>38.628</v>
      </c>
      <c r="AB30">
        <v>105.9864</v>
      </c>
      <c r="AC30">
        <v>103.92240000000001</v>
      </c>
      <c r="AD30">
        <v>43.344000000000001</v>
      </c>
      <c r="AG30">
        <v>108.1536</v>
      </c>
      <c r="AH30">
        <v>103.2</v>
      </c>
      <c r="AI30">
        <v>32.508000000000003</v>
      </c>
    </row>
    <row r="31" spans="1:35" x14ac:dyDescent="0.2">
      <c r="A31">
        <v>117.83759999999999</v>
      </c>
      <c r="B31">
        <v>97.058400000000006</v>
      </c>
      <c r="C31">
        <v>38.628</v>
      </c>
      <c r="R31">
        <v>113.66400000000002</v>
      </c>
      <c r="S31">
        <v>103.62960000000001</v>
      </c>
      <c r="T31">
        <v>36.408000000000001</v>
      </c>
      <c r="AG31">
        <v>102.16800000000001</v>
      </c>
      <c r="AH31">
        <v>97.524000000000001</v>
      </c>
      <c r="AI31">
        <v>36.120000000000005</v>
      </c>
    </row>
    <row r="32" spans="1:35" x14ac:dyDescent="0.2">
      <c r="A32">
        <v>113.66400000000002</v>
      </c>
      <c r="B32">
        <v>103.62960000000001</v>
      </c>
      <c r="C32">
        <v>36.408000000000001</v>
      </c>
      <c r="R32">
        <v>113.66400000000002</v>
      </c>
      <c r="S32">
        <v>108.33600000000001</v>
      </c>
      <c r="T32">
        <v>38.184000000000005</v>
      </c>
      <c r="AG32">
        <v>113.004</v>
      </c>
      <c r="AH32">
        <v>102.684</v>
      </c>
      <c r="AI32">
        <v>33.54</v>
      </c>
    </row>
    <row r="33" spans="1:35" x14ac:dyDescent="0.2">
      <c r="A33">
        <v>113.66400000000002</v>
      </c>
      <c r="B33">
        <v>108.33600000000001</v>
      </c>
      <c r="C33">
        <v>38.184000000000005</v>
      </c>
      <c r="R33">
        <v>120.14640000000001</v>
      </c>
      <c r="S33">
        <v>91.197600000000008</v>
      </c>
      <c r="T33">
        <v>44.844000000000008</v>
      </c>
      <c r="AG33">
        <v>103.92240000000001</v>
      </c>
      <c r="AH33">
        <v>96.388800000000003</v>
      </c>
      <c r="AI33">
        <v>82.250399999999999</v>
      </c>
    </row>
    <row r="34" spans="1:35" x14ac:dyDescent="0.2">
      <c r="A34">
        <v>120.14640000000001</v>
      </c>
      <c r="B34">
        <v>91.197600000000008</v>
      </c>
      <c r="C34">
        <v>44.844000000000008</v>
      </c>
      <c r="R34">
        <v>107.1816</v>
      </c>
      <c r="S34">
        <v>95.904000000000011</v>
      </c>
      <c r="T34">
        <v>43.867200000000004</v>
      </c>
      <c r="AG34">
        <v>109.4952</v>
      </c>
      <c r="AH34">
        <v>98.04</v>
      </c>
      <c r="AI34">
        <v>34.055999999999997</v>
      </c>
    </row>
    <row r="35" spans="1:35" x14ac:dyDescent="0.2">
      <c r="A35">
        <v>107.1816</v>
      </c>
      <c r="B35">
        <v>95.904000000000011</v>
      </c>
      <c r="C35">
        <v>43.867200000000004</v>
      </c>
      <c r="AG35">
        <v>130.7544</v>
      </c>
      <c r="AH35">
        <v>115.584</v>
      </c>
      <c r="AI35">
        <v>29.928000000000001</v>
      </c>
    </row>
    <row r="36" spans="1:35" x14ac:dyDescent="0.2">
      <c r="R36">
        <v>104.16240000000001</v>
      </c>
      <c r="S36">
        <v>98.47920000000002</v>
      </c>
    </row>
    <row r="37" spans="1:35" x14ac:dyDescent="0.2">
      <c r="A37">
        <v>104.16240000000001</v>
      </c>
      <c r="B37">
        <v>98.47920000000002</v>
      </c>
      <c r="R37">
        <v>113.66400000000002</v>
      </c>
      <c r="S37">
        <v>113.0424</v>
      </c>
      <c r="T37">
        <v>37.296000000000006</v>
      </c>
    </row>
    <row r="38" spans="1:35" x14ac:dyDescent="0.2">
      <c r="A38">
        <v>113.66400000000002</v>
      </c>
      <c r="B38">
        <v>113.0424</v>
      </c>
      <c r="C38">
        <v>37.296000000000006</v>
      </c>
      <c r="R38">
        <v>110.11200000000001</v>
      </c>
      <c r="S38">
        <v>98.301600000000008</v>
      </c>
      <c r="T38">
        <v>40.404000000000003</v>
      </c>
    </row>
    <row r="39" spans="1:35" x14ac:dyDescent="0.2">
      <c r="A39">
        <v>110.11200000000001</v>
      </c>
      <c r="B39">
        <v>98.301600000000008</v>
      </c>
      <c r="C39">
        <v>40.404000000000003</v>
      </c>
      <c r="R39">
        <v>87.645600000000016</v>
      </c>
      <c r="S39">
        <v>86.491200000000021</v>
      </c>
      <c r="T39">
        <v>37.562400000000004</v>
      </c>
    </row>
    <row r="40" spans="1:35" x14ac:dyDescent="0.2">
      <c r="A40">
        <v>87.645600000000016</v>
      </c>
      <c r="B40">
        <v>86.491200000000021</v>
      </c>
      <c r="C40">
        <v>37.562400000000004</v>
      </c>
      <c r="R40">
        <v>113.66400000000002</v>
      </c>
      <c r="S40">
        <v>103.00800000000001</v>
      </c>
      <c r="T40">
        <v>37.296000000000006</v>
      </c>
    </row>
    <row r="41" spans="1:35" x14ac:dyDescent="0.2">
      <c r="A41">
        <v>113.66400000000002</v>
      </c>
      <c r="B41">
        <v>103.00800000000001</v>
      </c>
      <c r="C41">
        <v>37.296000000000006</v>
      </c>
      <c r="R41">
        <v>110.7336</v>
      </c>
      <c r="S41">
        <v>108.9576</v>
      </c>
      <c r="T41">
        <v>39.96</v>
      </c>
    </row>
    <row r="42" spans="1:35" x14ac:dyDescent="0.2">
      <c r="A42">
        <v>110.7336</v>
      </c>
      <c r="B42">
        <v>108.9576</v>
      </c>
      <c r="C42">
        <v>39.96</v>
      </c>
      <c r="R42">
        <v>103.00800000000001</v>
      </c>
      <c r="S42">
        <v>101.32080000000001</v>
      </c>
      <c r="T42">
        <v>38.628</v>
      </c>
    </row>
    <row r="43" spans="1:35" x14ac:dyDescent="0.2">
      <c r="A43">
        <v>103.00800000000001</v>
      </c>
      <c r="B43">
        <v>101.32080000000001</v>
      </c>
      <c r="C43">
        <v>38.628</v>
      </c>
      <c r="R43">
        <v>109.66800000000001</v>
      </c>
      <c r="S43">
        <v>101.40960000000001</v>
      </c>
      <c r="T43">
        <v>40.847999999999999</v>
      </c>
    </row>
    <row r="44" spans="1:35" x14ac:dyDescent="0.2">
      <c r="A44">
        <v>109.66800000000001</v>
      </c>
      <c r="B44">
        <v>101.40960000000001</v>
      </c>
      <c r="C44">
        <v>40.847999999999999</v>
      </c>
      <c r="R44">
        <v>97.68</v>
      </c>
      <c r="S44">
        <v>97.147200000000012</v>
      </c>
      <c r="T44">
        <v>45.288000000000004</v>
      </c>
    </row>
    <row r="45" spans="1:35" x14ac:dyDescent="0.2">
      <c r="A45">
        <v>97.68</v>
      </c>
      <c r="B45">
        <v>97.147200000000012</v>
      </c>
      <c r="C45">
        <v>45.288000000000004</v>
      </c>
    </row>
    <row r="46" spans="1:35" x14ac:dyDescent="0.2">
      <c r="R46">
        <v>110.7336</v>
      </c>
      <c r="S46">
        <v>97.768799999999999</v>
      </c>
      <c r="T46">
        <v>41.736000000000004</v>
      </c>
    </row>
    <row r="47" spans="1:35" x14ac:dyDescent="0.2">
      <c r="A47">
        <v>110.7336</v>
      </c>
      <c r="B47">
        <v>97.768799999999999</v>
      </c>
      <c r="C47">
        <v>41.736000000000004</v>
      </c>
    </row>
    <row r="48" spans="1:35" x14ac:dyDescent="0.2">
      <c r="R48">
        <v>110.7336</v>
      </c>
      <c r="S48">
        <v>104.25120000000001</v>
      </c>
      <c r="T48">
        <v>33.47760000000001</v>
      </c>
    </row>
    <row r="49" spans="1:20" x14ac:dyDescent="0.2">
      <c r="A49">
        <v>110.7336</v>
      </c>
      <c r="B49">
        <v>104.25120000000001</v>
      </c>
      <c r="C49">
        <v>33.47760000000001</v>
      </c>
      <c r="R49">
        <v>105.40560000000001</v>
      </c>
      <c r="S49">
        <v>98.301600000000008</v>
      </c>
      <c r="T49">
        <v>34.632000000000005</v>
      </c>
    </row>
    <row r="50" spans="1:20" x14ac:dyDescent="0.2">
      <c r="A50">
        <v>105.40560000000001</v>
      </c>
      <c r="B50">
        <v>98.301600000000008</v>
      </c>
      <c r="C50">
        <v>34.632000000000005</v>
      </c>
      <c r="R50">
        <v>108.33600000000001</v>
      </c>
      <c r="S50">
        <v>102.47520000000002</v>
      </c>
      <c r="T50">
        <v>39.072000000000003</v>
      </c>
    </row>
    <row r="51" spans="1:20" x14ac:dyDescent="0.2">
      <c r="A51">
        <v>108.33600000000001</v>
      </c>
      <c r="B51">
        <v>102.47520000000002</v>
      </c>
      <c r="C51">
        <v>39.072000000000003</v>
      </c>
      <c r="R51">
        <v>104.60640000000001</v>
      </c>
      <c r="S51">
        <v>101.8536</v>
      </c>
      <c r="T51">
        <v>39.693600000000004</v>
      </c>
    </row>
    <row r="52" spans="1:20" x14ac:dyDescent="0.2">
      <c r="A52">
        <v>104.60640000000001</v>
      </c>
      <c r="B52">
        <v>101.8536</v>
      </c>
      <c r="C52">
        <v>39.693600000000004</v>
      </c>
      <c r="R52">
        <v>94.749600000000015</v>
      </c>
      <c r="S52">
        <v>86.491200000000021</v>
      </c>
    </row>
    <row r="53" spans="1:20" x14ac:dyDescent="0.2">
      <c r="A53">
        <v>94.749600000000015</v>
      </c>
      <c r="B53">
        <v>86.491200000000021</v>
      </c>
      <c r="R53">
        <v>105.9384</v>
      </c>
      <c r="S53">
        <v>101.232</v>
      </c>
      <c r="T53">
        <v>35.076000000000008</v>
      </c>
    </row>
    <row r="54" spans="1:20" x14ac:dyDescent="0.2">
      <c r="A54">
        <v>105.9384</v>
      </c>
      <c r="B54">
        <v>101.232</v>
      </c>
      <c r="C54">
        <v>35.076000000000008</v>
      </c>
    </row>
    <row r="55" spans="1:20" x14ac:dyDescent="0.2">
      <c r="R55">
        <v>114.81840000000003</v>
      </c>
      <c r="S55">
        <v>101.232</v>
      </c>
      <c r="T55">
        <v>39.96</v>
      </c>
    </row>
    <row r="56" spans="1:20" x14ac:dyDescent="0.2">
      <c r="A56">
        <v>114.81840000000003</v>
      </c>
      <c r="B56">
        <v>101.232</v>
      </c>
      <c r="C56">
        <v>39.96</v>
      </c>
    </row>
    <row r="57" spans="1:20" x14ac:dyDescent="0.2">
      <c r="R57">
        <v>104.78400000000002</v>
      </c>
      <c r="S57">
        <v>97.768799999999999</v>
      </c>
      <c r="T57">
        <v>40.404000000000003</v>
      </c>
    </row>
    <row r="58" spans="1:20" x14ac:dyDescent="0.2">
      <c r="A58">
        <v>104.78400000000002</v>
      </c>
      <c r="B58">
        <v>97.768799999999999</v>
      </c>
      <c r="C58">
        <v>40.404000000000003</v>
      </c>
      <c r="R58">
        <v>109.224</v>
      </c>
      <c r="S58">
        <v>98.923200000000008</v>
      </c>
      <c r="T58">
        <v>35.964000000000006</v>
      </c>
    </row>
    <row r="59" spans="1:20" x14ac:dyDescent="0.2">
      <c r="A59">
        <v>109.224</v>
      </c>
      <c r="B59">
        <v>98.923200000000008</v>
      </c>
      <c r="C59">
        <v>35.964000000000006</v>
      </c>
      <c r="R59">
        <v>95.371200000000016</v>
      </c>
      <c r="S59">
        <v>91.819200000000009</v>
      </c>
    </row>
    <row r="60" spans="1:20" x14ac:dyDescent="0.2">
      <c r="A60">
        <v>95.371200000000016</v>
      </c>
      <c r="B60">
        <v>91.819200000000009</v>
      </c>
      <c r="R60">
        <v>101.232</v>
      </c>
      <c r="S60">
        <v>95.904000000000011</v>
      </c>
      <c r="T60">
        <v>40.404000000000003</v>
      </c>
    </row>
    <row r="61" spans="1:20" x14ac:dyDescent="0.2">
      <c r="A61">
        <v>101.232</v>
      </c>
      <c r="B61">
        <v>95.904000000000011</v>
      </c>
      <c r="C61">
        <v>40.404000000000003</v>
      </c>
      <c r="R61">
        <v>100.69920000000002</v>
      </c>
      <c r="S61">
        <v>96.348000000000013</v>
      </c>
      <c r="T61">
        <v>40.847999999999999</v>
      </c>
    </row>
    <row r="62" spans="1:20" x14ac:dyDescent="0.2">
      <c r="A62">
        <v>100.69920000000002</v>
      </c>
      <c r="B62">
        <v>96.348000000000013</v>
      </c>
      <c r="C62">
        <v>40.847999999999999</v>
      </c>
      <c r="R62">
        <v>120.23520000000001</v>
      </c>
      <c r="S62">
        <v>94.572000000000003</v>
      </c>
      <c r="T62">
        <v>36.141600000000004</v>
      </c>
    </row>
    <row r="63" spans="1:20" x14ac:dyDescent="0.2">
      <c r="A63">
        <v>120.23520000000001</v>
      </c>
      <c r="B63">
        <v>94.572000000000003</v>
      </c>
      <c r="C63">
        <v>36.141600000000004</v>
      </c>
      <c r="R63">
        <v>104.78400000000002</v>
      </c>
      <c r="S63">
        <v>99.012000000000015</v>
      </c>
      <c r="T63">
        <v>39.160800000000009</v>
      </c>
    </row>
    <row r="64" spans="1:20" x14ac:dyDescent="0.2">
      <c r="A64">
        <v>104.78400000000002</v>
      </c>
      <c r="B64">
        <v>99.012000000000015</v>
      </c>
      <c r="C64">
        <v>39.160800000000009</v>
      </c>
      <c r="R64">
        <v>100.69920000000002</v>
      </c>
      <c r="S64">
        <v>94.216800000000006</v>
      </c>
      <c r="T64">
        <v>35.342399999999998</v>
      </c>
    </row>
    <row r="65" spans="1:20" x14ac:dyDescent="0.2">
      <c r="A65">
        <v>100.69920000000002</v>
      </c>
      <c r="B65">
        <v>94.216800000000006</v>
      </c>
      <c r="C65">
        <v>35.342399999999998</v>
      </c>
      <c r="R65">
        <v>103.62960000000001</v>
      </c>
      <c r="S65">
        <v>102.47520000000002</v>
      </c>
      <c r="T65">
        <v>37.74</v>
      </c>
    </row>
    <row r="66" spans="1:20" x14ac:dyDescent="0.2">
      <c r="A66">
        <v>103.62960000000001</v>
      </c>
      <c r="B66">
        <v>102.47520000000002</v>
      </c>
      <c r="C66">
        <v>37.74</v>
      </c>
      <c r="R66">
        <v>103.7184</v>
      </c>
      <c r="S66">
        <v>101.232</v>
      </c>
      <c r="T66">
        <v>39.072000000000003</v>
      </c>
    </row>
    <row r="67" spans="1:20" x14ac:dyDescent="0.2">
      <c r="A67">
        <v>103.7184</v>
      </c>
      <c r="B67">
        <v>101.232</v>
      </c>
      <c r="C67">
        <v>39.072000000000003</v>
      </c>
      <c r="R67">
        <v>103.62960000000001</v>
      </c>
      <c r="S67">
        <v>101.232</v>
      </c>
      <c r="T67">
        <v>39.516000000000005</v>
      </c>
    </row>
    <row r="68" spans="1:20" x14ac:dyDescent="0.2">
      <c r="A68">
        <v>103.62960000000001</v>
      </c>
      <c r="B68">
        <v>101.232</v>
      </c>
      <c r="C68">
        <v>39.516000000000005</v>
      </c>
      <c r="R68">
        <v>99.456000000000003</v>
      </c>
      <c r="S68">
        <v>93.240000000000009</v>
      </c>
      <c r="T68">
        <v>43.068000000000005</v>
      </c>
    </row>
    <row r="69" spans="1:20" x14ac:dyDescent="0.2">
      <c r="A69">
        <v>99.456000000000003</v>
      </c>
      <c r="B69">
        <v>93.240000000000009</v>
      </c>
      <c r="C69">
        <v>43.068000000000005</v>
      </c>
      <c r="R69">
        <v>95.904000000000011</v>
      </c>
      <c r="S69">
        <v>83.028000000000006</v>
      </c>
    </row>
    <row r="70" spans="1:20" x14ac:dyDescent="0.2">
      <c r="A70">
        <v>95.904000000000011</v>
      </c>
      <c r="B70">
        <v>83.028000000000006</v>
      </c>
      <c r="R70">
        <v>98.301600000000008</v>
      </c>
      <c r="S70">
        <v>89.954400000000007</v>
      </c>
    </row>
    <row r="71" spans="1:20" x14ac:dyDescent="0.2">
      <c r="A71">
        <v>98.301600000000008</v>
      </c>
      <c r="B71">
        <v>89.954400000000007</v>
      </c>
      <c r="R71">
        <v>91.02000000000001</v>
      </c>
      <c r="S71">
        <v>82.584000000000003</v>
      </c>
    </row>
    <row r="72" spans="1:20" x14ac:dyDescent="0.2">
      <c r="A72">
        <v>91.02000000000001</v>
      </c>
      <c r="B72">
        <v>82.584000000000003</v>
      </c>
    </row>
    <row r="73" spans="1:20" x14ac:dyDescent="0.2">
      <c r="R73">
        <v>101.232</v>
      </c>
      <c r="S73">
        <v>98.301600000000008</v>
      </c>
      <c r="T73">
        <v>39.072000000000003</v>
      </c>
    </row>
    <row r="74" spans="1:20" x14ac:dyDescent="0.2">
      <c r="A74">
        <v>101.232</v>
      </c>
      <c r="B74">
        <v>98.301600000000008</v>
      </c>
      <c r="C74">
        <v>39.072000000000003</v>
      </c>
      <c r="R74">
        <v>101.232</v>
      </c>
      <c r="S74">
        <v>99.456000000000003</v>
      </c>
    </row>
    <row r="75" spans="1:20" x14ac:dyDescent="0.2">
      <c r="A75">
        <v>101.232</v>
      </c>
      <c r="B75">
        <v>99.456000000000003</v>
      </c>
    </row>
    <row r="76" spans="1:20" x14ac:dyDescent="0.2">
      <c r="R76">
        <v>99.456000000000003</v>
      </c>
      <c r="S76">
        <v>97.32480000000001</v>
      </c>
    </row>
    <row r="77" spans="1:20" x14ac:dyDescent="0.2">
      <c r="A77">
        <v>99.456000000000003</v>
      </c>
      <c r="B77">
        <v>97.32480000000001</v>
      </c>
      <c r="R77">
        <v>103.98479999999999</v>
      </c>
      <c r="S77">
        <v>101.232</v>
      </c>
    </row>
    <row r="78" spans="1:20" x14ac:dyDescent="0.2">
      <c r="A78">
        <v>103.98479999999999</v>
      </c>
      <c r="B78">
        <v>101.232</v>
      </c>
    </row>
    <row r="79" spans="1:20" x14ac:dyDescent="0.2">
      <c r="R79">
        <v>100.78800000000001</v>
      </c>
      <c r="S79">
        <v>100.34400000000001</v>
      </c>
      <c r="T79">
        <v>36.052800000000005</v>
      </c>
    </row>
    <row r="80" spans="1:20" x14ac:dyDescent="0.2">
      <c r="A80">
        <v>100.78800000000001</v>
      </c>
      <c r="B80">
        <v>100.34400000000001</v>
      </c>
      <c r="C80">
        <v>36.052800000000005</v>
      </c>
      <c r="R80">
        <v>107.7144</v>
      </c>
      <c r="S80">
        <v>103.62960000000001</v>
      </c>
      <c r="T80">
        <v>39.604800000000004</v>
      </c>
    </row>
    <row r="81" spans="1:20" x14ac:dyDescent="0.2">
      <c r="A81">
        <v>107.7144</v>
      </c>
      <c r="B81">
        <v>103.62960000000001</v>
      </c>
      <c r="C81">
        <v>39.604800000000004</v>
      </c>
    </row>
    <row r="82" spans="1:20" x14ac:dyDescent="0.2">
      <c r="R82">
        <v>102.6528</v>
      </c>
      <c r="S82">
        <v>101.232</v>
      </c>
      <c r="T82">
        <v>36.408000000000001</v>
      </c>
    </row>
    <row r="83" spans="1:20" x14ac:dyDescent="0.2">
      <c r="A83">
        <v>102.6528</v>
      </c>
      <c r="B83">
        <v>101.232</v>
      </c>
      <c r="C83">
        <v>36.408000000000001</v>
      </c>
      <c r="R83">
        <v>104.78400000000002</v>
      </c>
      <c r="S83">
        <v>100.0776</v>
      </c>
      <c r="T83">
        <v>37.296000000000006</v>
      </c>
    </row>
    <row r="84" spans="1:20" x14ac:dyDescent="0.2">
      <c r="A84">
        <v>104.78400000000002</v>
      </c>
      <c r="B84">
        <v>100.0776</v>
      </c>
      <c r="C84">
        <v>37.296000000000006</v>
      </c>
      <c r="R84">
        <v>101.232</v>
      </c>
      <c r="S84">
        <v>95.371200000000016</v>
      </c>
      <c r="T84">
        <v>38.184000000000005</v>
      </c>
    </row>
    <row r="85" spans="1:20" x14ac:dyDescent="0.2">
      <c r="A85">
        <v>101.232</v>
      </c>
      <c r="B85">
        <v>95.371200000000016</v>
      </c>
      <c r="C85">
        <v>38.184000000000005</v>
      </c>
      <c r="R85">
        <v>110.7336</v>
      </c>
      <c r="S85">
        <v>98.834400000000002</v>
      </c>
      <c r="T85">
        <v>38.184000000000005</v>
      </c>
    </row>
    <row r="86" spans="1:20" x14ac:dyDescent="0.2">
      <c r="A86">
        <v>110.7336</v>
      </c>
      <c r="B86">
        <v>98.834400000000002</v>
      </c>
      <c r="C86">
        <v>38.184000000000005</v>
      </c>
      <c r="R86">
        <v>106.56000000000002</v>
      </c>
      <c r="S86">
        <v>103.00800000000001</v>
      </c>
    </row>
    <row r="87" spans="1:20" x14ac:dyDescent="0.2">
      <c r="A87">
        <v>106.56000000000002</v>
      </c>
      <c r="B87">
        <v>103.00800000000001</v>
      </c>
      <c r="R87">
        <v>105.40560000000001</v>
      </c>
      <c r="S87">
        <v>96.525600000000011</v>
      </c>
      <c r="T87">
        <v>34.632000000000005</v>
      </c>
    </row>
    <row r="88" spans="1:20" x14ac:dyDescent="0.2">
      <c r="A88">
        <v>105.40560000000001</v>
      </c>
      <c r="B88">
        <v>96.525600000000011</v>
      </c>
      <c r="C88">
        <v>34.632000000000005</v>
      </c>
      <c r="R88">
        <v>102.56400000000001</v>
      </c>
      <c r="S88">
        <v>101.8536</v>
      </c>
      <c r="T88">
        <v>35.608800000000002</v>
      </c>
    </row>
    <row r="89" spans="1:20" x14ac:dyDescent="0.2">
      <c r="A89">
        <v>102.56400000000001</v>
      </c>
      <c r="B89">
        <v>101.8536</v>
      </c>
      <c r="C89">
        <v>35.608800000000002</v>
      </c>
      <c r="R89">
        <v>94.660800000000009</v>
      </c>
      <c r="S89">
        <v>94.128000000000014</v>
      </c>
    </row>
    <row r="90" spans="1:20" x14ac:dyDescent="0.2">
      <c r="A90">
        <v>94.660800000000009</v>
      </c>
      <c r="B90">
        <v>94.128000000000014</v>
      </c>
      <c r="R90">
        <v>114.90720000000002</v>
      </c>
      <c r="S90">
        <v>100.69920000000002</v>
      </c>
      <c r="T90">
        <v>42.091200000000001</v>
      </c>
    </row>
    <row r="91" spans="1:20" x14ac:dyDescent="0.2">
      <c r="A91">
        <v>114.90720000000002</v>
      </c>
      <c r="B91">
        <v>100.69920000000002</v>
      </c>
      <c r="C91">
        <v>42.091200000000001</v>
      </c>
      <c r="R91">
        <v>96.70320000000001</v>
      </c>
      <c r="S91">
        <v>96.170400000000001</v>
      </c>
      <c r="T91">
        <v>33.033600000000007</v>
      </c>
    </row>
    <row r="92" spans="1:20" x14ac:dyDescent="0.2">
      <c r="A92">
        <v>96.70320000000001</v>
      </c>
      <c r="B92">
        <v>96.170400000000001</v>
      </c>
      <c r="C92">
        <v>33.033600000000007</v>
      </c>
      <c r="R92">
        <v>89.244</v>
      </c>
      <c r="S92">
        <v>86.757600000000011</v>
      </c>
      <c r="T92">
        <v>35.8752</v>
      </c>
    </row>
    <row r="93" spans="1:20" x14ac:dyDescent="0.2">
      <c r="A93">
        <v>89.244</v>
      </c>
      <c r="B93">
        <v>86.757600000000011</v>
      </c>
      <c r="C93">
        <v>35.8752</v>
      </c>
    </row>
    <row r="99" spans="1:3" x14ac:dyDescent="0.2">
      <c r="A99" t="s">
        <v>137</v>
      </c>
    </row>
    <row r="100" spans="1:3" x14ac:dyDescent="0.2">
      <c r="A100" t="s">
        <v>99</v>
      </c>
      <c r="B100" t="s">
        <v>100</v>
      </c>
      <c r="C100" t="s">
        <v>84</v>
      </c>
    </row>
    <row r="101" spans="1:3" x14ac:dyDescent="0.2">
      <c r="A101">
        <v>114.8616</v>
      </c>
      <c r="B101">
        <v>105.9864</v>
      </c>
      <c r="C101">
        <v>33.024000000000001</v>
      </c>
    </row>
    <row r="102" spans="1:3" x14ac:dyDescent="0.2">
      <c r="A102">
        <v>93.396000000000001</v>
      </c>
      <c r="B102">
        <v>87.204000000000008</v>
      </c>
      <c r="C102">
        <v>67.08</v>
      </c>
    </row>
    <row r="103" spans="1:3" x14ac:dyDescent="0.2">
      <c r="A103">
        <v>112.7976</v>
      </c>
      <c r="B103">
        <v>105.9864</v>
      </c>
      <c r="C103">
        <v>34.468800000000002</v>
      </c>
    </row>
    <row r="104" spans="1:3" x14ac:dyDescent="0.2">
      <c r="A104">
        <v>101.136</v>
      </c>
      <c r="B104">
        <v>99.79440000000001</v>
      </c>
      <c r="C104">
        <v>39.938400000000001</v>
      </c>
    </row>
    <row r="105" spans="1:3" x14ac:dyDescent="0.2">
      <c r="A105">
        <v>116.9256</v>
      </c>
      <c r="B105">
        <v>100.5168</v>
      </c>
      <c r="C105">
        <v>34.468800000000002</v>
      </c>
    </row>
    <row r="106" spans="1:3" x14ac:dyDescent="0.2">
      <c r="A106">
        <v>106.70880000000001</v>
      </c>
      <c r="B106">
        <v>92.88</v>
      </c>
      <c r="C106">
        <v>38.183999999999997</v>
      </c>
    </row>
    <row r="107" spans="1:3" x14ac:dyDescent="0.2">
      <c r="A107">
        <v>115.068</v>
      </c>
      <c r="B107">
        <v>103.92240000000001</v>
      </c>
      <c r="C107">
        <v>40.248000000000005</v>
      </c>
    </row>
    <row r="108" spans="1:3" x14ac:dyDescent="0.2">
      <c r="A108">
        <v>105.26400000000001</v>
      </c>
      <c r="B108">
        <v>102.58080000000001</v>
      </c>
      <c r="C108">
        <v>37.874400000000001</v>
      </c>
    </row>
    <row r="110" spans="1:3" x14ac:dyDescent="0.2">
      <c r="A110">
        <v>116.30640000000001</v>
      </c>
      <c r="B110">
        <v>103.2</v>
      </c>
      <c r="C110">
        <v>33.746400000000001</v>
      </c>
    </row>
    <row r="111" spans="1:3" x14ac:dyDescent="0.2">
      <c r="A111">
        <v>111.5592</v>
      </c>
      <c r="B111">
        <v>92.260800000000003</v>
      </c>
      <c r="C111">
        <v>42.621600000000001</v>
      </c>
    </row>
    <row r="112" spans="1:3" x14ac:dyDescent="0.2">
      <c r="A112">
        <v>105.8832</v>
      </c>
      <c r="B112">
        <v>103.2</v>
      </c>
      <c r="C112">
        <v>40.248000000000005</v>
      </c>
    </row>
    <row r="113" spans="1:3" x14ac:dyDescent="0.2">
      <c r="A113">
        <v>103.92240000000001</v>
      </c>
      <c r="B113">
        <v>102.58080000000001</v>
      </c>
      <c r="C113">
        <v>36.429600000000001</v>
      </c>
    </row>
    <row r="114" spans="1:3" x14ac:dyDescent="0.2">
      <c r="A114">
        <v>117.648</v>
      </c>
      <c r="B114">
        <v>100.5168</v>
      </c>
      <c r="C114">
        <v>35.088000000000001</v>
      </c>
    </row>
    <row r="116" spans="1:3" x14ac:dyDescent="0.2">
      <c r="A116">
        <v>110.83680000000001</v>
      </c>
      <c r="B116">
        <v>106.6056</v>
      </c>
      <c r="C116">
        <v>37.152000000000001</v>
      </c>
    </row>
    <row r="117" spans="1:3" x14ac:dyDescent="0.2">
      <c r="A117">
        <v>97.730400000000003</v>
      </c>
      <c r="B117">
        <v>97.00800000000001</v>
      </c>
      <c r="C117">
        <v>44.376000000000005</v>
      </c>
    </row>
    <row r="118" spans="1:3" x14ac:dyDescent="0.2">
      <c r="A118">
        <v>104.5416</v>
      </c>
      <c r="B118">
        <v>102.4776</v>
      </c>
      <c r="C118">
        <v>37.152000000000001</v>
      </c>
    </row>
    <row r="119" spans="1:3" x14ac:dyDescent="0.2">
      <c r="A119">
        <v>106.19280000000001</v>
      </c>
      <c r="B119">
        <v>103.2</v>
      </c>
      <c r="C119">
        <v>33.746400000000001</v>
      </c>
    </row>
    <row r="120" spans="1:3" x14ac:dyDescent="0.2">
      <c r="A120">
        <v>111.456</v>
      </c>
      <c r="B120">
        <v>94.944000000000003</v>
      </c>
      <c r="C120">
        <v>46.130400000000002</v>
      </c>
    </row>
    <row r="121" spans="1:3" x14ac:dyDescent="0.2">
      <c r="A121">
        <v>108.6696</v>
      </c>
      <c r="B121">
        <v>107.4312</v>
      </c>
      <c r="C121">
        <v>43.344000000000001</v>
      </c>
    </row>
    <row r="122" spans="1:3" x14ac:dyDescent="0.2">
      <c r="A122">
        <v>106.70880000000001</v>
      </c>
      <c r="B122">
        <v>99.79440000000001</v>
      </c>
      <c r="C122">
        <v>38.183999999999997</v>
      </c>
    </row>
    <row r="123" spans="1:3" x14ac:dyDescent="0.2">
      <c r="A123">
        <v>121.0536</v>
      </c>
      <c r="B123">
        <v>119.712</v>
      </c>
      <c r="C123">
        <v>40.557600000000001</v>
      </c>
    </row>
    <row r="124" spans="1:3" x14ac:dyDescent="0.2">
      <c r="A124">
        <v>111.456</v>
      </c>
      <c r="B124">
        <v>108.05040000000001</v>
      </c>
      <c r="C124">
        <v>33.436799999999998</v>
      </c>
    </row>
    <row r="125" spans="1:3" x14ac:dyDescent="0.2">
      <c r="A125">
        <v>93.602400000000003</v>
      </c>
      <c r="B125">
        <v>90.093599999999995</v>
      </c>
    </row>
    <row r="126" spans="1:3" x14ac:dyDescent="0.2">
      <c r="A126">
        <v>103.2</v>
      </c>
      <c r="B126">
        <v>103.2</v>
      </c>
      <c r="C126">
        <v>63.984000000000002</v>
      </c>
    </row>
    <row r="127" spans="1:3" x14ac:dyDescent="0.2">
      <c r="A127">
        <v>105.9864</v>
      </c>
      <c r="B127">
        <v>99.072000000000003</v>
      </c>
      <c r="C127">
        <v>33.746400000000001</v>
      </c>
    </row>
    <row r="128" spans="1:3" x14ac:dyDescent="0.2">
      <c r="A128">
        <v>105.9864</v>
      </c>
      <c r="B128">
        <v>103.92240000000001</v>
      </c>
      <c r="C128">
        <v>43.344000000000001</v>
      </c>
    </row>
    <row r="133" spans="1:3" x14ac:dyDescent="0.2">
      <c r="A133" t="s">
        <v>138</v>
      </c>
    </row>
    <row r="134" spans="1:3" x14ac:dyDescent="0.2">
      <c r="A134" t="s">
        <v>99</v>
      </c>
      <c r="B134" t="s">
        <v>100</v>
      </c>
      <c r="C134" t="s">
        <v>84</v>
      </c>
    </row>
    <row r="135" spans="1:3" x14ac:dyDescent="0.2">
      <c r="A135">
        <v>105.26400000000001</v>
      </c>
      <c r="B135">
        <v>92.88</v>
      </c>
      <c r="C135">
        <v>45.408000000000001</v>
      </c>
    </row>
    <row r="136" spans="1:3" x14ac:dyDescent="0.2">
      <c r="A136">
        <v>106.70880000000001</v>
      </c>
      <c r="B136">
        <v>105.26400000000001</v>
      </c>
      <c r="C136">
        <v>45.408000000000001</v>
      </c>
    </row>
    <row r="137" spans="1:3" x14ac:dyDescent="0.2">
      <c r="A137">
        <v>104.5416</v>
      </c>
      <c r="B137">
        <v>101.136</v>
      </c>
      <c r="C137">
        <v>54.386400000000002</v>
      </c>
    </row>
    <row r="138" spans="1:3" x14ac:dyDescent="0.2">
      <c r="A138">
        <v>108.7728</v>
      </c>
      <c r="B138">
        <v>92.157600000000002</v>
      </c>
      <c r="C138">
        <v>47.988</v>
      </c>
    </row>
    <row r="139" spans="1:3" x14ac:dyDescent="0.2">
      <c r="A139">
        <v>95.66640000000001</v>
      </c>
      <c r="B139">
        <v>92.88</v>
      </c>
      <c r="C139">
        <v>44.066400000000002</v>
      </c>
    </row>
    <row r="140" spans="1:3" x14ac:dyDescent="0.2">
      <c r="A140">
        <v>111.456</v>
      </c>
      <c r="B140">
        <v>100.5168</v>
      </c>
      <c r="C140">
        <v>40.660800000000002</v>
      </c>
    </row>
    <row r="141" spans="1:3" x14ac:dyDescent="0.2">
      <c r="A141">
        <v>93.602400000000003</v>
      </c>
      <c r="B141">
        <v>87.41040000000001</v>
      </c>
      <c r="C141">
        <v>53.664000000000001</v>
      </c>
    </row>
    <row r="142" spans="1:3" x14ac:dyDescent="0.2">
      <c r="A142">
        <v>100.72319999999999</v>
      </c>
      <c r="B142">
        <v>95.66640000000001</v>
      </c>
      <c r="C142">
        <v>48.607200000000006</v>
      </c>
    </row>
    <row r="143" spans="1:3" x14ac:dyDescent="0.2">
      <c r="A143">
        <v>96.388800000000003</v>
      </c>
      <c r="B143">
        <v>93.808800000000005</v>
      </c>
      <c r="C143">
        <v>44.685600000000001</v>
      </c>
    </row>
    <row r="144" spans="1:3" x14ac:dyDescent="0.2">
      <c r="A144">
        <v>97.730400000000003</v>
      </c>
      <c r="B144">
        <v>97.00800000000001</v>
      </c>
      <c r="C144">
        <v>41.795999999999999</v>
      </c>
    </row>
    <row r="145" spans="1:3" x14ac:dyDescent="0.2">
      <c r="A145">
        <v>100.4136</v>
      </c>
      <c r="B145">
        <v>93.602400000000003</v>
      </c>
      <c r="C145">
        <v>42.002400000000002</v>
      </c>
    </row>
    <row r="146" spans="1:3" x14ac:dyDescent="0.2">
      <c r="A146">
        <v>108.7728</v>
      </c>
      <c r="B146">
        <v>92.260800000000003</v>
      </c>
      <c r="C146">
        <v>48.194400000000002</v>
      </c>
    </row>
    <row r="148" spans="1:3" x14ac:dyDescent="0.2">
      <c r="A148">
        <v>114.2424</v>
      </c>
      <c r="B148">
        <v>102.58080000000001</v>
      </c>
      <c r="C148">
        <v>40.764000000000003</v>
      </c>
    </row>
    <row r="149" spans="1:3" x14ac:dyDescent="0.2">
      <c r="A149">
        <v>114.1392</v>
      </c>
      <c r="B149">
        <v>105.9864</v>
      </c>
    </row>
    <row r="150" spans="1:3" x14ac:dyDescent="0.2">
      <c r="A150">
        <v>98.349599999999995</v>
      </c>
      <c r="B150">
        <v>97.00800000000001</v>
      </c>
      <c r="C150">
        <v>44.066400000000002</v>
      </c>
    </row>
    <row r="151" spans="1:3" x14ac:dyDescent="0.2">
      <c r="A151">
        <v>114.3456</v>
      </c>
      <c r="B151">
        <v>99.588000000000008</v>
      </c>
      <c r="C151">
        <v>43.344000000000001</v>
      </c>
    </row>
    <row r="152" spans="1:3" x14ac:dyDescent="0.2">
      <c r="A152">
        <v>106.6056</v>
      </c>
      <c r="B152">
        <v>94.944000000000003</v>
      </c>
      <c r="C152">
        <v>46.956000000000003</v>
      </c>
    </row>
    <row r="153" spans="1:3" x14ac:dyDescent="0.2">
      <c r="A153">
        <v>108.05040000000001</v>
      </c>
      <c r="B153">
        <v>94.944000000000003</v>
      </c>
      <c r="C153">
        <v>43.344000000000001</v>
      </c>
    </row>
    <row r="154" spans="1:3" x14ac:dyDescent="0.2">
      <c r="A154">
        <v>108.05040000000001</v>
      </c>
      <c r="B154">
        <v>96.285600000000002</v>
      </c>
      <c r="C154">
        <v>48.504000000000005</v>
      </c>
    </row>
    <row r="155" spans="1:3" x14ac:dyDescent="0.2">
      <c r="A155">
        <v>132.8184</v>
      </c>
      <c r="B155">
        <v>110.7336</v>
      </c>
      <c r="C155">
        <v>56.244</v>
      </c>
    </row>
    <row r="156" spans="1:3" x14ac:dyDescent="0.2">
      <c r="A156">
        <v>107.328</v>
      </c>
      <c r="B156">
        <v>100.5168</v>
      </c>
      <c r="C156">
        <v>45.408000000000001</v>
      </c>
    </row>
    <row r="157" spans="1:3" x14ac:dyDescent="0.2">
      <c r="A157">
        <v>97.730400000000003</v>
      </c>
      <c r="B157">
        <v>94.944000000000003</v>
      </c>
      <c r="C157">
        <v>40.660800000000002</v>
      </c>
    </row>
    <row r="158" spans="1:3" x14ac:dyDescent="0.2">
      <c r="A158">
        <v>100.5168</v>
      </c>
      <c r="B158">
        <v>93.602400000000003</v>
      </c>
      <c r="C158">
        <v>45.923999999999999</v>
      </c>
    </row>
    <row r="159" spans="1:3" x14ac:dyDescent="0.2">
      <c r="A159">
        <v>100.104</v>
      </c>
      <c r="B159">
        <v>94.944000000000003</v>
      </c>
      <c r="C159">
        <v>54.386400000000002</v>
      </c>
    </row>
    <row r="160" spans="1:3" x14ac:dyDescent="0.2">
      <c r="A160">
        <v>97.730400000000003</v>
      </c>
      <c r="B160">
        <v>93.705600000000004</v>
      </c>
      <c r="C160">
        <v>41.28</v>
      </c>
    </row>
    <row r="161" spans="1:3" x14ac:dyDescent="0.2">
      <c r="A161">
        <v>123.22080000000001</v>
      </c>
      <c r="B161">
        <v>92.88</v>
      </c>
      <c r="C161">
        <v>44.376000000000005</v>
      </c>
    </row>
    <row r="165" spans="1:3" x14ac:dyDescent="0.2">
      <c r="A165" t="s">
        <v>139</v>
      </c>
    </row>
    <row r="166" spans="1:3" x14ac:dyDescent="0.2">
      <c r="A166" t="s">
        <v>101</v>
      </c>
      <c r="B166" t="s">
        <v>100</v>
      </c>
      <c r="C166" t="s">
        <v>84</v>
      </c>
    </row>
    <row r="167" spans="1:3" x14ac:dyDescent="0.2">
      <c r="A167">
        <v>117.13200000000001</v>
      </c>
      <c r="B167">
        <v>99.072000000000003</v>
      </c>
      <c r="C167">
        <v>30.444000000000003</v>
      </c>
    </row>
    <row r="168" spans="1:3" x14ac:dyDescent="0.2">
      <c r="A168">
        <v>115.6872</v>
      </c>
      <c r="B168">
        <v>99.79440000000001</v>
      </c>
      <c r="C168">
        <v>31.682400000000001</v>
      </c>
    </row>
    <row r="169" spans="1:3" x14ac:dyDescent="0.2">
      <c r="A169">
        <v>110.94</v>
      </c>
      <c r="B169">
        <v>107.9472</v>
      </c>
      <c r="C169">
        <v>32.301600000000001</v>
      </c>
    </row>
    <row r="170" spans="1:3" x14ac:dyDescent="0.2">
      <c r="A170">
        <v>108.6696</v>
      </c>
      <c r="B170">
        <v>101.8584</v>
      </c>
      <c r="C170">
        <v>26.316000000000003</v>
      </c>
    </row>
    <row r="171" spans="1:3" x14ac:dyDescent="0.2">
      <c r="A171">
        <v>100.5168</v>
      </c>
      <c r="B171">
        <v>100.4136</v>
      </c>
      <c r="C171">
        <v>22.704000000000001</v>
      </c>
    </row>
    <row r="172" spans="1:3" x14ac:dyDescent="0.2">
      <c r="A172">
        <v>100.62</v>
      </c>
      <c r="B172">
        <v>93.396000000000001</v>
      </c>
      <c r="C172">
        <v>26.316000000000003</v>
      </c>
    </row>
    <row r="173" spans="1:3" x14ac:dyDescent="0.2">
      <c r="A173">
        <v>130.03200000000001</v>
      </c>
      <c r="B173">
        <v>108.05040000000001</v>
      </c>
      <c r="C173">
        <v>28.896000000000001</v>
      </c>
    </row>
    <row r="174" spans="1:3" x14ac:dyDescent="0.2">
      <c r="A174">
        <v>99.79440000000001</v>
      </c>
      <c r="B174">
        <v>99.072000000000003</v>
      </c>
      <c r="C174">
        <v>26.316000000000003</v>
      </c>
    </row>
    <row r="175" spans="1:3" x14ac:dyDescent="0.2">
      <c r="A175">
        <v>109.392</v>
      </c>
      <c r="B175">
        <v>87.41040000000001</v>
      </c>
      <c r="C175">
        <v>23.736000000000001</v>
      </c>
    </row>
    <row r="177" spans="1:3" x14ac:dyDescent="0.2">
      <c r="A177">
        <v>141.6936</v>
      </c>
      <c r="B177">
        <v>131.37360000000001</v>
      </c>
      <c r="C177">
        <v>33.6432</v>
      </c>
    </row>
    <row r="178" spans="1:3" x14ac:dyDescent="0.2">
      <c r="A178">
        <v>94.32480000000001</v>
      </c>
      <c r="B178">
        <v>92.88</v>
      </c>
      <c r="C178">
        <v>31.475999999999999</v>
      </c>
    </row>
    <row r="179" spans="1:3" x14ac:dyDescent="0.2">
      <c r="A179">
        <v>105.9864</v>
      </c>
      <c r="B179">
        <v>97.730400000000003</v>
      </c>
      <c r="C179">
        <v>29.618400000000001</v>
      </c>
    </row>
    <row r="180" spans="1:3" x14ac:dyDescent="0.2">
      <c r="A180">
        <v>104.85119999999999</v>
      </c>
      <c r="B180">
        <v>95.66640000000001</v>
      </c>
      <c r="C180">
        <v>30.2376</v>
      </c>
    </row>
    <row r="181" spans="1:3" x14ac:dyDescent="0.2">
      <c r="A181">
        <v>111.456</v>
      </c>
      <c r="B181">
        <v>110.1144</v>
      </c>
      <c r="C181">
        <v>31.682400000000001</v>
      </c>
    </row>
    <row r="182" spans="1:3" x14ac:dyDescent="0.2">
      <c r="A182">
        <v>102.58080000000001</v>
      </c>
      <c r="B182">
        <v>93.808800000000005</v>
      </c>
      <c r="C182">
        <v>35.088000000000001</v>
      </c>
    </row>
    <row r="183" spans="1:3" x14ac:dyDescent="0.2">
      <c r="A183">
        <v>117.648</v>
      </c>
      <c r="B183">
        <v>100.4136</v>
      </c>
      <c r="C183">
        <v>30.444000000000003</v>
      </c>
    </row>
    <row r="184" spans="1:3" x14ac:dyDescent="0.2">
      <c r="A184">
        <v>112.17840000000001</v>
      </c>
      <c r="B184">
        <v>106.6056</v>
      </c>
      <c r="C184">
        <v>28.276799999999998</v>
      </c>
    </row>
    <row r="185" spans="1:3" x14ac:dyDescent="0.2">
      <c r="A185">
        <v>105.9864</v>
      </c>
      <c r="B185">
        <v>96.388800000000003</v>
      </c>
      <c r="C185">
        <v>32.611200000000004</v>
      </c>
    </row>
    <row r="186" spans="1:3" x14ac:dyDescent="0.2">
      <c r="A186">
        <v>111.456</v>
      </c>
      <c r="B186">
        <v>107.328</v>
      </c>
      <c r="C186">
        <v>30.444000000000003</v>
      </c>
    </row>
    <row r="187" spans="1:3" x14ac:dyDescent="0.2">
      <c r="A187">
        <v>108.05040000000001</v>
      </c>
      <c r="B187">
        <v>98.452800000000011</v>
      </c>
      <c r="C187">
        <v>46.749600000000001</v>
      </c>
    </row>
    <row r="188" spans="1:3" x14ac:dyDescent="0.2">
      <c r="A188">
        <v>110.7336</v>
      </c>
      <c r="B188">
        <v>103.2</v>
      </c>
      <c r="C188">
        <v>31.992000000000001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topLeftCell="E28" workbookViewId="0">
      <selection activeCell="P1" sqref="P1:P1048576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106</v>
      </c>
      <c r="C1" t="s">
        <v>83</v>
      </c>
      <c r="E1" t="s">
        <v>124</v>
      </c>
      <c r="F1" t="s">
        <v>88</v>
      </c>
      <c r="H1" t="s">
        <v>125</v>
      </c>
      <c r="I1" t="s">
        <v>97</v>
      </c>
      <c r="K1" t="s">
        <v>128</v>
      </c>
      <c r="L1" t="s">
        <v>84</v>
      </c>
      <c r="N1" t="s">
        <v>126</v>
      </c>
      <c r="O1" t="s">
        <v>130</v>
      </c>
    </row>
    <row r="3" spans="1:15" x14ac:dyDescent="0.2">
      <c r="A3" t="s">
        <v>107</v>
      </c>
    </row>
    <row r="5" spans="1:15" x14ac:dyDescent="0.2">
      <c r="A5" t="s">
        <v>95</v>
      </c>
      <c r="B5">
        <v>1</v>
      </c>
      <c r="C5" t="s">
        <v>114</v>
      </c>
      <c r="E5">
        <v>99.4</v>
      </c>
      <c r="F5">
        <v>102.58080000000001</v>
      </c>
      <c r="H5">
        <v>96.7</v>
      </c>
      <c r="I5">
        <v>99.79440000000001</v>
      </c>
      <c r="K5">
        <v>36</v>
      </c>
      <c r="L5">
        <v>37.152000000000001</v>
      </c>
    </row>
    <row r="6" spans="1:15" x14ac:dyDescent="0.2">
      <c r="B6">
        <v>2</v>
      </c>
      <c r="C6">
        <v>1.032</v>
      </c>
      <c r="E6">
        <v>105.5</v>
      </c>
      <c r="F6">
        <v>108.876</v>
      </c>
      <c r="H6">
        <v>95.4</v>
      </c>
      <c r="I6">
        <v>98.452800000000011</v>
      </c>
      <c r="K6">
        <v>35.200000000000003</v>
      </c>
      <c r="L6">
        <v>36.326400000000007</v>
      </c>
      <c r="N6">
        <v>20</v>
      </c>
      <c r="O6">
        <v>20.64</v>
      </c>
    </row>
    <row r="7" spans="1:15" x14ac:dyDescent="0.2">
      <c r="B7">
        <v>3</v>
      </c>
      <c r="E7">
        <v>99.4</v>
      </c>
      <c r="F7">
        <v>102.58080000000001</v>
      </c>
      <c r="H7">
        <v>96.7</v>
      </c>
      <c r="I7">
        <v>99.79440000000001</v>
      </c>
      <c r="K7">
        <v>35.4</v>
      </c>
      <c r="L7">
        <v>36.532800000000002</v>
      </c>
    </row>
    <row r="8" spans="1:15" x14ac:dyDescent="0.2">
      <c r="B8">
        <v>4</v>
      </c>
      <c r="E8">
        <v>108</v>
      </c>
      <c r="F8">
        <v>111.456</v>
      </c>
      <c r="H8">
        <v>96.7</v>
      </c>
      <c r="I8">
        <v>99.79440000000001</v>
      </c>
      <c r="K8">
        <v>31</v>
      </c>
      <c r="L8">
        <v>31.992000000000001</v>
      </c>
    </row>
    <row r="9" spans="1:15" x14ac:dyDescent="0.2">
      <c r="B9">
        <v>5</v>
      </c>
      <c r="E9">
        <v>127.4</v>
      </c>
      <c r="F9">
        <v>131.4768</v>
      </c>
      <c r="H9">
        <v>92</v>
      </c>
      <c r="I9">
        <v>94.944000000000003</v>
      </c>
      <c r="K9">
        <v>52.7</v>
      </c>
      <c r="L9">
        <v>54.386400000000002</v>
      </c>
    </row>
    <row r="10" spans="1:15" x14ac:dyDescent="0.2">
      <c r="B10">
        <v>6</v>
      </c>
      <c r="E10">
        <v>97.4</v>
      </c>
      <c r="F10">
        <v>100.5168</v>
      </c>
      <c r="H10">
        <v>97.3</v>
      </c>
      <c r="I10">
        <v>100.4136</v>
      </c>
      <c r="K10">
        <v>36.700000000000003</v>
      </c>
      <c r="L10">
        <v>37.874400000000001</v>
      </c>
    </row>
    <row r="11" spans="1:15" x14ac:dyDescent="0.2">
      <c r="B11">
        <v>7</v>
      </c>
      <c r="E11">
        <v>106.8</v>
      </c>
      <c r="F11">
        <v>110.2176</v>
      </c>
      <c r="H11">
        <v>86</v>
      </c>
      <c r="I11">
        <v>88.75200000000001</v>
      </c>
      <c r="K11">
        <v>58</v>
      </c>
      <c r="L11">
        <v>59.856000000000002</v>
      </c>
    </row>
    <row r="12" spans="1:15" x14ac:dyDescent="0.2">
      <c r="B12">
        <v>8</v>
      </c>
      <c r="E12">
        <v>101.3</v>
      </c>
      <c r="F12">
        <v>104.5416</v>
      </c>
      <c r="H12">
        <v>98</v>
      </c>
      <c r="I12">
        <v>101.136</v>
      </c>
      <c r="K12">
        <v>42.7</v>
      </c>
      <c r="L12">
        <v>44.066400000000002</v>
      </c>
    </row>
    <row r="13" spans="1:15" x14ac:dyDescent="0.2">
      <c r="B13">
        <v>9</v>
      </c>
      <c r="E13">
        <v>100</v>
      </c>
      <c r="F13">
        <v>103.2</v>
      </c>
      <c r="H13">
        <v>97.3</v>
      </c>
      <c r="I13">
        <v>100.4136</v>
      </c>
      <c r="K13">
        <v>43.3</v>
      </c>
      <c r="L13">
        <v>44.685600000000001</v>
      </c>
    </row>
    <row r="14" spans="1:15" x14ac:dyDescent="0.2">
      <c r="B14">
        <v>10</v>
      </c>
      <c r="E14">
        <v>105.4</v>
      </c>
      <c r="F14">
        <v>108.7728</v>
      </c>
      <c r="H14">
        <v>100.7</v>
      </c>
      <c r="I14">
        <v>103.92240000000001</v>
      </c>
      <c r="K14">
        <v>45.3</v>
      </c>
      <c r="L14">
        <v>46.749600000000001</v>
      </c>
    </row>
    <row r="15" spans="1:15" x14ac:dyDescent="0.2">
      <c r="B15">
        <v>11</v>
      </c>
      <c r="E15">
        <v>104.7</v>
      </c>
      <c r="F15">
        <v>108.05040000000001</v>
      </c>
      <c r="H15">
        <v>100</v>
      </c>
      <c r="I15">
        <v>103.2</v>
      </c>
      <c r="K15">
        <v>38.700000000000003</v>
      </c>
      <c r="L15">
        <v>39.938400000000001</v>
      </c>
    </row>
    <row r="16" spans="1:15" x14ac:dyDescent="0.2">
      <c r="B16">
        <v>12</v>
      </c>
      <c r="E16">
        <v>104</v>
      </c>
      <c r="F16">
        <v>107.328</v>
      </c>
      <c r="H16">
        <v>98</v>
      </c>
      <c r="I16">
        <v>101.136</v>
      </c>
      <c r="K16">
        <v>48.7</v>
      </c>
      <c r="L16">
        <v>50.258400000000002</v>
      </c>
    </row>
    <row r="18" spans="1:15" x14ac:dyDescent="0.2">
      <c r="A18" t="s">
        <v>108</v>
      </c>
      <c r="B18">
        <v>1</v>
      </c>
      <c r="C18" t="s">
        <v>114</v>
      </c>
      <c r="E18">
        <v>106.7</v>
      </c>
      <c r="F18">
        <v>110.1144</v>
      </c>
      <c r="H18">
        <v>97.3</v>
      </c>
      <c r="I18">
        <v>100.4136</v>
      </c>
      <c r="K18">
        <v>35.5</v>
      </c>
      <c r="L18">
        <v>36.636000000000003</v>
      </c>
      <c r="N18">
        <v>19</v>
      </c>
      <c r="O18">
        <v>19.608000000000001</v>
      </c>
    </row>
    <row r="19" spans="1:15" x14ac:dyDescent="0.2">
      <c r="B19">
        <v>2</v>
      </c>
      <c r="C19">
        <v>1.032</v>
      </c>
      <c r="E19">
        <v>113.3</v>
      </c>
      <c r="F19">
        <v>116.9256</v>
      </c>
      <c r="H19">
        <v>111.3</v>
      </c>
      <c r="I19">
        <v>114.8616</v>
      </c>
      <c r="K19">
        <v>41</v>
      </c>
      <c r="L19">
        <v>42.311999999999998</v>
      </c>
      <c r="N19">
        <v>22</v>
      </c>
      <c r="O19">
        <v>22.704000000000001</v>
      </c>
    </row>
    <row r="20" spans="1:15" x14ac:dyDescent="0.2">
      <c r="B20">
        <v>3</v>
      </c>
      <c r="E20">
        <v>103</v>
      </c>
      <c r="F20">
        <v>106.29600000000001</v>
      </c>
      <c r="H20">
        <v>89</v>
      </c>
      <c r="I20">
        <v>91.847999999999999</v>
      </c>
      <c r="K20">
        <v>46.5</v>
      </c>
      <c r="L20">
        <v>47.988</v>
      </c>
      <c r="N20">
        <v>25.5</v>
      </c>
      <c r="O20">
        <v>26.316000000000003</v>
      </c>
    </row>
    <row r="21" spans="1:15" x14ac:dyDescent="0.2">
      <c r="B21">
        <v>4</v>
      </c>
      <c r="E21">
        <v>100.7</v>
      </c>
      <c r="F21">
        <v>103.92240000000001</v>
      </c>
      <c r="H21">
        <v>97.4</v>
      </c>
      <c r="I21">
        <v>100.5168</v>
      </c>
      <c r="K21">
        <v>42.7</v>
      </c>
      <c r="L21">
        <v>44.066400000000002</v>
      </c>
    </row>
    <row r="22" spans="1:15" x14ac:dyDescent="0.2">
      <c r="B22">
        <v>5</v>
      </c>
      <c r="E22">
        <v>126.2</v>
      </c>
      <c r="F22">
        <v>130.23840000000001</v>
      </c>
      <c r="H22">
        <v>85.4</v>
      </c>
      <c r="I22">
        <v>88.132800000000003</v>
      </c>
      <c r="K22">
        <v>44.7</v>
      </c>
      <c r="L22">
        <v>46.130400000000002</v>
      </c>
    </row>
    <row r="23" spans="1:15" x14ac:dyDescent="0.2">
      <c r="B23">
        <v>6</v>
      </c>
      <c r="E23">
        <v>117.3</v>
      </c>
      <c r="F23">
        <v>121.0536</v>
      </c>
      <c r="H23">
        <v>104.7</v>
      </c>
      <c r="I23">
        <v>108.05040000000001</v>
      </c>
      <c r="K23">
        <v>36.5</v>
      </c>
      <c r="L23">
        <v>37.667999999999999</v>
      </c>
      <c r="N23">
        <v>18.100000000000001</v>
      </c>
      <c r="O23">
        <v>18.679200000000002</v>
      </c>
    </row>
    <row r="24" spans="1:15" x14ac:dyDescent="0.2">
      <c r="B24">
        <v>7</v>
      </c>
      <c r="E24">
        <v>96.7</v>
      </c>
      <c r="F24">
        <v>99.79440000000001</v>
      </c>
      <c r="H24">
        <v>97.4</v>
      </c>
      <c r="I24">
        <v>100.5168</v>
      </c>
      <c r="K24">
        <v>49.3</v>
      </c>
      <c r="L24">
        <v>50.877600000000001</v>
      </c>
    </row>
    <row r="25" spans="1:15" x14ac:dyDescent="0.2">
      <c r="B25">
        <v>8</v>
      </c>
      <c r="E25">
        <v>102</v>
      </c>
      <c r="F25">
        <v>105.26400000000001</v>
      </c>
      <c r="H25">
        <v>98</v>
      </c>
      <c r="I25">
        <v>101.136</v>
      </c>
      <c r="K25">
        <v>48.7</v>
      </c>
      <c r="L25">
        <v>50.258400000000002</v>
      </c>
    </row>
    <row r="26" spans="1:15" x14ac:dyDescent="0.2">
      <c r="B26">
        <v>9</v>
      </c>
      <c r="E26">
        <v>108</v>
      </c>
      <c r="F26">
        <v>111.456</v>
      </c>
      <c r="H26">
        <v>106</v>
      </c>
      <c r="I26">
        <v>109.392</v>
      </c>
      <c r="K26">
        <v>41</v>
      </c>
      <c r="L26">
        <v>42.311999999999998</v>
      </c>
      <c r="N26">
        <v>19</v>
      </c>
      <c r="O26">
        <v>19.608000000000001</v>
      </c>
    </row>
    <row r="27" spans="1:15" x14ac:dyDescent="0.2">
      <c r="B27">
        <v>10</v>
      </c>
      <c r="E27">
        <v>110</v>
      </c>
      <c r="F27">
        <v>113.52000000000001</v>
      </c>
      <c r="H27">
        <v>96</v>
      </c>
      <c r="I27">
        <v>99.072000000000003</v>
      </c>
      <c r="K27">
        <v>34.5</v>
      </c>
      <c r="L27">
        <v>35.603999999999999</v>
      </c>
      <c r="N27">
        <v>17.100000000000001</v>
      </c>
      <c r="O27">
        <v>17.647200000000002</v>
      </c>
    </row>
    <row r="28" spans="1:15" x14ac:dyDescent="0.2">
      <c r="B28">
        <v>11</v>
      </c>
      <c r="E28">
        <v>104.7</v>
      </c>
      <c r="F28">
        <v>108.05040000000001</v>
      </c>
      <c r="H28">
        <v>102</v>
      </c>
      <c r="I28">
        <v>105.26400000000001</v>
      </c>
      <c r="K28">
        <v>33</v>
      </c>
      <c r="L28">
        <v>34.055999999999997</v>
      </c>
    </row>
    <row r="29" spans="1:15" x14ac:dyDescent="0.2">
      <c r="B29">
        <v>12</v>
      </c>
      <c r="E29">
        <v>104</v>
      </c>
      <c r="F29">
        <v>107.328</v>
      </c>
      <c r="H29">
        <v>100.7</v>
      </c>
      <c r="I29">
        <v>103.92240000000001</v>
      </c>
      <c r="K29">
        <v>38</v>
      </c>
      <c r="L29">
        <v>39.216000000000001</v>
      </c>
    </row>
    <row r="30" spans="1:15" x14ac:dyDescent="0.2">
      <c r="B30">
        <v>13</v>
      </c>
      <c r="E30">
        <v>100.7</v>
      </c>
      <c r="F30">
        <v>103.92240000000001</v>
      </c>
      <c r="H30">
        <v>98</v>
      </c>
      <c r="I30">
        <v>101.136</v>
      </c>
      <c r="K30">
        <v>36</v>
      </c>
      <c r="L30">
        <v>37.152000000000001</v>
      </c>
    </row>
    <row r="31" spans="1:15" x14ac:dyDescent="0.2">
      <c r="B31">
        <v>14</v>
      </c>
      <c r="E31">
        <v>103.3</v>
      </c>
      <c r="F31">
        <v>106.6056</v>
      </c>
      <c r="H31">
        <v>96.1</v>
      </c>
      <c r="I31">
        <v>99.175200000000004</v>
      </c>
      <c r="K31">
        <v>36.5</v>
      </c>
      <c r="L31">
        <v>37.667999999999999</v>
      </c>
    </row>
    <row r="32" spans="1:15" x14ac:dyDescent="0.2">
      <c r="B32">
        <v>15</v>
      </c>
      <c r="E32">
        <v>100.7</v>
      </c>
      <c r="F32">
        <v>103.92240000000001</v>
      </c>
      <c r="H32">
        <v>98.7</v>
      </c>
      <c r="I32">
        <v>101.8584</v>
      </c>
      <c r="K32">
        <v>34</v>
      </c>
      <c r="L32">
        <v>35.088000000000001</v>
      </c>
    </row>
    <row r="33" spans="2:15" x14ac:dyDescent="0.2">
      <c r="B33">
        <v>16</v>
      </c>
      <c r="E33">
        <v>105</v>
      </c>
      <c r="F33">
        <v>108.36</v>
      </c>
      <c r="H33">
        <v>98</v>
      </c>
      <c r="I33">
        <v>101.136</v>
      </c>
      <c r="K33">
        <v>39</v>
      </c>
      <c r="L33">
        <v>40.248000000000005</v>
      </c>
    </row>
    <row r="34" spans="2:15" x14ac:dyDescent="0.2">
      <c r="B34">
        <v>17</v>
      </c>
      <c r="E34">
        <v>104</v>
      </c>
      <c r="F34">
        <v>107.328</v>
      </c>
      <c r="H34">
        <v>95.3</v>
      </c>
      <c r="I34">
        <v>98.349599999999995</v>
      </c>
      <c r="K34">
        <v>33.4</v>
      </c>
      <c r="L34">
        <v>34.468800000000002</v>
      </c>
    </row>
    <row r="35" spans="2:15" x14ac:dyDescent="0.2">
      <c r="B35">
        <v>18</v>
      </c>
      <c r="E35">
        <v>101.5</v>
      </c>
      <c r="F35">
        <v>104.748</v>
      </c>
      <c r="H35">
        <v>94.5</v>
      </c>
      <c r="I35">
        <v>97.524000000000001</v>
      </c>
      <c r="K35">
        <v>34.5</v>
      </c>
      <c r="L35">
        <v>35.603999999999999</v>
      </c>
    </row>
    <row r="38" spans="2:15" x14ac:dyDescent="0.2">
      <c r="E38" t="s">
        <v>78</v>
      </c>
      <c r="F38">
        <v>30</v>
      </c>
      <c r="H38" t="s">
        <v>78</v>
      </c>
      <c r="I38">
        <v>30</v>
      </c>
      <c r="K38" t="s">
        <v>78</v>
      </c>
      <c r="L38">
        <v>30</v>
      </c>
      <c r="N38" t="s">
        <v>78</v>
      </c>
      <c r="O38">
        <v>7</v>
      </c>
    </row>
    <row r="39" spans="2:15" x14ac:dyDescent="0.2">
      <c r="E39" t="s">
        <v>79</v>
      </c>
      <c r="F39">
        <f>AVERAGE(F5:F35)</f>
        <v>108.94824</v>
      </c>
      <c r="H39" t="s">
        <v>79</v>
      </c>
      <c r="I39">
        <f>AVERAGE(I5:I35)</f>
        <v>100.46864000000002</v>
      </c>
      <c r="K39" t="s">
        <v>79</v>
      </c>
      <c r="L39">
        <f>AVERAGE(L5:L35)</f>
        <v>41.572400000000009</v>
      </c>
      <c r="N39" t="s">
        <v>79</v>
      </c>
      <c r="O39">
        <f>AVERAGE(O6:O27)</f>
        <v>20.743200000000002</v>
      </c>
    </row>
    <row r="40" spans="2:15" x14ac:dyDescent="0.2">
      <c r="E40" t="s">
        <v>80</v>
      </c>
      <c r="F40">
        <f>STDEV(F5:F35)</f>
        <v>7.4861967682874351</v>
      </c>
      <c r="H40" t="s">
        <v>80</v>
      </c>
      <c r="I40">
        <f>STDEV(I5:I35)</f>
        <v>5.3150838759139054</v>
      </c>
      <c r="K40" t="s">
        <v>80</v>
      </c>
      <c r="L40">
        <f>STDEV(L5:L35)</f>
        <v>6.7733564154733052</v>
      </c>
      <c r="N40" t="s">
        <v>80</v>
      </c>
      <c r="O40">
        <f>STDEV(O6:O27)</f>
        <v>2.9250115897206306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3"/>
  <sheetViews>
    <sheetView tabSelected="1" topLeftCell="F11" zoomScale="150" workbookViewId="0">
      <selection activeCell="O23" sqref="O23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106</v>
      </c>
      <c r="C1" t="s">
        <v>83</v>
      </c>
      <c r="E1" t="s">
        <v>124</v>
      </c>
      <c r="F1" t="s">
        <v>120</v>
      </c>
      <c r="H1" t="s">
        <v>125</v>
      </c>
      <c r="I1" t="s">
        <v>86</v>
      </c>
      <c r="K1" t="s">
        <v>128</v>
      </c>
      <c r="L1" t="s">
        <v>84</v>
      </c>
      <c r="N1" t="s">
        <v>126</v>
      </c>
      <c r="O1" t="s">
        <v>129</v>
      </c>
    </row>
    <row r="3" spans="1:15" x14ac:dyDescent="0.2">
      <c r="A3" t="s">
        <v>109</v>
      </c>
    </row>
    <row r="5" spans="1:15" x14ac:dyDescent="0.2">
      <c r="A5" s="1"/>
    </row>
    <row r="6" spans="1:15" x14ac:dyDescent="0.2">
      <c r="A6" t="s">
        <v>110</v>
      </c>
      <c r="B6">
        <v>1</v>
      </c>
      <c r="C6" t="s">
        <v>114</v>
      </c>
      <c r="E6">
        <v>104.6</v>
      </c>
      <c r="F6">
        <v>107.9472</v>
      </c>
      <c r="H6">
        <v>103.1</v>
      </c>
      <c r="I6">
        <v>106.39919999999999</v>
      </c>
      <c r="K6">
        <v>35</v>
      </c>
      <c r="L6">
        <v>36.120000000000005</v>
      </c>
    </row>
    <row r="7" spans="1:15" x14ac:dyDescent="0.2">
      <c r="B7">
        <v>2</v>
      </c>
      <c r="C7">
        <v>1.032</v>
      </c>
      <c r="E7">
        <v>92.8</v>
      </c>
      <c r="F7">
        <v>95.769599999999997</v>
      </c>
      <c r="H7">
        <v>88</v>
      </c>
      <c r="I7">
        <v>90.816000000000003</v>
      </c>
      <c r="K7">
        <v>46</v>
      </c>
      <c r="L7">
        <v>47.472000000000001</v>
      </c>
    </row>
    <row r="8" spans="1:15" x14ac:dyDescent="0.2">
      <c r="B8">
        <v>3</v>
      </c>
      <c r="E8">
        <v>86</v>
      </c>
      <c r="F8">
        <v>88.75200000000001</v>
      </c>
      <c r="H8">
        <v>84.7</v>
      </c>
      <c r="I8">
        <v>87.41040000000001</v>
      </c>
      <c r="K8">
        <v>44.7</v>
      </c>
      <c r="L8">
        <v>46.130400000000002</v>
      </c>
    </row>
    <row r="9" spans="1:15" x14ac:dyDescent="0.2">
      <c r="B9">
        <v>4</v>
      </c>
      <c r="E9">
        <v>104.7</v>
      </c>
      <c r="F9">
        <v>108.05040000000001</v>
      </c>
      <c r="H9">
        <v>99.5</v>
      </c>
      <c r="I9">
        <v>102.684</v>
      </c>
      <c r="K9">
        <v>31.5</v>
      </c>
      <c r="L9">
        <v>32.508000000000003</v>
      </c>
    </row>
    <row r="10" spans="1:15" x14ac:dyDescent="0.2">
      <c r="B10">
        <v>5</v>
      </c>
      <c r="E10">
        <v>110.8</v>
      </c>
      <c r="F10">
        <v>114.3456</v>
      </c>
      <c r="H10">
        <v>99.4</v>
      </c>
      <c r="I10">
        <v>102.58080000000001</v>
      </c>
      <c r="K10">
        <v>36.700000000000003</v>
      </c>
      <c r="L10">
        <v>37.874400000000001</v>
      </c>
    </row>
    <row r="11" spans="1:15" x14ac:dyDescent="0.2">
      <c r="B11">
        <v>6</v>
      </c>
      <c r="E11">
        <v>97.3</v>
      </c>
      <c r="F11">
        <v>100.4136</v>
      </c>
      <c r="H11">
        <v>93.6</v>
      </c>
      <c r="I11">
        <v>96.595199999999991</v>
      </c>
      <c r="K11">
        <v>34</v>
      </c>
      <c r="L11">
        <v>35.088000000000001</v>
      </c>
    </row>
    <row r="12" spans="1:15" x14ac:dyDescent="0.2">
      <c r="B12">
        <v>7</v>
      </c>
      <c r="E12">
        <v>104</v>
      </c>
      <c r="F12">
        <v>107.328</v>
      </c>
      <c r="H12">
        <v>94.5</v>
      </c>
      <c r="I12">
        <v>97.524000000000001</v>
      </c>
      <c r="K12">
        <v>37.4</v>
      </c>
      <c r="L12">
        <v>38.596800000000002</v>
      </c>
    </row>
    <row r="13" spans="1:15" x14ac:dyDescent="0.2">
      <c r="B13">
        <v>8</v>
      </c>
      <c r="E13">
        <v>88.7</v>
      </c>
      <c r="F13">
        <v>91.53840000000001</v>
      </c>
      <c r="H13">
        <v>72.7</v>
      </c>
      <c r="I13">
        <v>75.02640000000001</v>
      </c>
      <c r="K13">
        <v>30.7</v>
      </c>
      <c r="L13">
        <v>31.682400000000001</v>
      </c>
    </row>
    <row r="15" spans="1:15" x14ac:dyDescent="0.2">
      <c r="A15" t="s">
        <v>111</v>
      </c>
      <c r="B15">
        <v>1</v>
      </c>
      <c r="C15" t="s">
        <v>114</v>
      </c>
      <c r="E15">
        <v>110.5</v>
      </c>
      <c r="F15">
        <v>114.036</v>
      </c>
      <c r="H15">
        <v>100</v>
      </c>
      <c r="I15">
        <v>103.2</v>
      </c>
      <c r="K15">
        <v>35.5</v>
      </c>
      <c r="L15">
        <v>36.636000000000003</v>
      </c>
      <c r="N15">
        <v>16</v>
      </c>
      <c r="O15">
        <v>16.512</v>
      </c>
    </row>
    <row r="16" spans="1:15" x14ac:dyDescent="0.2">
      <c r="B16">
        <v>2</v>
      </c>
      <c r="C16">
        <v>1.032</v>
      </c>
      <c r="E16">
        <v>90.5</v>
      </c>
      <c r="F16">
        <v>93.396000000000001</v>
      </c>
      <c r="H16">
        <v>85</v>
      </c>
      <c r="I16">
        <v>87.72</v>
      </c>
      <c r="K16">
        <v>35.5</v>
      </c>
      <c r="L16">
        <v>36.636000000000003</v>
      </c>
    </row>
    <row r="17" spans="2:15" x14ac:dyDescent="0.2">
      <c r="B17">
        <v>3</v>
      </c>
      <c r="E17">
        <v>103.5</v>
      </c>
      <c r="F17">
        <v>106.812</v>
      </c>
      <c r="H17">
        <v>100</v>
      </c>
      <c r="I17">
        <v>103.2</v>
      </c>
      <c r="K17">
        <v>36.5</v>
      </c>
      <c r="L17">
        <v>37.667999999999999</v>
      </c>
      <c r="N17">
        <v>19</v>
      </c>
      <c r="O17">
        <v>19.608000000000001</v>
      </c>
    </row>
    <row r="18" spans="2:15" x14ac:dyDescent="0.2">
      <c r="B18">
        <v>4</v>
      </c>
      <c r="E18">
        <v>110.2</v>
      </c>
      <c r="F18">
        <v>113.72640000000001</v>
      </c>
      <c r="H18">
        <v>98.7</v>
      </c>
      <c r="I18">
        <v>101.8584</v>
      </c>
      <c r="K18">
        <v>32.700000000000003</v>
      </c>
      <c r="L18">
        <v>33.746400000000001</v>
      </c>
    </row>
    <row r="21" spans="2:15" x14ac:dyDescent="0.2">
      <c r="E21" t="s">
        <v>78</v>
      </c>
      <c r="F21">
        <v>12</v>
      </c>
      <c r="H21" t="s">
        <v>78</v>
      </c>
      <c r="I21">
        <v>12</v>
      </c>
      <c r="K21" t="s">
        <v>78</v>
      </c>
      <c r="L21">
        <v>12</v>
      </c>
      <c r="N21" t="s">
        <v>78</v>
      </c>
      <c r="O21">
        <v>2</v>
      </c>
    </row>
    <row r="22" spans="2:15" x14ac:dyDescent="0.2">
      <c r="E22" t="s">
        <v>79</v>
      </c>
      <c r="F22">
        <f>AVERAGE(F6:F18)</f>
        <v>103.50959999999999</v>
      </c>
      <c r="H22" t="s">
        <v>79</v>
      </c>
      <c r="I22">
        <f>AVERAGE(I6:I18)</f>
        <v>96.251199999999997</v>
      </c>
      <c r="K22" t="s">
        <v>79</v>
      </c>
      <c r="L22">
        <f>AVERAGE(L6:L18)</f>
        <v>37.513200000000012</v>
      </c>
      <c r="N22" t="s">
        <v>79</v>
      </c>
      <c r="O22">
        <f>AVERAGE(O15:O17)</f>
        <v>18.060000000000002</v>
      </c>
    </row>
    <row r="23" spans="2:15" x14ac:dyDescent="0.2">
      <c r="E23" t="s">
        <v>80</v>
      </c>
      <c r="F23">
        <f>STDEV(F6:F18)</f>
        <v>9.2011772274480776</v>
      </c>
      <c r="H23" t="s">
        <v>80</v>
      </c>
      <c r="I23">
        <f>STDEV(I6:I18)</f>
        <v>9.2694610940736677</v>
      </c>
      <c r="K23" t="s">
        <v>80</v>
      </c>
      <c r="L23">
        <f>STDEV(L6:L18)</f>
        <v>4.8370074294677616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workbookViewId="0">
      <selection activeCell="P1" sqref="P1:P1048576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106</v>
      </c>
      <c r="C1" t="s">
        <v>83</v>
      </c>
      <c r="E1" t="s">
        <v>124</v>
      </c>
      <c r="F1" t="s">
        <v>120</v>
      </c>
      <c r="H1" t="s">
        <v>125</v>
      </c>
      <c r="I1" t="s">
        <v>86</v>
      </c>
      <c r="K1" t="s">
        <v>128</v>
      </c>
      <c r="L1" t="s">
        <v>84</v>
      </c>
      <c r="N1" t="s">
        <v>126</v>
      </c>
      <c r="O1" t="s">
        <v>129</v>
      </c>
    </row>
    <row r="3" spans="1:15" x14ac:dyDescent="0.2">
      <c r="A3" t="s">
        <v>112</v>
      </c>
    </row>
    <row r="5" spans="1:15" x14ac:dyDescent="0.2">
      <c r="A5" t="s">
        <v>113</v>
      </c>
      <c r="B5">
        <v>1</v>
      </c>
      <c r="C5" t="s">
        <v>114</v>
      </c>
      <c r="E5">
        <v>100.7</v>
      </c>
      <c r="F5">
        <v>103.92240000000001</v>
      </c>
      <c r="H5">
        <v>93.4</v>
      </c>
      <c r="I5">
        <v>96.388800000000003</v>
      </c>
      <c r="K5">
        <v>23.5</v>
      </c>
      <c r="L5">
        <v>24.252000000000002</v>
      </c>
    </row>
    <row r="6" spans="1:15" x14ac:dyDescent="0.2">
      <c r="B6">
        <v>2</v>
      </c>
      <c r="C6">
        <v>1.032</v>
      </c>
      <c r="E6">
        <v>102</v>
      </c>
      <c r="F6">
        <v>105.26400000000001</v>
      </c>
      <c r="H6">
        <v>98</v>
      </c>
      <c r="I6">
        <v>101.136</v>
      </c>
      <c r="K6">
        <v>34</v>
      </c>
      <c r="L6">
        <v>35.088000000000001</v>
      </c>
      <c r="N6">
        <v>25</v>
      </c>
      <c r="O6">
        <v>25.8</v>
      </c>
    </row>
    <row r="7" spans="1:15" x14ac:dyDescent="0.2">
      <c r="B7">
        <v>3</v>
      </c>
      <c r="E7">
        <v>114.7</v>
      </c>
      <c r="F7">
        <v>118.3704</v>
      </c>
      <c r="H7">
        <v>98.9</v>
      </c>
      <c r="I7">
        <v>102.06480000000001</v>
      </c>
      <c r="K7">
        <v>27.3</v>
      </c>
      <c r="L7">
        <v>28.1736</v>
      </c>
    </row>
    <row r="8" spans="1:15" x14ac:dyDescent="0.2">
      <c r="B8">
        <v>4</v>
      </c>
      <c r="E8">
        <v>98.7</v>
      </c>
      <c r="F8">
        <v>101.8584</v>
      </c>
      <c r="H8">
        <v>89.4</v>
      </c>
      <c r="I8">
        <v>92.260800000000003</v>
      </c>
      <c r="K8">
        <v>26</v>
      </c>
      <c r="L8">
        <v>26.832000000000001</v>
      </c>
    </row>
    <row r="9" spans="1:15" x14ac:dyDescent="0.2">
      <c r="B9">
        <v>5</v>
      </c>
      <c r="E9">
        <v>96</v>
      </c>
      <c r="F9">
        <v>99.072000000000003</v>
      </c>
      <c r="H9">
        <v>84.7</v>
      </c>
      <c r="I9">
        <v>87.41040000000001</v>
      </c>
      <c r="K9">
        <v>34</v>
      </c>
      <c r="L9">
        <v>35.088000000000001</v>
      </c>
    </row>
    <row r="10" spans="1:15" x14ac:dyDescent="0.2">
      <c r="B10">
        <v>6</v>
      </c>
      <c r="E10">
        <v>103.4</v>
      </c>
      <c r="F10">
        <v>106.70880000000001</v>
      </c>
      <c r="H10">
        <v>88.7</v>
      </c>
      <c r="I10">
        <v>91.53840000000001</v>
      </c>
      <c r="K10">
        <v>34</v>
      </c>
      <c r="L10">
        <v>35.088000000000001</v>
      </c>
    </row>
    <row r="11" spans="1:15" x14ac:dyDescent="0.2">
      <c r="B11">
        <v>7</v>
      </c>
      <c r="E11">
        <v>96.7</v>
      </c>
      <c r="F11">
        <v>99.79440000000001</v>
      </c>
      <c r="H11">
        <v>91.4</v>
      </c>
      <c r="I11">
        <v>94.32480000000001</v>
      </c>
      <c r="K11">
        <v>36</v>
      </c>
      <c r="L11">
        <v>37.152000000000001</v>
      </c>
    </row>
    <row r="12" spans="1:15" x14ac:dyDescent="0.2">
      <c r="B12">
        <v>8</v>
      </c>
      <c r="E12">
        <v>112.7</v>
      </c>
      <c r="F12">
        <v>116.30640000000001</v>
      </c>
      <c r="H12">
        <v>111.3</v>
      </c>
      <c r="I12">
        <v>114.8616</v>
      </c>
      <c r="K12">
        <v>28</v>
      </c>
      <c r="L12">
        <v>28.896000000000001</v>
      </c>
    </row>
    <row r="14" spans="1:15" x14ac:dyDescent="0.2">
      <c r="A14" t="s">
        <v>110</v>
      </c>
      <c r="B14">
        <v>1</v>
      </c>
      <c r="C14" t="s">
        <v>114</v>
      </c>
      <c r="E14">
        <v>110</v>
      </c>
      <c r="F14">
        <v>113.52000000000001</v>
      </c>
      <c r="H14">
        <v>99</v>
      </c>
      <c r="I14">
        <v>102.16800000000001</v>
      </c>
      <c r="K14">
        <v>25.5</v>
      </c>
      <c r="L14">
        <v>26.316000000000003</v>
      </c>
    </row>
    <row r="15" spans="1:15" x14ac:dyDescent="0.2">
      <c r="B15">
        <v>2</v>
      </c>
      <c r="C15">
        <v>1.032</v>
      </c>
      <c r="E15">
        <v>98.5</v>
      </c>
      <c r="F15">
        <v>101.652</v>
      </c>
      <c r="H15">
        <v>96.7</v>
      </c>
      <c r="I15">
        <v>99.79440000000001</v>
      </c>
      <c r="K15">
        <v>37</v>
      </c>
      <c r="L15">
        <v>38.183999999999997</v>
      </c>
      <c r="N15">
        <v>23.5</v>
      </c>
      <c r="O15">
        <v>24.252000000000002</v>
      </c>
    </row>
    <row r="16" spans="1:15" x14ac:dyDescent="0.2">
      <c r="B16">
        <v>3</v>
      </c>
      <c r="E16">
        <v>80.7</v>
      </c>
      <c r="F16">
        <v>83.28240000000001</v>
      </c>
      <c r="H16">
        <v>76.7</v>
      </c>
      <c r="I16">
        <v>79.15440000000001</v>
      </c>
      <c r="K16">
        <v>30</v>
      </c>
      <c r="L16">
        <v>30.96</v>
      </c>
    </row>
    <row r="18" spans="1:15" x14ac:dyDescent="0.2">
      <c r="A18" t="s">
        <v>111</v>
      </c>
      <c r="B18">
        <v>1</v>
      </c>
      <c r="C18" t="s">
        <v>114</v>
      </c>
      <c r="E18">
        <v>105.1</v>
      </c>
      <c r="F18">
        <v>108.4632</v>
      </c>
      <c r="H18">
        <v>100</v>
      </c>
      <c r="I18">
        <v>103.2</v>
      </c>
      <c r="K18">
        <v>28</v>
      </c>
      <c r="L18">
        <v>28.896000000000001</v>
      </c>
    </row>
    <row r="19" spans="1:15" x14ac:dyDescent="0.2">
      <c r="B19">
        <v>2</v>
      </c>
      <c r="C19">
        <v>1.032</v>
      </c>
      <c r="E19">
        <v>106</v>
      </c>
      <c r="F19">
        <v>109.392</v>
      </c>
      <c r="H19">
        <v>99.7</v>
      </c>
      <c r="I19">
        <v>102.8904</v>
      </c>
      <c r="K19">
        <v>34.299999999999997</v>
      </c>
      <c r="L19">
        <v>35.397599999999997</v>
      </c>
    </row>
    <row r="20" spans="1:15" x14ac:dyDescent="0.2">
      <c r="B20">
        <v>3</v>
      </c>
      <c r="E20">
        <v>108</v>
      </c>
      <c r="F20">
        <v>111.456</v>
      </c>
      <c r="H20">
        <v>102.7</v>
      </c>
      <c r="I20">
        <v>105.9864</v>
      </c>
      <c r="K20">
        <v>34.700000000000003</v>
      </c>
      <c r="L20">
        <v>35.810400000000001</v>
      </c>
    </row>
    <row r="21" spans="1:15" x14ac:dyDescent="0.2">
      <c r="B21">
        <v>4</v>
      </c>
      <c r="E21">
        <v>110.7</v>
      </c>
      <c r="F21">
        <v>114.2424</v>
      </c>
      <c r="H21">
        <v>108.7</v>
      </c>
      <c r="I21">
        <v>112.17840000000001</v>
      </c>
      <c r="K21">
        <v>30.7</v>
      </c>
      <c r="L21">
        <v>31.682400000000001</v>
      </c>
    </row>
    <row r="22" spans="1:15" x14ac:dyDescent="0.2">
      <c r="B22">
        <v>5</v>
      </c>
      <c r="E22">
        <v>128.69999999999999</v>
      </c>
      <c r="F22">
        <v>132.8184</v>
      </c>
      <c r="H22">
        <v>89.6</v>
      </c>
      <c r="I22">
        <v>92.467199999999991</v>
      </c>
      <c r="K22">
        <v>31.5</v>
      </c>
      <c r="L22">
        <v>32.508000000000003</v>
      </c>
    </row>
    <row r="23" spans="1:15" x14ac:dyDescent="0.2">
      <c r="B23">
        <v>6</v>
      </c>
      <c r="E23">
        <v>106.7</v>
      </c>
      <c r="F23">
        <v>110.1144</v>
      </c>
      <c r="H23">
        <v>87.3</v>
      </c>
      <c r="I23">
        <v>90.093599999999995</v>
      </c>
      <c r="K23">
        <v>38.700000000000003</v>
      </c>
      <c r="L23">
        <v>39.938400000000001</v>
      </c>
    </row>
    <row r="24" spans="1:15" x14ac:dyDescent="0.2">
      <c r="B24">
        <v>7</v>
      </c>
      <c r="E24">
        <v>108</v>
      </c>
      <c r="F24">
        <v>111.456</v>
      </c>
      <c r="H24">
        <v>84</v>
      </c>
      <c r="I24">
        <v>86.688000000000002</v>
      </c>
      <c r="K24">
        <v>33</v>
      </c>
      <c r="L24">
        <v>34.055999999999997</v>
      </c>
      <c r="N24">
        <v>14.5</v>
      </c>
      <c r="O24">
        <v>14.964</v>
      </c>
    </row>
    <row r="25" spans="1:15" x14ac:dyDescent="0.2">
      <c r="B25">
        <v>8</v>
      </c>
      <c r="E25">
        <v>92.1</v>
      </c>
      <c r="F25">
        <v>95.047200000000004</v>
      </c>
      <c r="H25">
        <v>88</v>
      </c>
      <c r="I25">
        <v>90.816000000000003</v>
      </c>
      <c r="K25">
        <v>24</v>
      </c>
      <c r="L25">
        <v>24.768000000000001</v>
      </c>
    </row>
    <row r="26" spans="1:15" x14ac:dyDescent="0.2">
      <c r="B26">
        <v>9</v>
      </c>
      <c r="E26">
        <v>106.7</v>
      </c>
      <c r="F26">
        <v>110.1144</v>
      </c>
      <c r="H26">
        <v>102.2</v>
      </c>
      <c r="I26">
        <v>105.47040000000001</v>
      </c>
      <c r="K26">
        <v>39.4</v>
      </c>
      <c r="L26">
        <v>40.660800000000002</v>
      </c>
    </row>
    <row r="27" spans="1:15" x14ac:dyDescent="0.2">
      <c r="B27">
        <v>10</v>
      </c>
      <c r="E27">
        <v>104</v>
      </c>
      <c r="F27">
        <v>107.328</v>
      </c>
      <c r="H27">
        <v>99.8</v>
      </c>
      <c r="I27">
        <v>102.9936</v>
      </c>
      <c r="K27">
        <v>32</v>
      </c>
      <c r="L27">
        <v>33.024000000000001</v>
      </c>
    </row>
    <row r="28" spans="1:15" x14ac:dyDescent="0.2">
      <c r="B28">
        <v>11</v>
      </c>
      <c r="E28">
        <v>101.3</v>
      </c>
      <c r="F28">
        <v>104.5416</v>
      </c>
      <c r="H28">
        <v>97.4</v>
      </c>
      <c r="I28">
        <v>100.5168</v>
      </c>
      <c r="K28">
        <v>35.4</v>
      </c>
      <c r="L28">
        <v>36.532800000000002</v>
      </c>
      <c r="N28">
        <v>19</v>
      </c>
      <c r="O28">
        <v>19.608000000000001</v>
      </c>
    </row>
    <row r="29" spans="1:15" x14ac:dyDescent="0.2">
      <c r="B29">
        <v>12</v>
      </c>
      <c r="E29">
        <v>92.7</v>
      </c>
      <c r="F29">
        <v>95.66640000000001</v>
      </c>
      <c r="H29">
        <v>92</v>
      </c>
      <c r="I29">
        <v>94.944000000000003</v>
      </c>
      <c r="K29">
        <v>38</v>
      </c>
      <c r="L29">
        <v>39.216000000000001</v>
      </c>
    </row>
    <row r="32" spans="1:15" x14ac:dyDescent="0.2">
      <c r="E32" t="s">
        <v>78</v>
      </c>
      <c r="F32">
        <v>23</v>
      </c>
      <c r="H32" t="s">
        <v>78</v>
      </c>
      <c r="I32">
        <v>23</v>
      </c>
      <c r="K32" t="s">
        <v>78</v>
      </c>
      <c r="L32">
        <v>23</v>
      </c>
      <c r="N32" t="s">
        <v>78</v>
      </c>
      <c r="O32">
        <v>4</v>
      </c>
    </row>
    <row r="33" spans="5:15" x14ac:dyDescent="0.2">
      <c r="E33" t="s">
        <v>79</v>
      </c>
      <c r="F33">
        <f>AVERAGE(F5:F29)</f>
        <v>106.9735304347826</v>
      </c>
      <c r="H33" t="s">
        <v>79</v>
      </c>
      <c r="I33">
        <f>AVERAGE(I5:I29)</f>
        <v>97.79770434782607</v>
      </c>
      <c r="K33" t="s">
        <v>79</v>
      </c>
      <c r="L33">
        <f>AVERAGE(L5:L29)</f>
        <v>32.979130434782604</v>
      </c>
      <c r="N33" t="s">
        <v>79</v>
      </c>
      <c r="O33">
        <f>AVERAGE(O6:O28)</f>
        <v>21.156000000000002</v>
      </c>
    </row>
    <row r="34" spans="5:15" x14ac:dyDescent="0.2">
      <c r="E34" t="s">
        <v>80</v>
      </c>
      <c r="F34">
        <f>STDEV(F5:F29)</f>
        <v>9.6925038278621543</v>
      </c>
      <c r="H34" t="s">
        <v>80</v>
      </c>
      <c r="I34">
        <f>STDEV(I5:I29)</f>
        <v>8.4565405531339124</v>
      </c>
      <c r="K34" t="s">
        <v>80</v>
      </c>
      <c r="L34">
        <f>STDEV(L5:L29)</f>
        <v>4.8618468913512096</v>
      </c>
      <c r="N34" t="s">
        <v>80</v>
      </c>
      <c r="O34">
        <f>STDEV(O6:O28)</f>
        <v>4.8952058179406448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4"/>
  <sheetViews>
    <sheetView workbookViewId="0">
      <selection activeCell="P42" sqref="P42"/>
    </sheetView>
  </sheetViews>
  <sheetFormatPr baseColWidth="10" defaultColWidth="8.83203125" defaultRowHeight="15" x14ac:dyDescent="0.2"/>
  <sheetData>
    <row r="1" spans="1:11" x14ac:dyDescent="0.2">
      <c r="A1" t="s">
        <v>133</v>
      </c>
      <c r="E1" t="s">
        <v>132</v>
      </c>
      <c r="I1" t="s">
        <v>131</v>
      </c>
    </row>
    <row r="2" spans="1:11" x14ac:dyDescent="0.2">
      <c r="A2" t="s">
        <v>115</v>
      </c>
      <c r="B2" t="s">
        <v>116</v>
      </c>
      <c r="C2" t="s">
        <v>84</v>
      </c>
      <c r="E2" t="s">
        <v>117</v>
      </c>
      <c r="F2" t="s">
        <v>116</v>
      </c>
      <c r="G2" t="s">
        <v>84</v>
      </c>
      <c r="I2" t="s">
        <v>117</v>
      </c>
      <c r="J2" t="s">
        <v>116</v>
      </c>
      <c r="K2" t="s">
        <v>84</v>
      </c>
    </row>
    <row r="4" spans="1:11" x14ac:dyDescent="0.2">
      <c r="A4">
        <v>102.58080000000001</v>
      </c>
      <c r="B4">
        <v>99.79440000000001</v>
      </c>
      <c r="C4">
        <v>37.152000000000001</v>
      </c>
      <c r="E4">
        <v>107.9472</v>
      </c>
      <c r="F4">
        <v>106.39919999999999</v>
      </c>
      <c r="G4">
        <v>36.120000000000005</v>
      </c>
      <c r="I4">
        <v>103.92240000000001</v>
      </c>
      <c r="J4">
        <v>96.388800000000003</v>
      </c>
      <c r="K4">
        <v>24.252000000000002</v>
      </c>
    </row>
    <row r="5" spans="1:11" x14ac:dyDescent="0.2">
      <c r="A5">
        <v>108.876</v>
      </c>
      <c r="B5">
        <v>98.452800000000011</v>
      </c>
      <c r="C5">
        <v>36.326400000000007</v>
      </c>
      <c r="E5">
        <v>95.769599999999997</v>
      </c>
      <c r="F5">
        <v>90.816000000000003</v>
      </c>
      <c r="G5">
        <v>47.472000000000001</v>
      </c>
      <c r="I5">
        <v>105.26400000000001</v>
      </c>
      <c r="J5">
        <v>101.136</v>
      </c>
      <c r="K5">
        <v>35.088000000000001</v>
      </c>
    </row>
    <row r="6" spans="1:11" x14ac:dyDescent="0.2">
      <c r="A6">
        <v>102.58080000000001</v>
      </c>
      <c r="B6">
        <v>99.79440000000001</v>
      </c>
      <c r="C6">
        <v>36.532800000000002</v>
      </c>
      <c r="E6">
        <v>88.75200000000001</v>
      </c>
      <c r="F6">
        <v>87.41040000000001</v>
      </c>
      <c r="G6">
        <v>46.130400000000002</v>
      </c>
      <c r="I6">
        <v>118.3704</v>
      </c>
      <c r="J6">
        <v>102.06480000000001</v>
      </c>
      <c r="K6">
        <v>28.1736</v>
      </c>
    </row>
    <row r="7" spans="1:11" x14ac:dyDescent="0.2">
      <c r="A7">
        <v>111.456</v>
      </c>
      <c r="B7">
        <v>99.79440000000001</v>
      </c>
      <c r="C7">
        <v>31.992000000000001</v>
      </c>
      <c r="E7">
        <v>108.05040000000001</v>
      </c>
      <c r="F7">
        <v>102.684</v>
      </c>
      <c r="G7">
        <v>32.508000000000003</v>
      </c>
      <c r="I7">
        <v>101.8584</v>
      </c>
      <c r="J7">
        <v>92.260800000000003</v>
      </c>
      <c r="K7">
        <v>26.832000000000001</v>
      </c>
    </row>
    <row r="8" spans="1:11" x14ac:dyDescent="0.2">
      <c r="A8">
        <v>131.4768</v>
      </c>
      <c r="B8">
        <v>94.944000000000003</v>
      </c>
      <c r="C8">
        <v>54.386400000000002</v>
      </c>
      <c r="E8">
        <v>114.3456</v>
      </c>
      <c r="F8">
        <v>102.58080000000001</v>
      </c>
      <c r="G8">
        <v>37.874400000000001</v>
      </c>
      <c r="I8">
        <v>99.072000000000003</v>
      </c>
      <c r="J8">
        <v>87.41040000000001</v>
      </c>
      <c r="K8">
        <v>35.088000000000001</v>
      </c>
    </row>
    <row r="9" spans="1:11" x14ac:dyDescent="0.2">
      <c r="A9">
        <v>100.5168</v>
      </c>
      <c r="B9">
        <v>100.4136</v>
      </c>
      <c r="C9">
        <v>37.874400000000001</v>
      </c>
      <c r="E9">
        <v>100.4136</v>
      </c>
      <c r="F9">
        <v>96.595199999999991</v>
      </c>
      <c r="G9">
        <v>35.088000000000001</v>
      </c>
      <c r="I9">
        <v>106.70880000000001</v>
      </c>
      <c r="J9">
        <v>91.53840000000001</v>
      </c>
      <c r="K9">
        <v>35.088000000000001</v>
      </c>
    </row>
    <row r="10" spans="1:11" x14ac:dyDescent="0.2">
      <c r="A10">
        <v>110.2176</v>
      </c>
      <c r="B10">
        <v>88.75200000000001</v>
      </c>
      <c r="C10">
        <v>59.856000000000002</v>
      </c>
      <c r="E10">
        <v>107.328</v>
      </c>
      <c r="F10">
        <v>97.524000000000001</v>
      </c>
      <c r="G10">
        <v>38.596800000000002</v>
      </c>
      <c r="I10">
        <v>99.79440000000001</v>
      </c>
      <c r="J10">
        <v>94.32480000000001</v>
      </c>
      <c r="K10">
        <v>37.152000000000001</v>
      </c>
    </row>
    <row r="11" spans="1:11" x14ac:dyDescent="0.2">
      <c r="A11">
        <v>104.5416</v>
      </c>
      <c r="B11">
        <v>101.136</v>
      </c>
      <c r="C11">
        <v>44.066400000000002</v>
      </c>
      <c r="E11">
        <v>91.53840000000001</v>
      </c>
      <c r="F11">
        <v>75.02640000000001</v>
      </c>
      <c r="G11">
        <v>31.682400000000001</v>
      </c>
      <c r="I11">
        <v>116.30640000000001</v>
      </c>
      <c r="J11">
        <v>114.8616</v>
      </c>
      <c r="K11">
        <v>28.896000000000001</v>
      </c>
    </row>
    <row r="12" spans="1:11" x14ac:dyDescent="0.2">
      <c r="A12">
        <v>103.2</v>
      </c>
      <c r="B12">
        <v>100.4136</v>
      </c>
      <c r="C12">
        <v>44.685600000000001</v>
      </c>
    </row>
    <row r="13" spans="1:11" x14ac:dyDescent="0.2">
      <c r="A13">
        <v>108.7728</v>
      </c>
      <c r="B13">
        <v>103.92240000000001</v>
      </c>
      <c r="C13">
        <v>46.749600000000001</v>
      </c>
      <c r="E13">
        <v>114.036</v>
      </c>
      <c r="F13">
        <v>103.2</v>
      </c>
      <c r="G13">
        <v>36.636000000000003</v>
      </c>
      <c r="I13">
        <v>113.52000000000001</v>
      </c>
      <c r="J13">
        <v>102.16800000000001</v>
      </c>
      <c r="K13">
        <v>26.316000000000003</v>
      </c>
    </row>
    <row r="14" spans="1:11" x14ac:dyDescent="0.2">
      <c r="A14">
        <v>108.05040000000001</v>
      </c>
      <c r="B14">
        <v>103.2</v>
      </c>
      <c r="C14">
        <v>39.938400000000001</v>
      </c>
      <c r="E14">
        <v>93.396000000000001</v>
      </c>
      <c r="F14">
        <v>87.72</v>
      </c>
      <c r="G14">
        <v>36.636000000000003</v>
      </c>
      <c r="I14">
        <v>101.652</v>
      </c>
      <c r="J14">
        <v>99.79440000000001</v>
      </c>
      <c r="K14">
        <v>38.183999999999997</v>
      </c>
    </row>
    <row r="15" spans="1:11" x14ac:dyDescent="0.2">
      <c r="A15">
        <v>107.328</v>
      </c>
      <c r="B15">
        <v>101.136</v>
      </c>
      <c r="C15">
        <v>50.258400000000002</v>
      </c>
      <c r="E15">
        <v>106.812</v>
      </c>
      <c r="F15">
        <v>103.2</v>
      </c>
      <c r="G15">
        <v>37.667999999999999</v>
      </c>
      <c r="I15">
        <v>83.28240000000001</v>
      </c>
      <c r="J15">
        <v>79.15440000000001</v>
      </c>
      <c r="K15">
        <v>30.96</v>
      </c>
    </row>
    <row r="16" spans="1:11" x14ac:dyDescent="0.2">
      <c r="E16">
        <v>113.72640000000001</v>
      </c>
      <c r="F16">
        <v>101.8584</v>
      </c>
      <c r="G16">
        <v>33.746400000000001</v>
      </c>
    </row>
    <row r="17" spans="1:11" x14ac:dyDescent="0.2">
      <c r="A17">
        <v>110.1144</v>
      </c>
      <c r="B17">
        <v>100.4136</v>
      </c>
      <c r="C17">
        <v>36.636000000000003</v>
      </c>
      <c r="I17">
        <v>108.4632</v>
      </c>
      <c r="J17">
        <v>103.2</v>
      </c>
      <c r="K17">
        <v>28.896000000000001</v>
      </c>
    </row>
    <row r="18" spans="1:11" x14ac:dyDescent="0.2">
      <c r="A18">
        <v>116.9256</v>
      </c>
      <c r="B18">
        <v>114.8616</v>
      </c>
      <c r="C18">
        <v>42.311999999999998</v>
      </c>
      <c r="I18">
        <v>109.392</v>
      </c>
      <c r="J18">
        <v>102.8904</v>
      </c>
      <c r="K18">
        <v>35.397599999999997</v>
      </c>
    </row>
    <row r="19" spans="1:11" x14ac:dyDescent="0.2">
      <c r="A19">
        <v>106.29600000000001</v>
      </c>
      <c r="B19">
        <v>91.847999999999999</v>
      </c>
      <c r="C19">
        <v>47.988</v>
      </c>
      <c r="I19">
        <v>111.456</v>
      </c>
      <c r="J19">
        <v>105.9864</v>
      </c>
      <c r="K19">
        <v>35.810400000000001</v>
      </c>
    </row>
    <row r="20" spans="1:11" x14ac:dyDescent="0.2">
      <c r="A20">
        <v>103.92240000000001</v>
      </c>
      <c r="B20">
        <v>100.5168</v>
      </c>
      <c r="C20">
        <v>44.066400000000002</v>
      </c>
      <c r="I20">
        <v>114.2424</v>
      </c>
      <c r="J20">
        <v>112.17840000000001</v>
      </c>
      <c r="K20">
        <v>31.682400000000001</v>
      </c>
    </row>
    <row r="21" spans="1:11" x14ac:dyDescent="0.2">
      <c r="A21">
        <v>130.23840000000001</v>
      </c>
      <c r="B21">
        <v>88.132800000000003</v>
      </c>
      <c r="C21">
        <v>46.130400000000002</v>
      </c>
      <c r="I21">
        <v>132.8184</v>
      </c>
      <c r="J21">
        <v>92.467199999999991</v>
      </c>
      <c r="K21">
        <v>32.508000000000003</v>
      </c>
    </row>
    <row r="22" spans="1:11" x14ac:dyDescent="0.2">
      <c r="A22">
        <v>121.0536</v>
      </c>
      <c r="B22">
        <v>108.05040000000001</v>
      </c>
      <c r="C22">
        <v>37.667999999999999</v>
      </c>
      <c r="I22">
        <v>110.1144</v>
      </c>
      <c r="J22">
        <v>90.093599999999995</v>
      </c>
      <c r="K22">
        <v>39.938400000000001</v>
      </c>
    </row>
    <row r="23" spans="1:11" x14ac:dyDescent="0.2">
      <c r="A23">
        <v>99.79440000000001</v>
      </c>
      <c r="B23">
        <v>100.5168</v>
      </c>
      <c r="C23">
        <v>50.877600000000001</v>
      </c>
      <c r="I23">
        <v>111.456</v>
      </c>
      <c r="J23">
        <v>86.688000000000002</v>
      </c>
      <c r="K23">
        <v>34.055999999999997</v>
      </c>
    </row>
    <row r="24" spans="1:11" x14ac:dyDescent="0.2">
      <c r="A24">
        <v>105.26400000000001</v>
      </c>
      <c r="B24">
        <v>101.136</v>
      </c>
      <c r="C24">
        <v>50.258400000000002</v>
      </c>
      <c r="I24">
        <v>95.047200000000004</v>
      </c>
      <c r="J24">
        <v>90.816000000000003</v>
      </c>
      <c r="K24">
        <v>24.768000000000001</v>
      </c>
    </row>
    <row r="25" spans="1:11" x14ac:dyDescent="0.2">
      <c r="A25">
        <v>111.456</v>
      </c>
      <c r="B25">
        <v>109.392</v>
      </c>
      <c r="C25">
        <v>42.311999999999998</v>
      </c>
      <c r="I25">
        <v>110.1144</v>
      </c>
      <c r="J25">
        <v>105.47040000000001</v>
      </c>
      <c r="K25">
        <v>40.660800000000002</v>
      </c>
    </row>
    <row r="26" spans="1:11" x14ac:dyDescent="0.2">
      <c r="A26">
        <v>113.52000000000001</v>
      </c>
      <c r="B26">
        <v>99.072000000000003</v>
      </c>
      <c r="C26">
        <v>35.603999999999999</v>
      </c>
      <c r="I26">
        <v>107.328</v>
      </c>
      <c r="J26">
        <v>102.9936</v>
      </c>
      <c r="K26">
        <v>33.024000000000001</v>
      </c>
    </row>
    <row r="27" spans="1:11" x14ac:dyDescent="0.2">
      <c r="A27">
        <v>108.05040000000001</v>
      </c>
      <c r="B27">
        <v>105.26400000000001</v>
      </c>
      <c r="C27">
        <v>34.055999999999997</v>
      </c>
      <c r="I27">
        <v>104.5416</v>
      </c>
      <c r="J27">
        <v>100.5168</v>
      </c>
      <c r="K27">
        <v>36.532800000000002</v>
      </c>
    </row>
    <row r="28" spans="1:11" x14ac:dyDescent="0.2">
      <c r="A28">
        <v>107.328</v>
      </c>
      <c r="B28">
        <v>103.92240000000001</v>
      </c>
      <c r="C28">
        <v>39.216000000000001</v>
      </c>
      <c r="I28">
        <v>95.66640000000001</v>
      </c>
      <c r="J28">
        <v>94.944000000000003</v>
      </c>
      <c r="K28">
        <v>39.216000000000001</v>
      </c>
    </row>
    <row r="29" spans="1:11" x14ac:dyDescent="0.2">
      <c r="A29">
        <v>103.92240000000001</v>
      </c>
      <c r="B29">
        <v>101.136</v>
      </c>
      <c r="C29">
        <v>37.152000000000001</v>
      </c>
    </row>
    <row r="30" spans="1:11" x14ac:dyDescent="0.2">
      <c r="A30">
        <v>106.6056</v>
      </c>
      <c r="B30">
        <v>99.175200000000004</v>
      </c>
      <c r="C30">
        <v>37.667999999999999</v>
      </c>
    </row>
    <row r="31" spans="1:11" x14ac:dyDescent="0.2">
      <c r="A31">
        <v>103.92240000000001</v>
      </c>
      <c r="B31">
        <v>101.8584</v>
      </c>
      <c r="C31">
        <v>35.088000000000001</v>
      </c>
    </row>
    <row r="32" spans="1:11" x14ac:dyDescent="0.2">
      <c r="A32">
        <v>108.36</v>
      </c>
      <c r="B32">
        <v>101.136</v>
      </c>
      <c r="C32">
        <v>40.248000000000005</v>
      </c>
    </row>
    <row r="33" spans="1:3" x14ac:dyDescent="0.2">
      <c r="A33">
        <v>107.328</v>
      </c>
      <c r="B33">
        <v>98.349599999999995</v>
      </c>
      <c r="C33">
        <v>34.468800000000002</v>
      </c>
    </row>
    <row r="34" spans="1:3" x14ac:dyDescent="0.2">
      <c r="A34">
        <v>104.748</v>
      </c>
      <c r="B34">
        <v>97.524000000000001</v>
      </c>
      <c r="C34">
        <v>35.603999999999999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Wuhan_Krios17.11.20</vt:lpstr>
      <vt:lpstr>Beta_1351_16.2.21measurements</vt:lpstr>
      <vt:lpstr>Alpha_B117_8.2.21measurements</vt:lpstr>
      <vt:lpstr>Delta_B16172_25.5.21measurement</vt:lpstr>
      <vt:lpstr>Variant Diam BoxPlot</vt:lpstr>
      <vt:lpstr>Wuhan_02_17.12.20_Measurements</vt:lpstr>
      <vt:lpstr>Wuhan_02_9.3.21_Measurements</vt:lpstr>
      <vt:lpstr>DeltaB1617_26.8.21_Measurements</vt:lpstr>
      <vt:lpstr>Extra batch box plot</vt:lpstr>
    </vt:vector>
  </TitlesOfParts>
  <Company>The Francis Crick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Calder</dc:creator>
  <cp:lastModifiedBy>Microsoft Office User</cp:lastModifiedBy>
  <cp:lastPrinted>2021-05-04T15:57:30Z</cp:lastPrinted>
  <dcterms:created xsi:type="dcterms:W3CDTF">2021-01-04T15:16:31Z</dcterms:created>
  <dcterms:modified xsi:type="dcterms:W3CDTF">2022-09-25T19:56:10Z</dcterms:modified>
</cp:coreProperties>
</file>