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H:\PhD_ACTREC\Dutt_Lab\HNSCC_Project\MMP10\MMP10_Manuscript\20230105_Communications Biology\R4_20220105\Final Files\"/>
    </mc:Choice>
  </mc:AlternateContent>
  <bookViews>
    <workbookView xWindow="0" yWindow="0" windowWidth="28800" windowHeight="12300"/>
  </bookViews>
  <sheets>
    <sheet name="Fig. 1a, Supplementary Fig. 1c" sheetId="1" r:id="rId1"/>
    <sheet name="Fig. 1b" sheetId="2" r:id="rId2"/>
    <sheet name="Fig. 2a" sheetId="3" r:id="rId3"/>
    <sheet name="Fig. 2b" sheetId="4" r:id="rId4"/>
    <sheet name="Fig. 2c" sheetId="5" r:id="rId5"/>
    <sheet name="Fig. 2d" sheetId="6" r:id="rId6"/>
    <sheet name="Fig. 2e" sheetId="7" r:id="rId7"/>
    <sheet name="Fig. 2f" sheetId="8" r:id="rId8"/>
    <sheet name="Fig. 2g" sheetId="9" r:id="rId9"/>
    <sheet name="Fig. 2h" sheetId="10" r:id="rId10"/>
    <sheet name="Fig. 2i" sheetId="11" r:id="rId11"/>
    <sheet name="Fig. 2j" sheetId="12" r:id="rId12"/>
    <sheet name="Fig. 2k" sheetId="13" r:id="rId13"/>
    <sheet name="Fig. 3a" sheetId="14" r:id="rId14"/>
    <sheet name="Fig. 3b" sheetId="15" r:id="rId15"/>
    <sheet name="Fig. 3c" sheetId="16" r:id="rId16"/>
    <sheet name="Fig. 3d" sheetId="17" r:id="rId17"/>
    <sheet name="Fig. 3e" sheetId="18" r:id="rId18"/>
    <sheet name="Fig. 3f" sheetId="19" r:id="rId19"/>
    <sheet name="Fig. 3g, h" sheetId="20" r:id="rId20"/>
    <sheet name="Fig. 4c" sheetId="21" r:id="rId21"/>
    <sheet name="Fig. 4d" sheetId="22" r:id="rId22"/>
    <sheet name="Fig. 4e" sheetId="23" r:id="rId23"/>
    <sheet name="Fig. 4f" sheetId="24" r:id="rId24"/>
    <sheet name="Fig. 4g" sheetId="25" r:id="rId25"/>
    <sheet name="Fig. 4h" sheetId="26" r:id="rId26"/>
    <sheet name="Fig. 4i" sheetId="27" r:id="rId27"/>
    <sheet name="Fig. 4j" sheetId="28" r:id="rId28"/>
    <sheet name="Fig. 4k" sheetId="29" r:id="rId29"/>
    <sheet name="Supplementary Fig. 2a" sheetId="30" r:id="rId30"/>
    <sheet name="Supplementary Fig. 2b" sheetId="31" r:id="rId31"/>
    <sheet name="Supplementary Fig. 3a" sheetId="32" r:id="rId32"/>
    <sheet name="Supplementary Fig. 3b" sheetId="33" r:id="rId33"/>
    <sheet name="Supplementary Fig. 3c" sheetId="34" r:id="rId34"/>
    <sheet name="Supplementary Fig. 3e" sheetId="35" r:id="rId35"/>
    <sheet name="Supplementary Fig. 3f" sheetId="36" r:id="rId36"/>
    <sheet name="Supplementary Fig. 3g" sheetId="37" r:id="rId37"/>
    <sheet name="Supplementary Fig. 4a" sheetId="38" r:id="rId38"/>
    <sheet name="Supplementary Fig. 4c" sheetId="39" r:id="rId39"/>
    <sheet name="Supplementary Fig. 4e" sheetId="40" r:id="rId40"/>
    <sheet name="Supplementary Fig. 5" sheetId="41" r:id="rId41"/>
    <sheet name="Supplementary Fig. 6" sheetId="42" r:id="rId42"/>
    <sheet name="Supplementary Fig. 7a" sheetId="43" r:id="rId43"/>
    <sheet name="Supplementary Fig. 7b" sheetId="44" r:id="rId44"/>
    <sheet name="Supplementary Fig. 7c" sheetId="45" r:id="rId45"/>
    <sheet name="Supplementary Fig. 8" sheetId="46" r:id="rId46"/>
    <sheet name="Supplementary Fig. 10a" sheetId="47" r:id="rId47"/>
    <sheet name="Supplementary Fig. 11a" sheetId="48" r:id="rId48"/>
    <sheet name="Supplementary Fig. 11b" sheetId="49" r:id="rId49"/>
    <sheet name="Supplementary Fig. 12a" sheetId="50" r:id="rId50"/>
    <sheet name="Supplementary Fig. 12b" sheetId="51" r:id="rId5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45" l="1"/>
  <c r="G19" i="45" s="1"/>
  <c r="I19" i="45" s="1"/>
  <c r="J19" i="45" s="1"/>
  <c r="G17" i="45"/>
  <c r="F16" i="45"/>
  <c r="G16" i="45" s="1"/>
  <c r="H16" i="45" s="1"/>
  <c r="G15" i="45"/>
  <c r="F13" i="45"/>
  <c r="G13" i="45" s="1"/>
  <c r="I13" i="45" s="1"/>
  <c r="J13" i="45" s="1"/>
  <c r="G11" i="45"/>
  <c r="G10" i="45"/>
  <c r="H10" i="45" s="1"/>
  <c r="F10" i="45"/>
  <c r="G9" i="45"/>
  <c r="G7" i="45"/>
  <c r="F7" i="45"/>
  <c r="G8" i="45" s="1"/>
  <c r="G6" i="45"/>
  <c r="F4" i="45"/>
  <c r="G5" i="45" s="1"/>
  <c r="I6" i="45" l="1"/>
  <c r="J6" i="45" s="1"/>
  <c r="G20" i="45"/>
  <c r="I20" i="45" s="1"/>
  <c r="J20" i="45" s="1"/>
  <c r="G14" i="45"/>
  <c r="I14" i="45" s="1"/>
  <c r="J14" i="45" s="1"/>
  <c r="G18" i="45"/>
  <c r="I18" i="45" s="1"/>
  <c r="J18" i="45" s="1"/>
  <c r="G4" i="45"/>
  <c r="G3" i="45"/>
  <c r="H4" i="45" s="1"/>
  <c r="I8" i="45" s="1"/>
  <c r="J8" i="45" s="1"/>
  <c r="G12" i="45"/>
  <c r="I12" i="45" s="1"/>
  <c r="J12" i="45" s="1"/>
  <c r="I7" i="45" l="1"/>
  <c r="J7" i="45" s="1"/>
  <c r="F43" i="44" l="1"/>
  <c r="G43" i="44" s="1"/>
  <c r="G41" i="44"/>
  <c r="F40" i="44"/>
  <c r="G40" i="44" s="1"/>
  <c r="H40" i="44" s="1"/>
  <c r="G39" i="44"/>
  <c r="F37" i="44"/>
  <c r="G37" i="44" s="1"/>
  <c r="G35" i="44"/>
  <c r="G34" i="44"/>
  <c r="H34" i="44" s="1"/>
  <c r="F34" i="44"/>
  <c r="G33" i="44"/>
  <c r="G31" i="44"/>
  <c r="F31" i="44"/>
  <c r="G32" i="44" s="1"/>
  <c r="G30" i="44"/>
  <c r="F28" i="44"/>
  <c r="G29" i="44" s="1"/>
  <c r="F25" i="44"/>
  <c r="G24" i="44" s="1"/>
  <c r="G23" i="44"/>
  <c r="F22" i="44"/>
  <c r="G22" i="44" s="1"/>
  <c r="G21" i="44"/>
  <c r="F19" i="44"/>
  <c r="G20" i="44" s="1"/>
  <c r="G17" i="44"/>
  <c r="F16" i="44"/>
  <c r="G16" i="44" s="1"/>
  <c r="H16" i="44" s="1"/>
  <c r="G15" i="44"/>
  <c r="F13" i="44"/>
  <c r="G13" i="44" s="1"/>
  <c r="G10" i="44"/>
  <c r="F10" i="44"/>
  <c r="G11" i="44" s="1"/>
  <c r="G7" i="44"/>
  <c r="F7" i="44"/>
  <c r="G8" i="44" s="1"/>
  <c r="G6" i="44"/>
  <c r="F4" i="44"/>
  <c r="G5" i="44" s="1"/>
  <c r="I13" i="44" l="1"/>
  <c r="J13" i="44" s="1"/>
  <c r="I20" i="44"/>
  <c r="J20" i="44" s="1"/>
  <c r="H22" i="44"/>
  <c r="I24" i="44" s="1"/>
  <c r="J24" i="44" s="1"/>
  <c r="I37" i="44"/>
  <c r="J37" i="44" s="1"/>
  <c r="I43" i="44"/>
  <c r="J43" i="44" s="1"/>
  <c r="G26" i="44"/>
  <c r="I26" i="44" s="1"/>
  <c r="J26" i="44" s="1"/>
  <c r="G25" i="44"/>
  <c r="I25" i="44" s="1"/>
  <c r="J25" i="44" s="1"/>
  <c r="G28" i="44"/>
  <c r="G44" i="44"/>
  <c r="I44" i="44" s="1"/>
  <c r="J44" i="44" s="1"/>
  <c r="G9" i="44"/>
  <c r="H10" i="44" s="1"/>
  <c r="G14" i="44"/>
  <c r="G18" i="44"/>
  <c r="I18" i="44" s="1"/>
  <c r="J18" i="44" s="1"/>
  <c r="G19" i="44"/>
  <c r="I19" i="44" s="1"/>
  <c r="J19" i="44" s="1"/>
  <c r="G38" i="44"/>
  <c r="I38" i="44" s="1"/>
  <c r="J38" i="44" s="1"/>
  <c r="G42" i="44"/>
  <c r="I42" i="44" s="1"/>
  <c r="J42" i="44" s="1"/>
  <c r="G4" i="44"/>
  <c r="G3" i="44"/>
  <c r="H4" i="44" s="1"/>
  <c r="I7" i="44" s="1"/>
  <c r="J7" i="44" s="1"/>
  <c r="G12" i="44"/>
  <c r="I12" i="44" s="1"/>
  <c r="J12" i="44" s="1"/>
  <c r="G27" i="44"/>
  <c r="G36" i="44"/>
  <c r="I36" i="44" s="1"/>
  <c r="J36" i="44" s="1"/>
  <c r="I8" i="44" l="1"/>
  <c r="J8" i="44" s="1"/>
  <c r="H28" i="44"/>
  <c r="I14" i="44"/>
  <c r="J14" i="44" s="1"/>
  <c r="I6" i="44"/>
  <c r="J6" i="44" s="1"/>
  <c r="I30" i="44" l="1"/>
  <c r="J30" i="44" s="1"/>
  <c r="I32" i="44"/>
  <c r="J32" i="44" s="1"/>
  <c r="I31" i="44"/>
  <c r="J31" i="44" s="1"/>
  <c r="D7" i="33"/>
  <c r="E8" i="33" s="1"/>
  <c r="D4" i="33"/>
  <c r="E4" i="33" s="1"/>
  <c r="E3" i="33" l="1"/>
  <c r="F4" i="33" s="1"/>
  <c r="G8" i="33" s="1"/>
  <c r="H8" i="33" s="1"/>
  <c r="E5" i="33"/>
  <c r="E6" i="33"/>
  <c r="E7" i="33"/>
  <c r="G7" i="33" l="1"/>
  <c r="H7" i="33" s="1"/>
  <c r="G6" i="33"/>
  <c r="H6" i="33" s="1"/>
  <c r="F280" i="20"/>
  <c r="G277" i="20"/>
  <c r="F277" i="20"/>
  <c r="G278" i="20" s="1"/>
  <c r="F274" i="20"/>
  <c r="G274" i="20" s="1"/>
  <c r="G272" i="20"/>
  <c r="G271" i="20"/>
  <c r="F271" i="20"/>
  <c r="G270" i="20"/>
  <c r="H271" i="20" s="1"/>
  <c r="F268" i="20"/>
  <c r="G266" i="20"/>
  <c r="G265" i="20"/>
  <c r="F265" i="20"/>
  <c r="G264" i="20"/>
  <c r="F262" i="20"/>
  <c r="G262" i="20" s="1"/>
  <c r="G260" i="20"/>
  <c r="G259" i="20"/>
  <c r="F259" i="20"/>
  <c r="G258" i="20"/>
  <c r="H259" i="20" s="1"/>
  <c r="F256" i="20"/>
  <c r="G254" i="20"/>
  <c r="G253" i="20"/>
  <c r="F253" i="20"/>
  <c r="G252" i="20"/>
  <c r="H253" i="20" s="1"/>
  <c r="F250" i="20"/>
  <c r="G250" i="20" s="1"/>
  <c r="G248" i="20"/>
  <c r="G247" i="20"/>
  <c r="F247" i="20"/>
  <c r="G246" i="20"/>
  <c r="F244" i="20"/>
  <c r="G242" i="20"/>
  <c r="G241" i="20"/>
  <c r="F241" i="20"/>
  <c r="G240" i="20"/>
  <c r="H241" i="20" s="1"/>
  <c r="F238" i="20"/>
  <c r="G238" i="20" s="1"/>
  <c r="G236" i="20"/>
  <c r="G235" i="20"/>
  <c r="F235" i="20"/>
  <c r="G234" i="20"/>
  <c r="F232" i="20"/>
  <c r="G230" i="20"/>
  <c r="G229" i="20"/>
  <c r="F229" i="20"/>
  <c r="G228" i="20"/>
  <c r="H229" i="20" s="1"/>
  <c r="F226" i="20"/>
  <c r="G226" i="20" s="1"/>
  <c r="G224" i="20"/>
  <c r="G223" i="20"/>
  <c r="F223" i="20"/>
  <c r="G222" i="20"/>
  <c r="H223" i="20" s="1"/>
  <c r="F220" i="20"/>
  <c r="G218" i="20"/>
  <c r="G217" i="20"/>
  <c r="F217" i="20"/>
  <c r="G216" i="20"/>
  <c r="F214" i="20"/>
  <c r="G214" i="20" s="1"/>
  <c r="G212" i="20"/>
  <c r="G211" i="20"/>
  <c r="F211" i="20"/>
  <c r="G210" i="20"/>
  <c r="H211" i="20" s="1"/>
  <c r="F208" i="20"/>
  <c r="G206" i="20"/>
  <c r="G205" i="20"/>
  <c r="F205" i="20"/>
  <c r="G204" i="20"/>
  <c r="H205" i="20" s="1"/>
  <c r="F202" i="20"/>
  <c r="G202" i="20" s="1"/>
  <c r="G200" i="20"/>
  <c r="G199" i="20"/>
  <c r="F199" i="20"/>
  <c r="G198" i="20"/>
  <c r="F196" i="20"/>
  <c r="G194" i="20"/>
  <c r="G193" i="20"/>
  <c r="F193" i="20"/>
  <c r="G192" i="20"/>
  <c r="H193" i="20" s="1"/>
  <c r="F190" i="20"/>
  <c r="G190" i="20" s="1"/>
  <c r="G188" i="20"/>
  <c r="G187" i="20"/>
  <c r="F187" i="20"/>
  <c r="G186" i="20"/>
  <c r="H187" i="20" s="1"/>
  <c r="F184" i="20"/>
  <c r="G182" i="20"/>
  <c r="G181" i="20"/>
  <c r="F181" i="20"/>
  <c r="G180" i="20"/>
  <c r="H181" i="20" s="1"/>
  <c r="F178" i="20"/>
  <c r="G178" i="20" s="1"/>
  <c r="G176" i="20"/>
  <c r="G175" i="20"/>
  <c r="F175" i="20"/>
  <c r="G174" i="20"/>
  <c r="H175" i="20" s="1"/>
  <c r="F172" i="20"/>
  <c r="G170" i="20"/>
  <c r="G169" i="20"/>
  <c r="F169" i="20"/>
  <c r="G168" i="20"/>
  <c r="F166" i="20"/>
  <c r="G166" i="20" s="1"/>
  <c r="G164" i="20"/>
  <c r="G163" i="20"/>
  <c r="F163" i="20"/>
  <c r="G162" i="20"/>
  <c r="H163" i="20" s="1"/>
  <c r="F160" i="20"/>
  <c r="G158" i="20"/>
  <c r="G157" i="20"/>
  <c r="F157" i="20"/>
  <c r="G156" i="20"/>
  <c r="H157" i="20" s="1"/>
  <c r="F154" i="20"/>
  <c r="G154" i="20" s="1"/>
  <c r="G152" i="20"/>
  <c r="G151" i="20"/>
  <c r="F151" i="20"/>
  <c r="G150" i="20"/>
  <c r="F148" i="20"/>
  <c r="G146" i="20"/>
  <c r="G145" i="20"/>
  <c r="F145" i="20"/>
  <c r="G144" i="20"/>
  <c r="H145" i="20" s="1"/>
  <c r="F142" i="20"/>
  <c r="G142" i="20" s="1"/>
  <c r="G140" i="20"/>
  <c r="G139" i="20"/>
  <c r="F139" i="20"/>
  <c r="G138" i="20"/>
  <c r="H139" i="20" s="1"/>
  <c r="F136" i="20"/>
  <c r="G134" i="20"/>
  <c r="G133" i="20"/>
  <c r="F133" i="20"/>
  <c r="G132" i="20"/>
  <c r="F130" i="20"/>
  <c r="G130" i="20" s="1"/>
  <c r="G128" i="20"/>
  <c r="G127" i="20"/>
  <c r="F127" i="20"/>
  <c r="G126" i="20"/>
  <c r="F124" i="20"/>
  <c r="G121" i="20"/>
  <c r="F121" i="20"/>
  <c r="G122" i="20" s="1"/>
  <c r="G120" i="20"/>
  <c r="F118" i="20"/>
  <c r="G118" i="20" s="1"/>
  <c r="G116" i="20"/>
  <c r="G115" i="20"/>
  <c r="F115" i="20"/>
  <c r="G114" i="20"/>
  <c r="F112" i="20"/>
  <c r="G109" i="20"/>
  <c r="F109" i="20"/>
  <c r="G110" i="20" s="1"/>
  <c r="G108" i="20"/>
  <c r="F106" i="20"/>
  <c r="G106" i="20" s="1"/>
  <c r="G104" i="20"/>
  <c r="G103" i="20"/>
  <c r="F103" i="20"/>
  <c r="G102" i="20"/>
  <c r="H103" i="20" s="1"/>
  <c r="F100" i="20"/>
  <c r="G97" i="20"/>
  <c r="F97" i="20"/>
  <c r="G98" i="20" s="1"/>
  <c r="G96" i="20"/>
  <c r="F94" i="20"/>
  <c r="G94" i="20" s="1"/>
  <c r="G92" i="20"/>
  <c r="F91" i="20"/>
  <c r="G91" i="20" s="1"/>
  <c r="G90" i="20"/>
  <c r="F88" i="20"/>
  <c r="G85" i="20"/>
  <c r="F85" i="20"/>
  <c r="G86" i="20" s="1"/>
  <c r="F82" i="20"/>
  <c r="G82" i="20" s="1"/>
  <c r="G80" i="20"/>
  <c r="F79" i="20"/>
  <c r="G79" i="20" s="1"/>
  <c r="G78" i="20"/>
  <c r="F76" i="20"/>
  <c r="G73" i="20"/>
  <c r="F73" i="20"/>
  <c r="G74" i="20" s="1"/>
  <c r="F70" i="20"/>
  <c r="G70" i="20" s="1"/>
  <c r="G68" i="20"/>
  <c r="F67" i="20"/>
  <c r="G67" i="20" s="1"/>
  <c r="G66" i="20"/>
  <c r="F64" i="20"/>
  <c r="G61" i="20"/>
  <c r="F61" i="20"/>
  <c r="G62" i="20" s="1"/>
  <c r="F58" i="20"/>
  <c r="G58" i="20" s="1"/>
  <c r="G56" i="20"/>
  <c r="F55" i="20"/>
  <c r="G55" i="20" s="1"/>
  <c r="G54" i="20"/>
  <c r="F52" i="20"/>
  <c r="G49" i="20"/>
  <c r="F49" i="20"/>
  <c r="G50" i="20" s="1"/>
  <c r="F46" i="20"/>
  <c r="G46" i="20" s="1"/>
  <c r="G45" i="20"/>
  <c r="G44" i="20"/>
  <c r="F43" i="20"/>
  <c r="G43" i="20" s="1"/>
  <c r="G42" i="20"/>
  <c r="F40" i="20"/>
  <c r="G37" i="20"/>
  <c r="F37" i="20"/>
  <c r="G38" i="20" s="1"/>
  <c r="F34" i="20"/>
  <c r="G34" i="20" s="1"/>
  <c r="G33" i="20"/>
  <c r="G32" i="20"/>
  <c r="F31" i="20"/>
  <c r="G31" i="20" s="1"/>
  <c r="G30" i="20"/>
  <c r="H31" i="20" s="1"/>
  <c r="F28" i="20"/>
  <c r="G27" i="20"/>
  <c r="G25" i="20"/>
  <c r="F25" i="20"/>
  <c r="G26" i="20" s="1"/>
  <c r="G24" i="20"/>
  <c r="H25" i="20" s="1"/>
  <c r="F22" i="20"/>
  <c r="G22" i="20" s="1"/>
  <c r="G20" i="20"/>
  <c r="G19" i="20"/>
  <c r="F19" i="20"/>
  <c r="G18" i="20"/>
  <c r="H19" i="20" s="1"/>
  <c r="F16" i="20"/>
  <c r="G17" i="20" s="1"/>
  <c r="G14" i="20"/>
  <c r="G13" i="20"/>
  <c r="F13" i="20"/>
  <c r="G12" i="20"/>
  <c r="H13" i="20" s="1"/>
  <c r="F10" i="20"/>
  <c r="G10" i="20" s="1"/>
  <c r="G8" i="20"/>
  <c r="G7" i="20"/>
  <c r="F7" i="20"/>
  <c r="G6" i="20"/>
  <c r="H7" i="20" s="1"/>
  <c r="F4" i="20"/>
  <c r="G5" i="20" s="1"/>
  <c r="G113" i="20" l="1"/>
  <c r="G111" i="20"/>
  <c r="G112" i="20"/>
  <c r="G245" i="20"/>
  <c r="G243" i="20"/>
  <c r="G244" i="20"/>
  <c r="G4" i="20"/>
  <c r="G9" i="20"/>
  <c r="H10" i="20" s="1"/>
  <c r="G11" i="20"/>
  <c r="G16" i="20"/>
  <c r="G21" i="20"/>
  <c r="H22" i="20" s="1"/>
  <c r="G23" i="20"/>
  <c r="H43" i="20"/>
  <c r="G53" i="20"/>
  <c r="G51" i="20"/>
  <c r="H52" i="20" s="1"/>
  <c r="G52" i="20"/>
  <c r="G65" i="20"/>
  <c r="G63" i="20"/>
  <c r="G64" i="20"/>
  <c r="G77" i="20"/>
  <c r="G75" i="20"/>
  <c r="G76" i="20"/>
  <c r="G89" i="20"/>
  <c r="G87" i="20"/>
  <c r="G88" i="20"/>
  <c r="H109" i="20"/>
  <c r="H115" i="20"/>
  <c r="H133" i="20"/>
  <c r="G137" i="20"/>
  <c r="G135" i="20"/>
  <c r="G136" i="20"/>
  <c r="H151" i="20"/>
  <c r="G185" i="20"/>
  <c r="G183" i="20"/>
  <c r="G184" i="20"/>
  <c r="H199" i="20"/>
  <c r="G233" i="20"/>
  <c r="G231" i="20"/>
  <c r="G232" i="20"/>
  <c r="H247" i="20"/>
  <c r="G41" i="20"/>
  <c r="G39" i="20"/>
  <c r="G40" i="20"/>
  <c r="H55" i="20"/>
  <c r="H67" i="20"/>
  <c r="H79" i="20"/>
  <c r="H91" i="20"/>
  <c r="G101" i="20"/>
  <c r="G99" i="20"/>
  <c r="G100" i="20"/>
  <c r="G125" i="20"/>
  <c r="G123" i="20"/>
  <c r="G124" i="20"/>
  <c r="H169" i="20"/>
  <c r="G173" i="20"/>
  <c r="G171" i="20"/>
  <c r="G172" i="20"/>
  <c r="H217" i="20"/>
  <c r="G221" i="20"/>
  <c r="G219" i="20"/>
  <c r="G220" i="20"/>
  <c r="H235" i="20"/>
  <c r="H265" i="20"/>
  <c r="G269" i="20"/>
  <c r="G267" i="20"/>
  <c r="G268" i="20"/>
  <c r="G149" i="20"/>
  <c r="G147" i="20"/>
  <c r="G148" i="20"/>
  <c r="G197" i="20"/>
  <c r="G195" i="20"/>
  <c r="G196" i="20"/>
  <c r="G3" i="20"/>
  <c r="G15" i="20"/>
  <c r="H16" i="20" s="1"/>
  <c r="G29" i="20"/>
  <c r="H28" i="20" s="1"/>
  <c r="G28" i="20"/>
  <c r="H97" i="20"/>
  <c r="H121" i="20"/>
  <c r="H127" i="20"/>
  <c r="G161" i="20"/>
  <c r="G159" i="20"/>
  <c r="G160" i="20"/>
  <c r="G209" i="20"/>
  <c r="G207" i="20"/>
  <c r="G208" i="20"/>
  <c r="G257" i="20"/>
  <c r="G255" i="20"/>
  <c r="G256" i="20"/>
  <c r="G281" i="20"/>
  <c r="G279" i="20"/>
  <c r="H280" i="20" s="1"/>
  <c r="G280" i="20"/>
  <c r="G35" i="20"/>
  <c r="H34" i="20" s="1"/>
  <c r="G47" i="20"/>
  <c r="H46" i="20" s="1"/>
  <c r="G57" i="20"/>
  <c r="H58" i="20" s="1"/>
  <c r="G59" i="20"/>
  <c r="G69" i="20"/>
  <c r="G71" i="20"/>
  <c r="G81" i="20"/>
  <c r="H82" i="20" s="1"/>
  <c r="G83" i="20"/>
  <c r="G93" i="20"/>
  <c r="G95" i="20"/>
  <c r="G105" i="20"/>
  <c r="H106" i="20" s="1"/>
  <c r="G107" i="20"/>
  <c r="G117" i="20"/>
  <c r="G119" i="20"/>
  <c r="G129" i="20"/>
  <c r="H130" i="20" s="1"/>
  <c r="G131" i="20"/>
  <c r="G141" i="20"/>
  <c r="G143" i="20"/>
  <c r="G153" i="20"/>
  <c r="H154" i="20" s="1"/>
  <c r="G155" i="20"/>
  <c r="G165" i="20"/>
  <c r="G167" i="20"/>
  <c r="G177" i="20"/>
  <c r="H178" i="20" s="1"/>
  <c r="G179" i="20"/>
  <c r="G189" i="20"/>
  <c r="H190" i="20" s="1"/>
  <c r="G191" i="20"/>
  <c r="G201" i="20"/>
  <c r="H202" i="20" s="1"/>
  <c r="G203" i="20"/>
  <c r="G213" i="20"/>
  <c r="H214" i="20" s="1"/>
  <c r="G215" i="20"/>
  <c r="G225" i="20"/>
  <c r="H226" i="20" s="1"/>
  <c r="G227" i="20"/>
  <c r="G237" i="20"/>
  <c r="H238" i="20" s="1"/>
  <c r="G239" i="20"/>
  <c r="G249" i="20"/>
  <c r="H250" i="20" s="1"/>
  <c r="G251" i="20"/>
  <c r="G261" i="20"/>
  <c r="H262" i="20" s="1"/>
  <c r="G263" i="20"/>
  <c r="G273" i="20"/>
  <c r="H274" i="20" s="1"/>
  <c r="G275" i="20"/>
  <c r="G36" i="20"/>
  <c r="H37" i="20" s="1"/>
  <c r="G48" i="20"/>
  <c r="H49" i="20" s="1"/>
  <c r="G60" i="20"/>
  <c r="H61" i="20" s="1"/>
  <c r="G72" i="20"/>
  <c r="H73" i="20" s="1"/>
  <c r="G84" i="20"/>
  <c r="H85" i="20" s="1"/>
  <c r="G276" i="20"/>
  <c r="H277" i="20" s="1"/>
  <c r="H160" i="20" l="1"/>
  <c r="H4" i="20"/>
  <c r="H268" i="20"/>
  <c r="H100" i="20"/>
  <c r="H40" i="20"/>
  <c r="H232" i="20"/>
  <c r="H184" i="20"/>
  <c r="H136" i="20"/>
  <c r="H64" i="20"/>
  <c r="H112" i="20"/>
  <c r="H166" i="20"/>
  <c r="H142" i="20"/>
  <c r="H118" i="20"/>
  <c r="H94" i="20"/>
  <c r="H70" i="20"/>
  <c r="H208" i="20"/>
  <c r="H148" i="20"/>
  <c r="H220" i="20"/>
  <c r="H172" i="20"/>
  <c r="H124" i="20"/>
  <c r="H76" i="20"/>
  <c r="H244" i="20"/>
  <c r="H256" i="20"/>
  <c r="H196" i="20"/>
  <c r="H88" i="20"/>
  <c r="S13" i="12" l="1"/>
  <c r="N13" i="12"/>
  <c r="I13" i="12"/>
  <c r="D13" i="12"/>
  <c r="S12" i="12"/>
  <c r="N12" i="12"/>
  <c r="I12" i="12"/>
  <c r="D12" i="12"/>
  <c r="S11" i="12"/>
  <c r="N11" i="12"/>
  <c r="I11" i="12"/>
  <c r="D11" i="12"/>
  <c r="S10" i="12"/>
  <c r="N10" i="12"/>
  <c r="I10" i="12"/>
  <c r="D10" i="12"/>
  <c r="S9" i="12"/>
  <c r="N9" i="12"/>
  <c r="I9" i="12"/>
  <c r="D9" i="12"/>
  <c r="S8" i="12"/>
  <c r="N8" i="12"/>
  <c r="I8" i="12"/>
  <c r="D8" i="12"/>
  <c r="S7" i="12"/>
  <c r="N7" i="12"/>
  <c r="I7" i="12"/>
  <c r="D7" i="12"/>
  <c r="S6" i="12"/>
  <c r="N6" i="12"/>
  <c r="I6" i="12"/>
  <c r="D6" i="12"/>
  <c r="S5" i="12"/>
  <c r="N5" i="12"/>
  <c r="I5" i="12"/>
  <c r="D5" i="12"/>
</calcChain>
</file>

<file path=xl/sharedStrings.xml><?xml version="1.0" encoding="utf-8"?>
<sst xmlns="http://schemas.openxmlformats.org/spreadsheetml/2006/main" count="4599" uniqueCount="956">
  <si>
    <t>S.No.</t>
  </si>
  <si>
    <t>Anatomic site</t>
  </si>
  <si>
    <t>MMP10 IHC score</t>
  </si>
  <si>
    <t>Oral Tongue</t>
  </si>
  <si>
    <t>Sample ID</t>
  </si>
  <si>
    <t>AD3455</t>
  </si>
  <si>
    <t>AD3456</t>
  </si>
  <si>
    <t>AD3457</t>
  </si>
  <si>
    <t>AD3458</t>
  </si>
  <si>
    <t>AD3459</t>
  </si>
  <si>
    <t>AD3460</t>
  </si>
  <si>
    <t>AD3461</t>
  </si>
  <si>
    <t>AD3462</t>
  </si>
  <si>
    <t>AD3463</t>
  </si>
  <si>
    <t>AD3464</t>
  </si>
  <si>
    <t>AD3465</t>
  </si>
  <si>
    <t>AD3466</t>
  </si>
  <si>
    <t>AD3467</t>
  </si>
  <si>
    <t>AD3468</t>
  </si>
  <si>
    <t>AD3469</t>
  </si>
  <si>
    <t>AD3470</t>
  </si>
  <si>
    <t>AD3471</t>
  </si>
  <si>
    <t>AD3472</t>
  </si>
  <si>
    <t>AD3473</t>
  </si>
  <si>
    <t>AD3474</t>
  </si>
  <si>
    <t>AD3475</t>
  </si>
  <si>
    <t>AD3476</t>
  </si>
  <si>
    <t>AD3477</t>
  </si>
  <si>
    <t>AD3478</t>
  </si>
  <si>
    <t>AD3479</t>
  </si>
  <si>
    <t>AD3480</t>
  </si>
  <si>
    <t>AD3481</t>
  </si>
  <si>
    <t>AD3482</t>
  </si>
  <si>
    <t>AD3483</t>
  </si>
  <si>
    <t>AD3484</t>
  </si>
  <si>
    <t>AD3485</t>
  </si>
  <si>
    <t>AD3486</t>
  </si>
  <si>
    <t>AD3487</t>
  </si>
  <si>
    <t>AD3488</t>
  </si>
  <si>
    <t>AD3489</t>
  </si>
  <si>
    <t>AD3490</t>
  </si>
  <si>
    <t>AD3491</t>
  </si>
  <si>
    <t>AD3492</t>
  </si>
  <si>
    <t>AD3493</t>
  </si>
  <si>
    <t>AD3494</t>
  </si>
  <si>
    <t>AD3495</t>
  </si>
  <si>
    <t>AD3496</t>
  </si>
  <si>
    <t>AD3497</t>
  </si>
  <si>
    <t>AD3498</t>
  </si>
  <si>
    <t>AD3499</t>
  </si>
  <si>
    <t>AD3500</t>
  </si>
  <si>
    <t>AD3501</t>
  </si>
  <si>
    <t>AD3502</t>
  </si>
  <si>
    <t>AD3503</t>
  </si>
  <si>
    <t>AD3504</t>
  </si>
  <si>
    <t>AD3505</t>
  </si>
  <si>
    <t>AD3506</t>
  </si>
  <si>
    <t>AD3507</t>
  </si>
  <si>
    <t>AD3508</t>
  </si>
  <si>
    <t>AD3509</t>
  </si>
  <si>
    <t>AD3510</t>
  </si>
  <si>
    <t>AD3511</t>
  </si>
  <si>
    <t>AD3512</t>
  </si>
  <si>
    <t>AD3513</t>
  </si>
  <si>
    <t>AD3514</t>
  </si>
  <si>
    <t>AD3515</t>
  </si>
  <si>
    <t>AD3516</t>
  </si>
  <si>
    <t>AD3517</t>
  </si>
  <si>
    <t>AD3518</t>
  </si>
  <si>
    <t>AD3519</t>
  </si>
  <si>
    <t>AD3520</t>
  </si>
  <si>
    <t>AD3521</t>
  </si>
  <si>
    <t>AD3522</t>
  </si>
  <si>
    <t>AD3523</t>
  </si>
  <si>
    <t>AD3524</t>
  </si>
  <si>
    <t>AD3525</t>
  </si>
  <si>
    <t>AD3526</t>
  </si>
  <si>
    <t>AD3527</t>
  </si>
  <si>
    <t>AD3528</t>
  </si>
  <si>
    <t>AD3529</t>
  </si>
  <si>
    <t>AD3530</t>
  </si>
  <si>
    <t>AD3531</t>
  </si>
  <si>
    <t>AD3532</t>
  </si>
  <si>
    <t>AD3533</t>
  </si>
  <si>
    <t>AD3534</t>
  </si>
  <si>
    <t>AD3535</t>
  </si>
  <si>
    <t>AD3536</t>
  </si>
  <si>
    <t>AD3537</t>
  </si>
  <si>
    <t>AD3538</t>
  </si>
  <si>
    <t>AD3539</t>
  </si>
  <si>
    <t>AD3540</t>
  </si>
  <si>
    <t>AD3541</t>
  </si>
  <si>
    <t>AD3542</t>
  </si>
  <si>
    <t>AD3543</t>
  </si>
  <si>
    <t>AD3544</t>
  </si>
  <si>
    <t>AD3545</t>
  </si>
  <si>
    <t>AD3546</t>
  </si>
  <si>
    <t>AD3547</t>
  </si>
  <si>
    <t>AD3548</t>
  </si>
  <si>
    <t>AD3549</t>
  </si>
  <si>
    <t>AD3550</t>
  </si>
  <si>
    <t>AD3551</t>
  </si>
  <si>
    <t>AD3552</t>
  </si>
  <si>
    <t>Tissue type</t>
  </si>
  <si>
    <t>FFPE</t>
  </si>
  <si>
    <t>Nodal status</t>
  </si>
  <si>
    <t>Node Negative</t>
  </si>
  <si>
    <t>Node Positive</t>
  </si>
  <si>
    <t>Scoring grade</t>
  </si>
  <si>
    <t>Strong staining</t>
  </si>
  <si>
    <t>Moderate staining</t>
  </si>
  <si>
    <t>Weak staining</t>
  </si>
  <si>
    <t>No staining</t>
  </si>
  <si>
    <t>AD2883</t>
  </si>
  <si>
    <t>Node negative</t>
  </si>
  <si>
    <t>Negative</t>
  </si>
  <si>
    <t>AD0488</t>
  </si>
  <si>
    <t>AD0489</t>
  </si>
  <si>
    <t>AD0492</t>
  </si>
  <si>
    <t>Node positive</t>
  </si>
  <si>
    <t>Positive</t>
  </si>
  <si>
    <t>AD2884</t>
  </si>
  <si>
    <t>AD0494</t>
  </si>
  <si>
    <t>AD3095</t>
  </si>
  <si>
    <t>AD0495</t>
  </si>
  <si>
    <t>AD0479</t>
  </si>
  <si>
    <t>AD0498</t>
  </si>
  <si>
    <t>AD0500</t>
  </si>
  <si>
    <t>AD0501</t>
  </si>
  <si>
    <t>AD0502</t>
  </si>
  <si>
    <t>AD0503</t>
  </si>
  <si>
    <t>AD0504</t>
  </si>
  <si>
    <t>AD0505</t>
  </si>
  <si>
    <t>AD0506</t>
  </si>
  <si>
    <t>AD0507</t>
  </si>
  <si>
    <t>AD0480</t>
  </si>
  <si>
    <t>AD0508</t>
  </si>
  <si>
    <t>AD0509</t>
  </si>
  <si>
    <t>AD0510</t>
  </si>
  <si>
    <t>AD0511</t>
  </si>
  <si>
    <t>AD2885</t>
  </si>
  <si>
    <t>AD0512</t>
  </si>
  <si>
    <t>AD0513</t>
  </si>
  <si>
    <t>AD0514</t>
  </si>
  <si>
    <t>AD0515</t>
  </si>
  <si>
    <t>AD0516</t>
  </si>
  <si>
    <t>AD0517</t>
  </si>
  <si>
    <t>AD0481</t>
  </si>
  <si>
    <t>AD0518</t>
  </si>
  <si>
    <t>AD0519</t>
  </si>
  <si>
    <t>AD0520</t>
  </si>
  <si>
    <t>AD0521</t>
  </si>
  <si>
    <t>AD3047</t>
  </si>
  <si>
    <t>AD0522</t>
  </si>
  <si>
    <t>AD0523</t>
  </si>
  <si>
    <t>AD0524</t>
  </si>
  <si>
    <t>AD0525</t>
  </si>
  <si>
    <t>AD2897</t>
  </si>
  <si>
    <t>AD0526</t>
  </si>
  <si>
    <t>AD3553</t>
  </si>
  <si>
    <t>AD3155</t>
  </si>
  <si>
    <t>AD0527</t>
  </si>
  <si>
    <t>AD0482</t>
  </si>
  <si>
    <t>AD0536</t>
  </si>
  <si>
    <t>AD0538</t>
  </si>
  <si>
    <t>AD0539</t>
  </si>
  <si>
    <t>AD2892</t>
  </si>
  <si>
    <t>AD0483</t>
  </si>
  <si>
    <t>AD2893</t>
  </si>
  <si>
    <t>AD3554</t>
  </si>
  <si>
    <t>AD3049</t>
  </si>
  <si>
    <t>AD2894</t>
  </si>
  <si>
    <t>AD0484</t>
  </si>
  <si>
    <t>AD3073</t>
  </si>
  <si>
    <t>AD3163</t>
  </si>
  <si>
    <t>AD0485</t>
  </si>
  <si>
    <t>AD0486</t>
  </si>
  <si>
    <t>AD0487</t>
  </si>
  <si>
    <t>AD3061</t>
  </si>
  <si>
    <t>AD3067</t>
  </si>
  <si>
    <t>AD3075</t>
  </si>
  <si>
    <t>AD3077</t>
  </si>
  <si>
    <t>AD3079</t>
  </si>
  <si>
    <t>AD3081</t>
  </si>
  <si>
    <t>AD3085</t>
  </si>
  <si>
    <t>AD3089</t>
  </si>
  <si>
    <t>AD3091</t>
  </si>
  <si>
    <t>AD3097</t>
  </si>
  <si>
    <t>AD3099</t>
  </si>
  <si>
    <t>AD3107</t>
  </si>
  <si>
    <t>AD3109</t>
  </si>
  <si>
    <t>AD3111</t>
  </si>
  <si>
    <t>AD3113</t>
  </si>
  <si>
    <t>AD3117</t>
  </si>
  <si>
    <t>AD3119</t>
  </si>
  <si>
    <t>AD3121</t>
  </si>
  <si>
    <t>AD3123</t>
  </si>
  <si>
    <t>AD3127</t>
  </si>
  <si>
    <t>AD3129</t>
  </si>
  <si>
    <t>AD3131</t>
  </si>
  <si>
    <t>AD3135</t>
  </si>
  <si>
    <t>AD3137</t>
  </si>
  <si>
    <t>AD3093</t>
  </si>
  <si>
    <t>AD3141</t>
  </si>
  <si>
    <t>AD3143</t>
  </si>
  <si>
    <t>AD3145</t>
  </si>
  <si>
    <t>AD3147</t>
  </si>
  <si>
    <t>AD3149</t>
  </si>
  <si>
    <t>AD3151</t>
  </si>
  <si>
    <t>AD3139</t>
  </si>
  <si>
    <t>AD3157</t>
  </si>
  <si>
    <t>AD3159</t>
  </si>
  <si>
    <t>AD3161</t>
  </si>
  <si>
    <t>AD3153</t>
  </si>
  <si>
    <t>AD3167</t>
  </si>
  <si>
    <t>AD3179</t>
  </si>
  <si>
    <t>AD3171</t>
  </si>
  <si>
    <t>AD3207</t>
  </si>
  <si>
    <t>AD3195</t>
  </si>
  <si>
    <t>AD3217</t>
  </si>
  <si>
    <t>AD3191</t>
  </si>
  <si>
    <t>AD3211</t>
  </si>
  <si>
    <t>AD3197</t>
  </si>
  <si>
    <t>AD3173</t>
  </si>
  <si>
    <t>AD3185</t>
  </si>
  <si>
    <t>AD3205</t>
  </si>
  <si>
    <t>AD3221</t>
  </si>
  <si>
    <t>Sample</t>
  </si>
  <si>
    <t>ddCt (OE-vector)</t>
  </si>
  <si>
    <t>2^-ddCt</t>
  </si>
  <si>
    <t>AW13516 vector</t>
  </si>
  <si>
    <r>
      <t xml:space="preserve">AW13516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</t>
    </r>
  </si>
  <si>
    <t>AW13516 MMP10</t>
  </si>
  <si>
    <t>AW13516-vector control</t>
  </si>
  <si>
    <t>Wound No.</t>
  </si>
  <si>
    <t>Wound area</t>
  </si>
  <si>
    <t>Percent wound healing</t>
  </si>
  <si>
    <t>0 hr</t>
  </si>
  <si>
    <t>21 hr</t>
  </si>
  <si>
    <t>Replicate No.</t>
  </si>
  <si>
    <t>Number of cells invaded</t>
  </si>
  <si>
    <t>Rep1</t>
  </si>
  <si>
    <t>Rep2</t>
  </si>
  <si>
    <t>Rep3</t>
  </si>
  <si>
    <t>ddCt (shRNA-vector)</t>
  </si>
  <si>
    <t>AW8507 sh-NT</t>
  </si>
  <si>
    <r>
      <t xml:space="preserve">AW8507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sh-1</t>
    </r>
  </si>
  <si>
    <t>AW8507 MMP10 sh-1</t>
  </si>
  <si>
    <r>
      <t xml:space="preserve">AW8507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sh-2</t>
    </r>
  </si>
  <si>
    <r>
      <t xml:space="preserve">AW8507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sh-3</t>
    </r>
  </si>
  <si>
    <t>Cells</t>
  </si>
  <si>
    <t>Day 1</t>
  </si>
  <si>
    <t>Day 2</t>
  </si>
  <si>
    <t>Day 4</t>
  </si>
  <si>
    <t>Day 6</t>
  </si>
  <si>
    <t>Total no. of cells</t>
  </si>
  <si>
    <t>Average no. of cells</t>
  </si>
  <si>
    <t>Std. dev.</t>
  </si>
  <si>
    <t>Rep 1</t>
  </si>
  <si>
    <t>Rep 2</t>
  </si>
  <si>
    <t>Rep 3</t>
  </si>
  <si>
    <t>Rep 4</t>
  </si>
  <si>
    <t>CAL27 sh-NT</t>
  </si>
  <si>
    <r>
      <t xml:space="preserve">CAL27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sh-1</t>
    </r>
  </si>
  <si>
    <r>
      <t xml:space="preserve">CAL27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sh-2</t>
    </r>
  </si>
  <si>
    <r>
      <t xml:space="preserve">CAL27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sh-3</t>
    </r>
  </si>
  <si>
    <t>CAL27 MMP10 sh-1</t>
  </si>
  <si>
    <t>CAL27 MMP10 sh-2</t>
  </si>
  <si>
    <t>CAL27 MMP10 sh-3</t>
  </si>
  <si>
    <t>AW8507 vector</t>
  </si>
  <si>
    <r>
      <t xml:space="preserve">AW8507 </t>
    </r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OE</t>
    </r>
  </si>
  <si>
    <t>Number of cells migrated</t>
  </si>
  <si>
    <t>MMP10 status (median)</t>
  </si>
  <si>
    <t>AD3063</t>
  </si>
  <si>
    <t>Low</t>
  </si>
  <si>
    <t>AD0491</t>
  </si>
  <si>
    <t>Median</t>
  </si>
  <si>
    <t>High</t>
  </si>
  <si>
    <t>AD3045</t>
  </si>
  <si>
    <t>Not available</t>
  </si>
  <si>
    <t>AD0537</t>
  </si>
  <si>
    <t>AD0541</t>
  </si>
  <si>
    <t>AD0542</t>
  </si>
  <si>
    <t>AD0543</t>
  </si>
  <si>
    <t>AD0544</t>
  </si>
  <si>
    <t>AD2895</t>
  </si>
  <si>
    <t>AD3057</t>
  </si>
  <si>
    <t>AD3065</t>
  </si>
  <si>
    <t>AD3069</t>
  </si>
  <si>
    <t>AD3071</t>
  </si>
  <si>
    <t>AD3087</t>
  </si>
  <si>
    <t>AD3101</t>
  </si>
  <si>
    <t>AD3105</t>
  </si>
  <si>
    <t>AD3055</t>
  </si>
  <si>
    <t>AD3209</t>
  </si>
  <si>
    <t>AD3201</t>
  </si>
  <si>
    <t>AD3177</t>
  </si>
  <si>
    <t>AD3189</t>
  </si>
  <si>
    <t>Tumor</t>
  </si>
  <si>
    <r>
      <t xml:space="preserve">AW13516 </t>
    </r>
    <r>
      <rPr>
        <i/>
        <sz val="11"/>
        <color theme="1"/>
        <rFont val="Arial"/>
        <family val="2"/>
      </rPr>
      <t>AXL</t>
    </r>
    <r>
      <rPr>
        <sz val="11"/>
        <color theme="1"/>
        <rFont val="Arial"/>
        <family val="2"/>
      </rPr>
      <t xml:space="preserve"> OE</t>
    </r>
  </si>
  <si>
    <r>
      <t>AW8507-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KD (sh-2) vector control</t>
    </r>
  </si>
  <si>
    <r>
      <t>AW8507-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KD (sh-2) </t>
    </r>
    <r>
      <rPr>
        <i/>
        <sz val="11"/>
        <color theme="1"/>
        <rFont val="Arial"/>
        <family val="2"/>
      </rPr>
      <t>AXL</t>
    </r>
    <r>
      <rPr>
        <sz val="11"/>
        <color theme="1"/>
        <rFont val="Arial"/>
        <family val="2"/>
      </rPr>
      <t xml:space="preserve"> OE</t>
    </r>
  </si>
  <si>
    <r>
      <t>AW13516-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OE-si-scr</t>
    </r>
  </si>
  <si>
    <r>
      <t>AW13516-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OE-si-</t>
    </r>
    <r>
      <rPr>
        <i/>
        <sz val="11"/>
        <color theme="1"/>
        <rFont val="Arial"/>
        <family val="2"/>
      </rPr>
      <t>AXL</t>
    </r>
  </si>
  <si>
    <t>Cell line</t>
  </si>
  <si>
    <t>AW13516</t>
  </si>
  <si>
    <t>AW8507</t>
  </si>
  <si>
    <t>CAL27</t>
  </si>
  <si>
    <t>Cal27</t>
  </si>
  <si>
    <t>Cell population</t>
  </si>
  <si>
    <t>sh-NT</t>
  </si>
  <si>
    <t>sh-1</t>
  </si>
  <si>
    <t>sh-2</t>
  </si>
  <si>
    <t>sh-3</t>
  </si>
  <si>
    <t>Late apoptotic (PI+)</t>
  </si>
  <si>
    <t>AW8507 si-scr</t>
  </si>
  <si>
    <r>
      <t>AW8507 si-</t>
    </r>
    <r>
      <rPr>
        <i/>
        <sz val="11"/>
        <color theme="1"/>
        <rFont val="Arial"/>
        <family val="2"/>
      </rPr>
      <t>MMP10</t>
    </r>
  </si>
  <si>
    <t>si-scr</t>
  </si>
  <si>
    <t>Early and late apoptotic</t>
  </si>
  <si>
    <t>CAL27 si-scr</t>
  </si>
  <si>
    <r>
      <t>CAL27 si-</t>
    </r>
    <r>
      <rPr>
        <i/>
        <sz val="11"/>
        <color theme="1"/>
        <rFont val="Arial"/>
        <family val="2"/>
      </rPr>
      <t>MMP10</t>
    </r>
  </si>
  <si>
    <t>miRNA</t>
  </si>
  <si>
    <t>log2FC</t>
  </si>
  <si>
    <t>miR-3124-5p</t>
  </si>
  <si>
    <t>miR-183-3p</t>
  </si>
  <si>
    <t>miR-548x</t>
  </si>
  <si>
    <t>miR-944</t>
  </si>
  <si>
    <t>miR-4654</t>
  </si>
  <si>
    <t>miR-4701-3p</t>
  </si>
  <si>
    <t>miR-4322</t>
  </si>
  <si>
    <t>miR-203</t>
  </si>
  <si>
    <t>miR-3180</t>
  </si>
  <si>
    <t>miR-183</t>
  </si>
  <si>
    <t>miR-92b-5p</t>
  </si>
  <si>
    <t>miR-652</t>
  </si>
  <si>
    <t>miR-4443</t>
  </si>
  <si>
    <t>miR-425</t>
  </si>
  <si>
    <t>miR-3174</t>
  </si>
  <si>
    <t>miR-2277-5p</t>
  </si>
  <si>
    <t>miR-532-5p</t>
  </si>
  <si>
    <t>miR-1909</t>
  </si>
  <si>
    <t>miR-4772-3p</t>
  </si>
  <si>
    <t>miR-1228-5p</t>
  </si>
  <si>
    <t>miR-4315</t>
  </si>
  <si>
    <t>miR-3669</t>
  </si>
  <si>
    <t>miR-3121-3p</t>
  </si>
  <si>
    <t>miR-548c-3p</t>
  </si>
  <si>
    <t>miR-4706</t>
  </si>
  <si>
    <t>miR-4704-5p</t>
  </si>
  <si>
    <t>miR-1184</t>
  </si>
  <si>
    <t>miR-4723-5p</t>
  </si>
  <si>
    <t>List of downregulated miRNAs in pT2N0 vs pT2N1</t>
  </si>
  <si>
    <t>miR-130a-3p</t>
  </si>
  <si>
    <t>miR-148a-3p</t>
  </si>
  <si>
    <t>miR-148b-3p</t>
  </si>
  <si>
    <t>miR-152-3p</t>
  </si>
  <si>
    <t>miR-496</t>
  </si>
  <si>
    <t>Fold change</t>
  </si>
  <si>
    <t>Upregulated (log2FC&gt;1.5; p-value&lt;0.05)</t>
  </si>
  <si>
    <t>Downregulated (log2FC&lt;-1.5; p-value&lt;0.05)</t>
  </si>
  <si>
    <t>Upregulated (log2FC&gt;1.5; prob&gt;0.95)</t>
  </si>
  <si>
    <t>Downregulated (log2FC&lt;-1.5; prob&gt;0.95)</t>
  </si>
  <si>
    <t>gene</t>
  </si>
  <si>
    <t>p_value</t>
  </si>
  <si>
    <t>gene_names</t>
  </si>
  <si>
    <t>prob</t>
  </si>
  <si>
    <t>APCDD1L-DT</t>
  </si>
  <si>
    <t>PCDH11X</t>
  </si>
  <si>
    <t>CDH11</t>
  </si>
  <si>
    <t>SORBS1</t>
  </si>
  <si>
    <t>ZNF287</t>
  </si>
  <si>
    <t>ST18</t>
  </si>
  <si>
    <t>INHBA</t>
  </si>
  <si>
    <t>KCNK3</t>
  </si>
  <si>
    <t>DOCK2</t>
  </si>
  <si>
    <t>PBX1</t>
  </si>
  <si>
    <t>THBS1</t>
  </si>
  <si>
    <t>CEL</t>
  </si>
  <si>
    <t>STXBP5-AS1</t>
  </si>
  <si>
    <t>CD22</t>
  </si>
  <si>
    <t>CPA4</t>
  </si>
  <si>
    <t>EGLN3</t>
  </si>
  <si>
    <t>LINC00665</t>
  </si>
  <si>
    <t>GLI2</t>
  </si>
  <si>
    <t>BMP7</t>
  </si>
  <si>
    <t>SERF1B</t>
  </si>
  <si>
    <t>FSIP1</t>
  </si>
  <si>
    <t>SLC6A12</t>
  </si>
  <si>
    <t>LBH</t>
  </si>
  <si>
    <t>RANBP3L</t>
  </si>
  <si>
    <t>GDA</t>
  </si>
  <si>
    <t>ANGPTL4</t>
  </si>
  <si>
    <t>NAALADL2</t>
  </si>
  <si>
    <t>PFKFB4</t>
  </si>
  <si>
    <t>KHDRBS3</t>
  </si>
  <si>
    <t>NNMT</t>
  </si>
  <si>
    <t>FSTL1</t>
  </si>
  <si>
    <t>NXPH4</t>
  </si>
  <si>
    <t>MFAP5</t>
  </si>
  <si>
    <t>CP</t>
  </si>
  <si>
    <t>KRT14</t>
  </si>
  <si>
    <t>MT-ATP8</t>
  </si>
  <si>
    <t>ADAMTS6</t>
  </si>
  <si>
    <t>MRPS30-DT</t>
  </si>
  <si>
    <t>COL16A1</t>
  </si>
  <si>
    <t>SERPINA1</t>
  </si>
  <si>
    <t>CD99</t>
  </si>
  <si>
    <t>LGALS4</t>
  </si>
  <si>
    <t>WDR66</t>
  </si>
  <si>
    <t>MT-ATP6</t>
  </si>
  <si>
    <t>TMEM156</t>
  </si>
  <si>
    <t>LDB2</t>
  </si>
  <si>
    <t>GGT4P</t>
  </si>
  <si>
    <t>DNM1</t>
  </si>
  <si>
    <t>GIPR</t>
  </si>
  <si>
    <t>IL7R</t>
  </si>
  <si>
    <t>HIST2H2BD</t>
  </si>
  <si>
    <t>FGF5</t>
  </si>
  <si>
    <t>OSCAR</t>
  </si>
  <si>
    <t>AC037198.2</t>
  </si>
  <si>
    <t>LCN2</t>
  </si>
  <si>
    <t>LUM</t>
  </si>
  <si>
    <t>RERG</t>
  </si>
  <si>
    <t>IL6</t>
  </si>
  <si>
    <t>AC239868.1</t>
  </si>
  <si>
    <t>KRT87P</t>
  </si>
  <si>
    <t>C1QL1</t>
  </si>
  <si>
    <t>TPH2</t>
  </si>
  <si>
    <t>KRT83</t>
  </si>
  <si>
    <t>CD14</t>
  </si>
  <si>
    <t>AC005863.1</t>
  </si>
  <si>
    <t>CERS6-AS1</t>
  </si>
  <si>
    <t>KRT81</t>
  </si>
  <si>
    <t>NOTUM</t>
  </si>
  <si>
    <t>PLEKHB1</t>
  </si>
  <si>
    <t>DKK1</t>
  </si>
  <si>
    <t>MT-CYB</t>
  </si>
  <si>
    <t>SCG2</t>
  </si>
  <si>
    <t>GRHL2</t>
  </si>
  <si>
    <t>KRT86</t>
  </si>
  <si>
    <t>MTND2P28</t>
  </si>
  <si>
    <t>KRT42P</t>
  </si>
  <si>
    <t>TMEM139</t>
  </si>
  <si>
    <t>PTGS2</t>
  </si>
  <si>
    <t>TOX2</t>
  </si>
  <si>
    <t>ZBED2</t>
  </si>
  <si>
    <t>PADI3</t>
  </si>
  <si>
    <t>SEMA5A</t>
  </si>
  <si>
    <t>ASIC2</t>
  </si>
  <si>
    <t>FSTL3</t>
  </si>
  <si>
    <t>TJP3</t>
  </si>
  <si>
    <t>ABCG2</t>
  </si>
  <si>
    <t>SYTL2</t>
  </si>
  <si>
    <t>PPFIA4</t>
  </si>
  <si>
    <t>TMEM200A</t>
  </si>
  <si>
    <t>OR2A1-AS1</t>
  </si>
  <si>
    <t>PMEPA1</t>
  </si>
  <si>
    <t>NCAM1</t>
  </si>
  <si>
    <t>ST6GALNAC2</t>
  </si>
  <si>
    <t>NAV3</t>
  </si>
  <si>
    <t>CLDN7</t>
  </si>
  <si>
    <t>IL11</t>
  </si>
  <si>
    <t>GATA3</t>
  </si>
  <si>
    <t>COL5A1</t>
  </si>
  <si>
    <t>AL121972.1</t>
  </si>
  <si>
    <t>FOXC2</t>
  </si>
  <si>
    <t>TFPI</t>
  </si>
  <si>
    <t>COL1A1</t>
  </si>
  <si>
    <t>CLDN4</t>
  </si>
  <si>
    <t>CARD14</t>
  </si>
  <si>
    <t>MT-ND2</t>
  </si>
  <si>
    <t>PGBD5</t>
  </si>
  <si>
    <t>CAPN8</t>
  </si>
  <si>
    <t>DLC1</t>
  </si>
  <si>
    <t>GAA</t>
  </si>
  <si>
    <t>MIR675</t>
  </si>
  <si>
    <t>NLRP2</t>
  </si>
  <si>
    <t>KRT19</t>
  </si>
  <si>
    <t>DUSP9</t>
  </si>
  <si>
    <t>EXOC3</t>
  </si>
  <si>
    <t>FAM149A</t>
  </si>
  <si>
    <t>AL356585.2</t>
  </si>
  <si>
    <t>HIST2H2BE</t>
  </si>
  <si>
    <t>FTH1P10</t>
  </si>
  <si>
    <t>CBR3-AS1</t>
  </si>
  <si>
    <t>AQP3</t>
  </si>
  <si>
    <t>PAK3</t>
  </si>
  <si>
    <t>CYP3A7</t>
  </si>
  <si>
    <t>KRT7-AS</t>
  </si>
  <si>
    <t>PTPRU</t>
  </si>
  <si>
    <t>EBF4</t>
  </si>
  <si>
    <t>SHISAL1</t>
  </si>
  <si>
    <t>AL669831.3</t>
  </si>
  <si>
    <t>RIPOR3</t>
  </si>
  <si>
    <t>KLRC4</t>
  </si>
  <si>
    <t>COL12A1</t>
  </si>
  <si>
    <t>MIR210HG</t>
  </si>
  <si>
    <t>MYH15</t>
  </si>
  <si>
    <t>LINC01002</t>
  </si>
  <si>
    <t>TH</t>
  </si>
  <si>
    <t>FXYD2</t>
  </si>
  <si>
    <t>FA2H</t>
  </si>
  <si>
    <t>CXCL1</t>
  </si>
  <si>
    <t>ASIC1</t>
  </si>
  <si>
    <t>NEDD9</t>
  </si>
  <si>
    <t>AHRR</t>
  </si>
  <si>
    <t>PCDH1</t>
  </si>
  <si>
    <t>XKRX</t>
  </si>
  <si>
    <t>PIK3AP1</t>
  </si>
  <si>
    <t>KRT17</t>
  </si>
  <si>
    <t>B4GALNT1</t>
  </si>
  <si>
    <t>NR4A3</t>
  </si>
  <si>
    <t>SIMC1</t>
  </si>
  <si>
    <t>AC010442.1</t>
  </si>
  <si>
    <t>MTND4P12</t>
  </si>
  <si>
    <t>UST</t>
  </si>
  <si>
    <t>NDRG2</t>
  </si>
  <si>
    <t>DLX2</t>
  </si>
  <si>
    <t>HID1</t>
  </si>
  <si>
    <t>SH3BGRL</t>
  </si>
  <si>
    <t>NFATC4</t>
  </si>
  <si>
    <t>FGFBP1</t>
  </si>
  <si>
    <t>ZNF774</t>
  </si>
  <si>
    <t>PRR16</t>
  </si>
  <si>
    <t>U2AF1</t>
  </si>
  <si>
    <t>AREG</t>
  </si>
  <si>
    <t>PLIN4</t>
  </si>
  <si>
    <t>FOXF1</t>
  </si>
  <si>
    <t>FLT4</t>
  </si>
  <si>
    <t>ABCA1</t>
  </si>
  <si>
    <t>EEF1A2</t>
  </si>
  <si>
    <t>LINC01615</t>
  </si>
  <si>
    <t>GALNT14</t>
  </si>
  <si>
    <t>VCAN</t>
  </si>
  <si>
    <t>CCL5</t>
  </si>
  <si>
    <t>RRAD</t>
  </si>
  <si>
    <t>AL365181.2</t>
  </si>
  <si>
    <t>PHOSPHO1</t>
  </si>
  <si>
    <t>HMOX1</t>
  </si>
  <si>
    <t>NDUFA4L2</t>
  </si>
  <si>
    <t>IFI6</t>
  </si>
  <si>
    <t>MELTF</t>
  </si>
  <si>
    <t>EPS8L1</t>
  </si>
  <si>
    <t>KRT16</t>
  </si>
  <si>
    <t>HAP1</t>
  </si>
  <si>
    <t>ZBED1</t>
  </si>
  <si>
    <t>LGALS9B</t>
  </si>
  <si>
    <t>TBX3</t>
  </si>
  <si>
    <t>NDRG1</t>
  </si>
  <si>
    <t>HIST1H4I</t>
  </si>
  <si>
    <t>KRT7</t>
  </si>
  <si>
    <t>ISYNA1</t>
  </si>
  <si>
    <t>KRT6A</t>
  </si>
  <si>
    <t>TMEM145</t>
  </si>
  <si>
    <t>AC068733.3</t>
  </si>
  <si>
    <t>NGFR</t>
  </si>
  <si>
    <t>FER1L4</t>
  </si>
  <si>
    <t>WNT7A</t>
  </si>
  <si>
    <t>FXYD6-FXYD2</t>
  </si>
  <si>
    <t>UGT1A1</t>
  </si>
  <si>
    <t>LARGE1</t>
  </si>
  <si>
    <t>GPR39</t>
  </si>
  <si>
    <t>CITED2</t>
  </si>
  <si>
    <t>CASC1</t>
  </si>
  <si>
    <t>AXL</t>
  </si>
  <si>
    <t>H19</t>
  </si>
  <si>
    <t>PNCK</t>
  </si>
  <si>
    <t>MICAL2</t>
  </si>
  <si>
    <t>ENO2</t>
  </si>
  <si>
    <t>AP1M2</t>
  </si>
  <si>
    <t>OCLN</t>
  </si>
  <si>
    <t>MN1</t>
  </si>
  <si>
    <t>LAT2</t>
  </si>
  <si>
    <t>COL9A3</t>
  </si>
  <si>
    <t>KCNMA1</t>
  </si>
  <si>
    <t>MXI1</t>
  </si>
  <si>
    <t>MSLN</t>
  </si>
  <si>
    <t>PAPPA</t>
  </si>
  <si>
    <t>MIR205HG</t>
  </si>
  <si>
    <t>RFESD</t>
  </si>
  <si>
    <t>MMP2</t>
  </si>
  <si>
    <t>SCNN1A</t>
  </si>
  <si>
    <t>S100A8</t>
  </si>
  <si>
    <t>MT-CO3</t>
  </si>
  <si>
    <t>NTM</t>
  </si>
  <si>
    <t>ASB2</t>
  </si>
  <si>
    <t>GNG11</t>
  </si>
  <si>
    <t>KREMEN2</t>
  </si>
  <si>
    <t>P2RY6</t>
  </si>
  <si>
    <t>LYPD1</t>
  </si>
  <si>
    <t>ABCA3</t>
  </si>
  <si>
    <t>FGD3</t>
  </si>
  <si>
    <t>PCSK1N</t>
  </si>
  <si>
    <t>AC027682.3</t>
  </si>
  <si>
    <t>PREX1</t>
  </si>
  <si>
    <t>COX6B2</t>
  </si>
  <si>
    <t>TNFRSF12A</t>
  </si>
  <si>
    <t>CDK18</t>
  </si>
  <si>
    <t>LINC01137</t>
  </si>
  <si>
    <t>CARF</t>
  </si>
  <si>
    <t>CAPG</t>
  </si>
  <si>
    <t>AL365181.3</t>
  </si>
  <si>
    <t>VIPR1-AS1</t>
  </si>
  <si>
    <t>ICOSLG</t>
  </si>
  <si>
    <t>ISG15</t>
  </si>
  <si>
    <t>MT-CO2</t>
  </si>
  <si>
    <t>LPXN</t>
  </si>
  <si>
    <t>MAPT</t>
  </si>
  <si>
    <t>DUSP4</t>
  </si>
  <si>
    <t>GLUL</t>
  </si>
  <si>
    <t>LINC00941</t>
  </si>
  <si>
    <t>FABP5P7</t>
  </si>
  <si>
    <t>DDIT4</t>
  </si>
  <si>
    <t>ATP8A1</t>
  </si>
  <si>
    <t>IGFBP1</t>
  </si>
  <si>
    <t>SLC6A8</t>
  </si>
  <si>
    <t>KCNK2</t>
  </si>
  <si>
    <t>MT-ND4</t>
  </si>
  <si>
    <t>POU2F2</t>
  </si>
  <si>
    <t>RCOR2</t>
  </si>
  <si>
    <t>CA9</t>
  </si>
  <si>
    <t>ZNF292</t>
  </si>
  <si>
    <t>ELF3</t>
  </si>
  <si>
    <t>LINC01355</t>
  </si>
  <si>
    <t>SLC26A10</t>
  </si>
  <si>
    <t>C3</t>
  </si>
  <si>
    <t>PCDH9</t>
  </si>
  <si>
    <t>SMARCD3</t>
  </si>
  <si>
    <t>REEP6</t>
  </si>
  <si>
    <t>RCSD1</t>
  </si>
  <si>
    <t>ZNF596</t>
  </si>
  <si>
    <t>TLL1</t>
  </si>
  <si>
    <t>CRACR2B</t>
  </si>
  <si>
    <t>CNTNAP2</t>
  </si>
  <si>
    <t>FRMD4B</t>
  </si>
  <si>
    <t>C2orf70</t>
  </si>
  <si>
    <t>CACNB2</t>
  </si>
  <si>
    <t>SH3GL3</t>
  </si>
  <si>
    <t>FCHO1</t>
  </si>
  <si>
    <t>CFAP54</t>
  </si>
  <si>
    <t>HS3ST3B1</t>
  </si>
  <si>
    <t>LDHD</t>
  </si>
  <si>
    <t>TAP2</t>
  </si>
  <si>
    <t>SLAIN1</t>
  </si>
  <si>
    <t>HIST1H2BG</t>
  </si>
  <si>
    <t>DAAM1</t>
  </si>
  <si>
    <t>ESRP1</t>
  </si>
  <si>
    <t>ZNF467</t>
  </si>
  <si>
    <t>HS3ST3A1</t>
  </si>
  <si>
    <t>ZNF493</t>
  </si>
  <si>
    <t>CADM4</t>
  </si>
  <si>
    <t>MIR22HG</t>
  </si>
  <si>
    <t>DENND5B</t>
  </si>
  <si>
    <t>IRF5</t>
  </si>
  <si>
    <t>LANCL2</t>
  </si>
  <si>
    <t>RRAGD</t>
  </si>
  <si>
    <t>PTP4A3</t>
  </si>
  <si>
    <t>DPF3</t>
  </si>
  <si>
    <t>LEMD1</t>
  </si>
  <si>
    <t>ZNF365</t>
  </si>
  <si>
    <t>EVI5</t>
  </si>
  <si>
    <t>GARNL3</t>
  </si>
  <si>
    <t>INAFM1</t>
  </si>
  <si>
    <t>AC016739.1</t>
  </si>
  <si>
    <t>SEMA4A</t>
  </si>
  <si>
    <t>EMP1</t>
  </si>
  <si>
    <t>FAM84A</t>
  </si>
  <si>
    <t>MDGA1</t>
  </si>
  <si>
    <t>PPFIBP2</t>
  </si>
  <si>
    <t>CASC19</t>
  </si>
  <si>
    <t>PLCXD1</t>
  </si>
  <si>
    <t>GPAT3</t>
  </si>
  <si>
    <t>CXCL8</t>
  </si>
  <si>
    <t>EREG</t>
  </si>
  <si>
    <t>ZC3H12A</t>
  </si>
  <si>
    <t>SYT12</t>
  </si>
  <si>
    <t>SPATA6</t>
  </si>
  <si>
    <t>ZNF767P</t>
  </si>
  <si>
    <t>TMEM171</t>
  </si>
  <si>
    <t>BDNF</t>
  </si>
  <si>
    <t>SYT7</t>
  </si>
  <si>
    <t>DSEL</t>
  </si>
  <si>
    <t>RN7SL5P</t>
  </si>
  <si>
    <t>DAB2</t>
  </si>
  <si>
    <t>GNG2</t>
  </si>
  <si>
    <t>CTU1</t>
  </si>
  <si>
    <t>GPR162</t>
  </si>
  <si>
    <t>MAP1B</t>
  </si>
  <si>
    <t>MAP4K1</t>
  </si>
  <si>
    <t>AC245041.2</t>
  </si>
  <si>
    <t>CCDC80</t>
  </si>
  <si>
    <t>LINP1</t>
  </si>
  <si>
    <t>SLC3A2</t>
  </si>
  <si>
    <t>TP53I11</t>
  </si>
  <si>
    <t>IFI44L</t>
  </si>
  <si>
    <t>SPEF2</t>
  </si>
  <si>
    <t>GCLM</t>
  </si>
  <si>
    <t>PGGHG</t>
  </si>
  <si>
    <t>TSPAN5</t>
  </si>
  <si>
    <t>KLRC1</t>
  </si>
  <si>
    <t>TRIM22</t>
  </si>
  <si>
    <t>VMAC</t>
  </si>
  <si>
    <t>CDH2</t>
  </si>
  <si>
    <t>C2orf92</t>
  </si>
  <si>
    <t>WNT7B</t>
  </si>
  <si>
    <t>WDR31</t>
  </si>
  <si>
    <t>CPEB2</t>
  </si>
  <si>
    <t>LAMC2</t>
  </si>
  <si>
    <t>AQP7</t>
  </si>
  <si>
    <t>SPHK1</t>
  </si>
  <si>
    <t>ADORA1</t>
  </si>
  <si>
    <t>C12orf75</t>
  </si>
  <si>
    <t>BCAT1</t>
  </si>
  <si>
    <t>ZMIZ2</t>
  </si>
  <si>
    <t>SLC16A2</t>
  </si>
  <si>
    <t>COBL</t>
  </si>
  <si>
    <t>SIRPB1</t>
  </si>
  <si>
    <t>C17orf97</t>
  </si>
  <si>
    <t>PDE9A</t>
  </si>
  <si>
    <t>NKX1-2</t>
  </si>
  <si>
    <t>C2orf76</t>
  </si>
  <si>
    <t>KLHL28</t>
  </si>
  <si>
    <t>GAREM2</t>
  </si>
  <si>
    <t>MT-CO1</t>
  </si>
  <si>
    <t>MT-ND3</t>
  </si>
  <si>
    <t>MT-ND4L</t>
  </si>
  <si>
    <t>MT-ND5</t>
  </si>
  <si>
    <t>TLE2</t>
  </si>
  <si>
    <t>EPB41L1</t>
  </si>
  <si>
    <t>FOXA2</t>
  </si>
  <si>
    <t>PIP5KL1</t>
  </si>
  <si>
    <t>FAM131C</t>
  </si>
  <si>
    <t>MYO15B</t>
  </si>
  <si>
    <t>BDNF-AS</t>
  </si>
  <si>
    <t>TP53TG1</t>
  </si>
  <si>
    <t>AMY2B</t>
  </si>
  <si>
    <t>CCDC159</t>
  </si>
  <si>
    <t>S100A14</t>
  </si>
  <si>
    <t>RPL39</t>
  </si>
  <si>
    <t>ING4</t>
  </si>
  <si>
    <t>NICN1</t>
  </si>
  <si>
    <t>FAM129A</t>
  </si>
  <si>
    <t>NREP</t>
  </si>
  <si>
    <t>FAM171A2</t>
  </si>
  <si>
    <t>FPGT</t>
  </si>
  <si>
    <t>TP73</t>
  </si>
  <si>
    <t>TMEM107</t>
  </si>
  <si>
    <t>MEIS3</t>
  </si>
  <si>
    <t>KCTD21</t>
  </si>
  <si>
    <t>BTN2A2</t>
  </si>
  <si>
    <t>SERPINF2</t>
  </si>
  <si>
    <t>ZFAND6</t>
  </si>
  <si>
    <t>PTPRH</t>
  </si>
  <si>
    <t>PLCG2</t>
  </si>
  <si>
    <t>MIR4697HG</t>
  </si>
  <si>
    <t>CTSH</t>
  </si>
  <si>
    <t>S100A9</t>
  </si>
  <si>
    <t>CA11</t>
  </si>
  <si>
    <t>LAD1</t>
  </si>
  <si>
    <t>ZRANB2-AS2</t>
  </si>
  <si>
    <t>CTDSPL2</t>
  </si>
  <si>
    <t>NEURL1B</t>
  </si>
  <si>
    <t>MPI</t>
  </si>
  <si>
    <t>BAIAP2-DT</t>
  </si>
  <si>
    <t>SLC27A1</t>
  </si>
  <si>
    <t>PEAK1</t>
  </si>
  <si>
    <t>DARS-AS1</t>
  </si>
  <si>
    <t>SERPINF1</t>
  </si>
  <si>
    <t>KSR1</t>
  </si>
  <si>
    <t>FCGRT</t>
  </si>
  <si>
    <t>CLYBL</t>
  </si>
  <si>
    <t>HMGB1P5</t>
  </si>
  <si>
    <t>MAPK3</t>
  </si>
  <si>
    <t>MMP15</t>
  </si>
  <si>
    <t>TRIQK</t>
  </si>
  <si>
    <t>KRT15</t>
  </si>
  <si>
    <t>ICAM5</t>
  </si>
  <si>
    <t>ZCCHC7</t>
  </si>
  <si>
    <t>NPIPB4</t>
  </si>
  <si>
    <t>SERPINA3</t>
  </si>
  <si>
    <t>POT1</t>
  </si>
  <si>
    <t>HMGB1</t>
  </si>
  <si>
    <t>TBL1X</t>
  </si>
  <si>
    <t>ACSS2</t>
  </si>
  <si>
    <t>KCNK5</t>
  </si>
  <si>
    <t>ZNF488</t>
  </si>
  <si>
    <t>LRRC20</t>
  </si>
  <si>
    <t>Gene</t>
  </si>
  <si>
    <t>Target gene Ct</t>
  </si>
  <si>
    <t>GAPDH Ct</t>
  </si>
  <si>
    <t>Average GAPDH Ct</t>
  </si>
  <si>
    <t>dCT</t>
  </si>
  <si>
    <t>Average dCT</t>
  </si>
  <si>
    <t>ddCT</t>
  </si>
  <si>
    <t>AW13516-pBabe puro</t>
  </si>
  <si>
    <t>AW13516-MMP10 OE</t>
  </si>
  <si>
    <t>N-cadherin</t>
  </si>
  <si>
    <t>Slug</t>
  </si>
  <si>
    <t>CDH1</t>
  </si>
  <si>
    <t>SNAI2</t>
  </si>
  <si>
    <t>MMP10 expression (median)</t>
  </si>
  <si>
    <r>
      <t>AW13516-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OE-si-</t>
    </r>
    <r>
      <rPr>
        <i/>
        <sz val="11"/>
        <color theme="1"/>
        <rFont val="Arial"/>
        <family val="2"/>
      </rPr>
      <t>MMP10</t>
    </r>
  </si>
  <si>
    <t>Cells injected</t>
  </si>
  <si>
    <t>Mice No.</t>
  </si>
  <si>
    <t>Mice 1</t>
  </si>
  <si>
    <t>MS</t>
  </si>
  <si>
    <t>Mice 2</t>
  </si>
  <si>
    <t>Mice 3</t>
  </si>
  <si>
    <t>Mice 4</t>
  </si>
  <si>
    <t>NST</t>
  </si>
  <si>
    <t>Mice 5</t>
  </si>
  <si>
    <t>Mice 6</t>
  </si>
  <si>
    <t>Average</t>
  </si>
  <si>
    <t>SD</t>
  </si>
  <si>
    <t>SO</t>
  </si>
  <si>
    <t>ST</t>
  </si>
  <si>
    <t>NST : No Swelling or tumor</t>
  </si>
  <si>
    <t>ST : Small non-measurable tumor</t>
  </si>
  <si>
    <t>SO : Swelling only</t>
  </si>
  <si>
    <t>MS : Mouse sacrificed</t>
  </si>
  <si>
    <t>55T</t>
  </si>
  <si>
    <t>57T</t>
  </si>
  <si>
    <t>51T</t>
  </si>
  <si>
    <t>44T</t>
  </si>
  <si>
    <t>58T</t>
  </si>
  <si>
    <t>34T</t>
  </si>
  <si>
    <t>31T</t>
  </si>
  <si>
    <t>52T</t>
  </si>
  <si>
    <t>39T</t>
  </si>
  <si>
    <t>54T</t>
  </si>
  <si>
    <t>56T</t>
  </si>
  <si>
    <t>50T</t>
  </si>
  <si>
    <t>43T</t>
  </si>
  <si>
    <t>32T</t>
  </si>
  <si>
    <t>49T</t>
  </si>
  <si>
    <t>33T</t>
  </si>
  <si>
    <t>38T</t>
  </si>
  <si>
    <t>42T</t>
  </si>
  <si>
    <t>46T</t>
  </si>
  <si>
    <t>41T</t>
  </si>
  <si>
    <t>48T</t>
  </si>
  <si>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Ct value</t>
    </r>
  </si>
  <si>
    <r>
      <rPr>
        <i/>
        <sz val="11"/>
        <color theme="1"/>
        <rFont val="Arial"/>
        <family val="2"/>
      </rPr>
      <t>GAPDH</t>
    </r>
    <r>
      <rPr>
        <sz val="11"/>
        <color theme="1"/>
        <rFont val="Arial"/>
        <family val="2"/>
      </rPr>
      <t xml:space="preserve"> Ct value</t>
    </r>
  </si>
  <si>
    <r>
      <t xml:space="preserve">Average </t>
    </r>
    <r>
      <rPr>
        <i/>
        <sz val="11"/>
        <color theme="1"/>
        <rFont val="Arial"/>
        <family val="2"/>
      </rPr>
      <t>GAPDH</t>
    </r>
    <r>
      <rPr>
        <sz val="11"/>
        <color theme="1"/>
        <rFont val="Arial"/>
        <family val="2"/>
      </rPr>
      <t xml:space="preserve"> Ct</t>
    </r>
  </si>
  <si>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dCt</t>
    </r>
  </si>
  <si>
    <r>
      <t xml:space="preserve">Average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</si>
  <si>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Fold change</t>
    </r>
  </si>
  <si>
    <r>
      <t>AW13516-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</t>
    </r>
  </si>
  <si>
    <r>
      <t>AW8507-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KD (sh-2)-vector</t>
    </r>
  </si>
  <si>
    <r>
      <t>AW8507-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KD (sh-2)-</t>
    </r>
    <r>
      <rPr>
        <i/>
        <sz val="11"/>
        <color theme="1"/>
        <rFont val="Arial"/>
        <family val="2"/>
      </rPr>
      <t>AXL</t>
    </r>
    <r>
      <rPr>
        <sz val="11"/>
        <color theme="1"/>
        <rFont val="Arial"/>
        <family val="2"/>
      </rPr>
      <t xml:space="preserve"> OE</t>
    </r>
  </si>
  <si>
    <r>
      <t>pGL3-</t>
    </r>
    <r>
      <rPr>
        <i/>
        <sz val="11"/>
        <rFont val="Arial"/>
        <family val="2"/>
      </rPr>
      <t>MMP10</t>
    </r>
    <r>
      <rPr>
        <sz val="11"/>
        <rFont val="Arial"/>
        <family val="2"/>
      </rPr>
      <t xml:space="preserve"> 3'-UTR</t>
    </r>
  </si>
  <si>
    <r>
      <t>pGL3-</t>
    </r>
    <r>
      <rPr>
        <i/>
        <sz val="11"/>
        <rFont val="Arial"/>
        <family val="2"/>
      </rPr>
      <t>MMP10</t>
    </r>
    <r>
      <rPr>
        <sz val="11"/>
        <rFont val="Arial"/>
        <family val="2"/>
      </rPr>
      <t xml:space="preserve"> 3'-UTR + miR-scr</t>
    </r>
  </si>
  <si>
    <r>
      <t>pGL3-</t>
    </r>
    <r>
      <rPr>
        <i/>
        <sz val="11"/>
        <rFont val="Arial"/>
        <family val="2"/>
      </rPr>
      <t>MMP10</t>
    </r>
    <r>
      <rPr>
        <sz val="11"/>
        <rFont val="Arial"/>
        <family val="2"/>
      </rPr>
      <t xml:space="preserve"> 3'-UTR + miR-944</t>
    </r>
  </si>
  <si>
    <r>
      <t>pGL3-</t>
    </r>
    <r>
      <rPr>
        <i/>
        <sz val="11"/>
        <rFont val="Arial"/>
        <family val="2"/>
      </rPr>
      <t>MMP10</t>
    </r>
    <r>
      <rPr>
        <sz val="11"/>
        <rFont val="Arial"/>
        <family val="2"/>
      </rPr>
      <t xml:space="preserve"> 3'-UTR + miR-944 + miR-944 inhibitor</t>
    </r>
  </si>
  <si>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Ct value</t>
    </r>
  </si>
  <si>
    <r>
      <rPr>
        <i/>
        <sz val="11"/>
        <color theme="1"/>
        <rFont val="Arial"/>
        <family val="2"/>
      </rPr>
      <t>U6</t>
    </r>
    <r>
      <rPr>
        <sz val="11"/>
        <color theme="1"/>
        <rFont val="Arial"/>
        <family val="2"/>
      </rPr>
      <t xml:space="preserve"> Ct value</t>
    </r>
  </si>
  <si>
    <r>
      <t xml:space="preserve">Average </t>
    </r>
    <r>
      <rPr>
        <i/>
        <sz val="11"/>
        <color theme="1"/>
        <rFont val="Arial"/>
        <family val="2"/>
      </rPr>
      <t>U6</t>
    </r>
    <r>
      <rPr>
        <sz val="11"/>
        <color theme="1"/>
        <rFont val="Arial"/>
        <family val="2"/>
      </rPr>
      <t xml:space="preserve"> Ct</t>
    </r>
  </si>
  <si>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dCt</t>
    </r>
  </si>
  <si>
    <r>
      <t xml:space="preserve">Average </t>
    </r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</si>
  <si>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Fold change</t>
    </r>
  </si>
  <si>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dCT</t>
    </r>
  </si>
  <si>
    <r>
      <t xml:space="preserve">Average </t>
    </r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dCT</t>
    </r>
  </si>
  <si>
    <r>
      <t xml:space="preserve">Average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dCT</t>
    </r>
  </si>
  <si>
    <r>
      <t>Total no. of cells (x10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)</t>
    </r>
  </si>
  <si>
    <r>
      <t>Average no. of cells (x10</t>
    </r>
    <r>
      <rPr>
        <vertAlign val="superscript"/>
        <sz val="11"/>
        <color theme="1"/>
        <rFont val="Arial"/>
        <family val="2"/>
      </rPr>
      <t>5</t>
    </r>
    <r>
      <rPr>
        <sz val="11"/>
        <color theme="1"/>
        <rFont val="Arial"/>
        <family val="2"/>
      </rPr>
      <t>)</t>
    </r>
  </si>
  <si>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expression (FPKM)</t>
    </r>
  </si>
  <si>
    <r>
      <t>AW8507-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knockdown clones</t>
    </r>
  </si>
  <si>
    <r>
      <t>ddCt (si-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>-si-scr)</t>
    </r>
  </si>
  <si>
    <r>
      <t>AW85807-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knockdown</t>
    </r>
  </si>
  <si>
    <r>
      <t>si-</t>
    </r>
    <r>
      <rPr>
        <i/>
        <sz val="11"/>
        <color theme="1"/>
        <rFont val="Arial"/>
        <family val="2"/>
      </rPr>
      <t>MMP10</t>
    </r>
  </si>
  <si>
    <r>
      <t>CAL27-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knockdown clones</t>
    </r>
  </si>
  <si>
    <r>
      <t>CAL27-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knockdown</t>
    </r>
  </si>
  <si>
    <r>
      <t xml:space="preserve">Upregulated (log2FC&gt;0.5;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-val&lt;0.05)</t>
    </r>
  </si>
  <si>
    <r>
      <t xml:space="preserve">Downregulated (log2FC&lt;-0.5;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-val&lt;0.05)</t>
    </r>
  </si>
  <si>
    <r>
      <t xml:space="preserve">List of miRNAs predicted to target </t>
    </r>
    <r>
      <rPr>
        <i/>
        <sz val="11"/>
        <color theme="1"/>
        <rFont val="Arial"/>
        <family val="2"/>
      </rPr>
      <t>MMP10</t>
    </r>
  </si>
  <si>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real-time PCR in TSCC samples</t>
    </r>
  </si>
  <si>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real-time PCR in TSCC samples</t>
    </r>
  </si>
  <si>
    <r>
      <rPr>
        <i/>
        <sz val="11"/>
        <color theme="1"/>
        <rFont val="Arial"/>
        <family val="2"/>
      </rPr>
      <t>miR-496</t>
    </r>
    <r>
      <rPr>
        <sz val="11"/>
        <color theme="1"/>
        <rFont val="Arial"/>
        <family val="2"/>
      </rPr>
      <t xml:space="preserve"> real-time PCR in TSCC samples</t>
    </r>
  </si>
  <si>
    <r>
      <rPr>
        <i/>
        <sz val="11"/>
        <color theme="1"/>
        <rFont val="Arial"/>
        <family val="2"/>
      </rPr>
      <t>miR-152-3p</t>
    </r>
    <r>
      <rPr>
        <sz val="11"/>
        <color theme="1"/>
        <rFont val="Arial"/>
        <family val="2"/>
      </rPr>
      <t xml:space="preserve"> real-time PCR in TSCC samples</t>
    </r>
  </si>
  <si>
    <r>
      <rPr>
        <i/>
        <sz val="11"/>
        <color theme="1"/>
        <rFont val="Arial"/>
        <family val="2"/>
      </rPr>
      <t>miR-130a-3p</t>
    </r>
    <r>
      <rPr>
        <sz val="11"/>
        <color theme="1"/>
        <rFont val="Arial"/>
        <family val="2"/>
      </rPr>
      <t xml:space="preserve"> real-time PCR in TSCC samples</t>
    </r>
  </si>
  <si>
    <r>
      <rPr>
        <i/>
        <sz val="11"/>
        <color theme="1"/>
        <rFont val="Arial"/>
        <family val="2"/>
      </rPr>
      <t>miR-148a</t>
    </r>
    <r>
      <rPr>
        <sz val="11"/>
        <color theme="1"/>
        <rFont val="Arial"/>
        <family val="2"/>
      </rPr>
      <t xml:space="preserve"> real-time PCR in TSCC samples</t>
    </r>
  </si>
  <si>
    <r>
      <rPr>
        <i/>
        <sz val="11"/>
        <color theme="1"/>
        <rFont val="Arial"/>
        <family val="2"/>
      </rPr>
      <t>miR-148b</t>
    </r>
    <r>
      <rPr>
        <sz val="11"/>
        <color theme="1"/>
        <rFont val="Arial"/>
        <family val="2"/>
      </rPr>
      <t xml:space="preserve"> real-time PCR in TSCC samples</t>
    </r>
  </si>
  <si>
    <r>
      <rPr>
        <i/>
        <sz val="11"/>
        <color theme="1"/>
        <rFont val="Arial"/>
        <family val="2"/>
      </rPr>
      <t>miR-453-3p</t>
    </r>
    <r>
      <rPr>
        <sz val="11"/>
        <color theme="1"/>
        <rFont val="Arial"/>
        <family val="2"/>
      </rPr>
      <t xml:space="preserve"> real-time PCR in TSCC samples</t>
    </r>
  </si>
  <si>
    <r>
      <rPr>
        <i/>
        <sz val="11"/>
        <color theme="1"/>
        <rFont val="Arial"/>
        <family val="2"/>
      </rPr>
      <t>AXL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</si>
  <si>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</si>
  <si>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CDH11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</si>
  <si>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COL1A1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</si>
  <si>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FGFBP1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</si>
  <si>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IL6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</si>
  <si>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IL7R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</si>
  <si>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IL11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</si>
  <si>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MMP2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</si>
  <si>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AXL</t>
    </r>
    <r>
      <rPr>
        <sz val="11"/>
        <color theme="1"/>
        <rFont val="Arial"/>
        <family val="2"/>
      </rPr>
      <t xml:space="preserve"> Ct value</t>
    </r>
  </si>
  <si>
    <r>
      <t xml:space="preserve">Average </t>
    </r>
    <r>
      <rPr>
        <i/>
        <sz val="11"/>
        <color theme="1"/>
        <rFont val="Arial"/>
        <family val="2"/>
      </rPr>
      <t>AXL</t>
    </r>
    <r>
      <rPr>
        <sz val="11"/>
        <color theme="1"/>
        <rFont val="Arial"/>
        <family val="2"/>
      </rPr>
      <t xml:space="preserve"> dCt</t>
    </r>
  </si>
  <si>
    <r>
      <rPr>
        <i/>
        <sz val="11"/>
        <color theme="1"/>
        <rFont val="Arial"/>
        <family val="2"/>
      </rPr>
      <t>AXL</t>
    </r>
    <r>
      <rPr>
        <sz val="11"/>
        <color theme="1"/>
        <rFont val="Arial"/>
        <family val="2"/>
      </rPr>
      <t xml:space="preserve"> Fold change</t>
    </r>
  </si>
  <si>
    <r>
      <t>Tumor volume (in mm</t>
    </r>
    <r>
      <rPr>
        <vertAlign val="superscript"/>
        <sz val="11"/>
        <color theme="1"/>
        <rFont val="Arial"/>
        <family val="2"/>
      </rPr>
      <t>3</t>
    </r>
    <r>
      <rPr>
        <sz val="11"/>
        <color theme="1"/>
        <rFont val="Arial"/>
        <family val="2"/>
      </rPr>
      <t>) on days</t>
    </r>
  </si>
  <si>
    <t>Fig. 1a and Supplementary Fig. 1c Immunohistochemistry (IHC) scores of MMP10 in primary tongue tumors (n = 98)</t>
  </si>
  <si>
    <r>
      <t xml:space="preserve">Fig. 2a qRT-PCR data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expression in AW13516 cells overexpressing empty vector or </t>
    </r>
    <r>
      <rPr>
        <i/>
        <sz val="11"/>
        <color theme="1"/>
        <rFont val="Arial"/>
        <family val="2"/>
      </rPr>
      <t>MMP10</t>
    </r>
  </si>
  <si>
    <r>
      <t xml:space="preserve">Fig. 1b qRT-PCR data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transcript expression in primary tongue tumor samples (n = 110)</t>
    </r>
  </si>
  <si>
    <r>
      <t xml:space="preserve">Fig. 2b Percentage of wound healing in AW13516 cells overexpressing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or empty vector</t>
    </r>
  </si>
  <si>
    <r>
      <t xml:space="preserve">Fig. 2c Data for invasion assay of AW13516 cells overexpressing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or empty vector</t>
    </r>
  </si>
  <si>
    <r>
      <t xml:space="preserve">Fig. 2d  qRT-PCR data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expression in AW8507 cells stably expressing non-targeting shRNA or sh-</t>
    </r>
    <r>
      <rPr>
        <i/>
        <sz val="11"/>
        <color theme="1"/>
        <rFont val="Arial"/>
        <family val="2"/>
      </rPr>
      <t>MMP10</t>
    </r>
  </si>
  <si>
    <r>
      <t>Fig. 2e Data for cell proliferation assay of AW8507 cells stably expressing non-targeting shRNA or sh-</t>
    </r>
    <r>
      <rPr>
        <i/>
        <sz val="11"/>
        <color theme="1"/>
        <rFont val="Arial"/>
        <family val="2"/>
      </rPr>
      <t>MMP10</t>
    </r>
  </si>
  <si>
    <r>
      <t xml:space="preserve"> Fig. 2f Percentage of wound healing in AW8507-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knockdown clones and vector control cells</t>
    </r>
  </si>
  <si>
    <r>
      <t xml:space="preserve">  Fig. 2g Data for invasion assay of AW8507 cells stably expressing non-targeting shRNA or sh-</t>
    </r>
    <r>
      <rPr>
        <i/>
        <sz val="11"/>
        <color theme="1"/>
        <rFont val="Arial"/>
        <family val="2"/>
      </rPr>
      <t>MMP10</t>
    </r>
  </si>
  <si>
    <r>
      <t xml:space="preserve">Fig. 2h qRT-PCR data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expression in CAL27 cells stably expressing non-targeting shRNA or sh-</t>
    </r>
    <r>
      <rPr>
        <i/>
        <sz val="11"/>
        <color theme="1"/>
        <rFont val="Arial"/>
        <family val="2"/>
      </rPr>
      <t>MMP10</t>
    </r>
  </si>
  <si>
    <r>
      <t>Fig. 2i Data for cell proliferation assay of CAL27 cells stably expressing non-targeting shRNA or sh-</t>
    </r>
    <r>
      <rPr>
        <i/>
        <sz val="11"/>
        <color theme="1"/>
        <rFont val="Arial"/>
        <family val="2"/>
      </rPr>
      <t>MMP10</t>
    </r>
  </si>
  <si>
    <r>
      <t>Fig. 2j Percentage of wound healing in CAL27-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knockdown clones and vector control cells</t>
    </r>
  </si>
  <si>
    <r>
      <t>Fig. 2k Data for invasion assay of CAL27 cells stably expressing non-targeting shRNA or sh-</t>
    </r>
    <r>
      <rPr>
        <i/>
        <sz val="11"/>
        <color theme="1"/>
        <rFont val="Arial"/>
        <family val="2"/>
      </rPr>
      <t>MMP10</t>
    </r>
  </si>
  <si>
    <t>Fig. 3a Luciferase assay readings after normalization with Renilla luciferase</t>
  </si>
  <si>
    <r>
      <t xml:space="preserve">Fig. 3b qRT-PCR data of </t>
    </r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expression in AW8507 cells overexpressing empty vector or </t>
    </r>
    <r>
      <rPr>
        <i/>
        <sz val="11"/>
        <color theme="1"/>
        <rFont val="Arial"/>
        <family val="2"/>
      </rPr>
      <t>miR-944</t>
    </r>
  </si>
  <si>
    <r>
      <t xml:space="preserve">Fig. 3c  qRT-PCR data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expression in AW8507 cells overexpressing empty vector or </t>
    </r>
    <r>
      <rPr>
        <i/>
        <sz val="11"/>
        <color theme="1"/>
        <rFont val="Arial"/>
        <family val="2"/>
      </rPr>
      <t>miR-944</t>
    </r>
  </si>
  <si>
    <r>
      <t xml:space="preserve">Fig. 3d Data for cell proliferation in AW8507 cells overexpressing empty vector or </t>
    </r>
    <r>
      <rPr>
        <i/>
        <sz val="11"/>
        <color theme="1"/>
        <rFont val="Arial"/>
        <family val="2"/>
      </rPr>
      <t>miR-944</t>
    </r>
  </si>
  <si>
    <r>
      <t xml:space="preserve">Fig. 3e Data for migration assay of AW8507 cells overexpressing empty vector or </t>
    </r>
    <r>
      <rPr>
        <i/>
        <sz val="11"/>
        <color theme="1"/>
        <rFont val="Arial"/>
        <family val="2"/>
      </rPr>
      <t>miR-944</t>
    </r>
  </si>
  <si>
    <r>
      <t xml:space="preserve">Fig. 3f Data for invasion assay  of AW8507 cells overexpressing empty vector or </t>
    </r>
    <r>
      <rPr>
        <i/>
        <sz val="11"/>
        <color theme="1"/>
        <rFont val="Arial"/>
        <family val="2"/>
      </rPr>
      <t>miR-944</t>
    </r>
  </si>
  <si>
    <r>
      <t xml:space="preserve">Fig. 3g, h qRT-PCR data of </t>
    </r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expression in primary tongue tumor samples (n = 93)</t>
    </r>
  </si>
  <si>
    <t/>
  </si>
  <si>
    <r>
      <t xml:space="preserve">Fig. 4c Data for cell proliferation of AW13516 cells overexpressing empty vector or </t>
    </r>
    <r>
      <rPr>
        <i/>
        <sz val="11"/>
        <color theme="1"/>
        <rFont val="Arial"/>
        <family val="2"/>
      </rPr>
      <t>AXL</t>
    </r>
  </si>
  <si>
    <r>
      <t>Fig. 4d Data for cell proliferation of AW8507-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KD (sh-2) clones overexpressing empty vector or </t>
    </r>
    <r>
      <rPr>
        <i/>
        <sz val="11"/>
        <color theme="1"/>
        <rFont val="Arial"/>
        <family val="2"/>
      </rPr>
      <t>AXL</t>
    </r>
  </si>
  <si>
    <r>
      <t>Fig. 4e Data for cell proliferation of AW13516-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 clones expressing scrambled siRNA or si-</t>
    </r>
    <r>
      <rPr>
        <i/>
        <sz val="11"/>
        <color theme="1"/>
        <rFont val="Arial"/>
        <family val="2"/>
      </rPr>
      <t>AXL</t>
    </r>
  </si>
  <si>
    <r>
      <t xml:space="preserve">Fig. 4f Data for migration assay of AW13516 cells overexpressing empty vector or </t>
    </r>
    <r>
      <rPr>
        <i/>
        <sz val="11"/>
        <color theme="1"/>
        <rFont val="Arial"/>
        <family val="2"/>
      </rPr>
      <t>AXL</t>
    </r>
  </si>
  <si>
    <r>
      <t>Fig. 4h Data for migration assay of AW8507-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KD (sh-2) cells overexpressing empty vector or </t>
    </r>
    <r>
      <rPr>
        <i/>
        <sz val="11"/>
        <color theme="1"/>
        <rFont val="Arial"/>
        <family val="2"/>
      </rPr>
      <t>AXL</t>
    </r>
  </si>
  <si>
    <r>
      <t xml:space="preserve"> Fig. 4g Data for invasion assay of AW13516 cells overexpressing empty vector or </t>
    </r>
    <r>
      <rPr>
        <i/>
        <sz val="11"/>
        <color theme="1"/>
        <rFont val="Arial"/>
        <family val="2"/>
      </rPr>
      <t>AXL</t>
    </r>
  </si>
  <si>
    <r>
      <t>Fig. 4i Data for invasion assay of AW8507-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KD (sh-2) cells overexpressing empty vector or </t>
    </r>
    <r>
      <rPr>
        <i/>
        <sz val="11"/>
        <color theme="1"/>
        <rFont val="Arial"/>
        <family val="2"/>
      </rPr>
      <t>AXL</t>
    </r>
  </si>
  <si>
    <r>
      <t>Fig. 4j Data for migration assay of AW13516-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 cells overexpressing empty vector or AXL</t>
    </r>
  </si>
  <si>
    <r>
      <t>Fig. 4k Data for invasion assay of AW13516-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 cells overexpressing empty vector or </t>
    </r>
    <r>
      <rPr>
        <i/>
        <sz val="11"/>
        <color theme="1"/>
        <rFont val="Arial"/>
        <family val="2"/>
      </rPr>
      <t>AXL</t>
    </r>
  </si>
  <si>
    <r>
      <t xml:space="preserve">Supplementary Fig. 2a FPKM values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in the RNA-seq data of tongue cancer cells</t>
    </r>
  </si>
  <si>
    <r>
      <t xml:space="preserve">Supplementary Fig. 2b qRT-PCR data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expression in tongue cancer cell lines</t>
    </r>
  </si>
  <si>
    <r>
      <t>Supplementary Fig. 3a Data showing percent apoptotic AW8507 cells expressing sh-NT or sh-</t>
    </r>
    <r>
      <rPr>
        <i/>
        <sz val="11"/>
        <color theme="1"/>
        <rFont val="Arial"/>
        <family val="2"/>
      </rPr>
      <t>MMP10</t>
    </r>
  </si>
  <si>
    <r>
      <t xml:space="preserve">Supplementary Fig. 3b qRT-PCR data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expression in AW8507 cells expressing scrambled siRNA or si-</t>
    </r>
    <r>
      <rPr>
        <i/>
        <sz val="11"/>
        <color theme="1"/>
        <rFont val="Arial"/>
        <family val="2"/>
      </rPr>
      <t>MMP10</t>
    </r>
  </si>
  <si>
    <r>
      <t>Supplementary Fig. 3e Data showing percent apoptotic CAL27 cells expressing sh-NT or sh-</t>
    </r>
    <r>
      <rPr>
        <i/>
        <sz val="11"/>
        <color theme="1"/>
        <rFont val="Arial"/>
        <family val="2"/>
      </rPr>
      <t>MMP10</t>
    </r>
  </si>
  <si>
    <r>
      <t xml:space="preserve">Supplementary Fig. 3f qRT-PCR data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expression in CAL27 cells expressing scrambled siRNA or si-</t>
    </r>
    <r>
      <rPr>
        <i/>
        <sz val="11"/>
        <color theme="1"/>
        <rFont val="Arial"/>
        <family val="2"/>
      </rPr>
      <t>MMP10</t>
    </r>
  </si>
  <si>
    <r>
      <t>Supplementary Fig. 3c Data of apoptosis assay by annexin V/PI stain in AW8507 cells expressing si-scr or si-</t>
    </r>
    <r>
      <rPr>
        <i/>
        <sz val="11"/>
        <color theme="1"/>
        <rFont val="Arial"/>
        <family val="2"/>
      </rPr>
      <t>MMP10</t>
    </r>
  </si>
  <si>
    <r>
      <t>Supplementary Fig. 3g Data of apoptosis assay by annexin V/PI stain in CAL27 cells expressing si-scr or si-</t>
    </r>
    <r>
      <rPr>
        <i/>
        <sz val="11"/>
        <color theme="1"/>
        <rFont val="Arial"/>
        <family val="2"/>
      </rPr>
      <t>MMP10</t>
    </r>
  </si>
  <si>
    <t>Supplementary Fig. 4a List of significantly de-regulated miRNAs in the miRNA microarray data of tongue tumor samples</t>
  </si>
  <si>
    <r>
      <t xml:space="preserve"> Supplementary Fig. 4c List of downregulated miRNAs identified from pT2N0 vs pT2N1 tumors and miRNAs predicted to be targeting </t>
    </r>
    <r>
      <rPr>
        <i/>
        <sz val="11"/>
        <color theme="1"/>
        <rFont val="Arial"/>
        <family val="2"/>
      </rPr>
      <t>MMP10</t>
    </r>
  </si>
  <si>
    <t>Supplementary Fig. 5 Fold change expression of miRNAs in primary tongue tumors compared to paired normal samples (n = 20)</t>
  </si>
  <si>
    <r>
      <t xml:space="preserve">Supplementary Fig. 4e Fold change expression of 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in primary tongue tumors compared to adjacent tissue normal (n = 21)</t>
    </r>
  </si>
  <si>
    <r>
      <t xml:space="preserve">Supplementary Fig. 6 qRT-PCR data of </t>
    </r>
    <r>
      <rPr>
        <i/>
        <sz val="11"/>
        <color theme="1"/>
        <rFont val="Arial"/>
        <family val="2"/>
      </rPr>
      <t>miR-944</t>
    </r>
    <r>
      <rPr>
        <sz val="11"/>
        <color theme="1"/>
        <rFont val="Arial"/>
        <family val="2"/>
      </rPr>
      <t xml:space="preserve"> expression in tongue cancer cell lines</t>
    </r>
  </si>
  <si>
    <t>Differentially expressed genes identified by cuffdiff</t>
  </si>
  <si>
    <t>Differentially expressed genes identified by NOISeq</t>
  </si>
  <si>
    <r>
      <t xml:space="preserve"> Supplementary Fig. 7a List of significantly de-regulated genes identified from the transcriptome sequencing data of AW13516 cells overexpressing empty vector or </t>
    </r>
    <r>
      <rPr>
        <i/>
        <sz val="11"/>
        <color theme="1"/>
        <rFont val="Arial"/>
        <family val="2"/>
      </rPr>
      <t>MMP10</t>
    </r>
  </si>
  <si>
    <r>
      <t xml:space="preserve">Supplementary Fig.7b qRT-PCR based validation of genes de-regulated upon overexpression of </t>
    </r>
    <r>
      <rPr>
        <i/>
        <sz val="11"/>
        <color indexed="8"/>
        <rFont val="Arial"/>
        <family val="2"/>
      </rPr>
      <t>MMP10</t>
    </r>
    <r>
      <rPr>
        <sz val="11"/>
        <color indexed="8"/>
        <rFont val="Arial"/>
        <family val="2"/>
      </rPr>
      <t xml:space="preserve"> in AW13516 cell line</t>
    </r>
  </si>
  <si>
    <r>
      <t xml:space="preserve">Supplementary Fig. 7c qRT-PCR data for validation EMT marker genes in AW13516 cells overexpressing empty vector or  </t>
    </r>
    <r>
      <rPr>
        <i/>
        <sz val="11"/>
        <color indexed="8"/>
        <rFont val="Arial"/>
        <family val="2"/>
      </rPr>
      <t>MMP10</t>
    </r>
  </si>
  <si>
    <r>
      <t xml:space="preserve">Supplementary Fig. 8 qRT-PCR data of </t>
    </r>
    <r>
      <rPr>
        <i/>
        <sz val="11"/>
        <color theme="1"/>
        <rFont val="Arial"/>
        <family val="2"/>
      </rPr>
      <t>AXL, CDH11, COL1A1, FGFBP1, IL6, IL7R, IL11</t>
    </r>
    <r>
      <rPr>
        <sz val="11"/>
        <color theme="1"/>
        <rFont val="Arial"/>
        <family val="2"/>
      </rPr>
      <t xml:space="preserve">, and </t>
    </r>
    <r>
      <rPr>
        <i/>
        <sz val="11"/>
        <color theme="1"/>
        <rFont val="Arial"/>
        <family val="2"/>
      </rPr>
      <t>MMP2</t>
    </r>
    <r>
      <rPr>
        <sz val="11"/>
        <color theme="1"/>
        <rFont val="Arial"/>
        <family val="2"/>
      </rPr>
      <t xml:space="preserve"> transcript expression in primary tongue tumor samples</t>
    </r>
  </si>
  <si>
    <r>
      <t xml:space="preserve">Supplementary Fig. 10a qRT-PCR data of </t>
    </r>
    <r>
      <rPr>
        <i/>
        <sz val="11"/>
        <color theme="1"/>
        <rFont val="Arial"/>
        <family val="2"/>
      </rPr>
      <t>AXL</t>
    </r>
    <r>
      <rPr>
        <sz val="11"/>
        <color theme="1"/>
        <rFont val="Arial"/>
        <family val="2"/>
      </rPr>
      <t xml:space="preserve"> expression in tongue cancer cell lines</t>
    </r>
  </si>
  <si>
    <r>
      <t>Supplementary Fig. 11a qRT-PCR data of MMP10 expression in AW13516-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 cells expressing si-scr or si-</t>
    </r>
    <r>
      <rPr>
        <i/>
        <sz val="11"/>
        <color theme="1"/>
        <rFont val="Arial"/>
        <family val="2"/>
      </rPr>
      <t>MMP10</t>
    </r>
  </si>
  <si>
    <r>
      <t xml:space="preserve">Supplementary Fig. 11b qRT-PCR data of </t>
    </r>
    <r>
      <rPr>
        <i/>
        <sz val="11"/>
        <color theme="1"/>
        <rFont val="Arial"/>
        <family val="2"/>
      </rPr>
      <t>AXL</t>
    </r>
    <r>
      <rPr>
        <sz val="11"/>
        <color theme="1"/>
        <rFont val="Arial"/>
        <family val="2"/>
      </rPr>
      <t xml:space="preserve"> expression in AW13516-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OE cells expressing si-scr or si-</t>
    </r>
    <r>
      <rPr>
        <i/>
        <sz val="11"/>
        <color theme="1"/>
        <rFont val="Arial"/>
        <family val="2"/>
      </rPr>
      <t>MMP10</t>
    </r>
  </si>
  <si>
    <r>
      <t>Supplementary Fig. 12b Tumor volume measurements after 7-day intervals in mice orthotopically injected with CAL27 cells expressing sh-NT of sh-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(sh-2)</t>
    </r>
  </si>
  <si>
    <r>
      <t>Supplementary Fig. 12a Tumor volume measurements after 7-day intervals in mice orthotopically injected with AW8507 cells expressing sh-NT of sh-</t>
    </r>
    <r>
      <rPr>
        <i/>
        <sz val="11"/>
        <color theme="1"/>
        <rFont val="Arial"/>
        <family val="2"/>
      </rPr>
      <t>MMP10</t>
    </r>
    <r>
      <rPr>
        <sz val="11"/>
        <color theme="1"/>
        <rFont val="Arial"/>
        <family val="2"/>
      </rPr>
      <t xml:space="preserve"> (sh-2)</t>
    </r>
  </si>
  <si>
    <t>miR-548-5p</t>
  </si>
  <si>
    <t>miR-548-3p</t>
  </si>
  <si>
    <t>miR-453-3p</t>
  </si>
  <si>
    <t>Replicate 1</t>
  </si>
  <si>
    <t>Replicate 2</t>
  </si>
  <si>
    <t>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</si>
</sst>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00"/>
    <numFmt numFmtId="166" formatCode="0.000"/>
    <numFmt numFmtId="167" formatCode="0.0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i/>
      <sz val="11"/>
      <name val="Arial"/>
      <family val="2"/>
    </font>
    <font>
      <vertAlign val="superscript"/>
      <sz val="11"/>
      <color theme="1"/>
      <name val="Arial"/>
      <family val="2"/>
    </font>
    <font>
      <i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140">
    <xf numFmtId="0" fontId="0" fillId="0" borderId="0" xfId="0"/>
    <xf numFmtId="0" fontId="0" fillId="0" borderId="0" xfId="0" applyFont="1" applyFill="1" applyBorder="1" applyAlignment="1">
      <alignment horizontal="center" vertical="center"/>
    </xf>
    <xf numFmtId="0" fontId="0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Border="1"/>
    <xf numFmtId="4" fontId="0" fillId="0" borderId="0" xfId="0" applyNumberFormat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0" fillId="0" borderId="0" xfId="0" applyNumberFormat="1"/>
    <xf numFmtId="0" fontId="9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1" fontId="7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0" xfId="0" applyFont="1"/>
    <xf numFmtId="0" fontId="8" fillId="0" borderId="0" xfId="0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49" fontId="0" fillId="0" borderId="0" xfId="0" applyNumberFormat="1"/>
    <xf numFmtId="165" fontId="8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65" fontId="0" fillId="0" borderId="0" xfId="0" applyNumberFormat="1"/>
    <xf numFmtId="4" fontId="0" fillId="0" borderId="0" xfId="0" applyNumberFormat="1"/>
    <xf numFmtId="0" fontId="11" fillId="0" borderId="0" xfId="0" applyFont="1" applyBorder="1" applyAlignment="1">
      <alignment horizontal="center" vertical="center"/>
    </xf>
    <xf numFmtId="166" fontId="8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Alignment="1"/>
    <xf numFmtId="165" fontId="8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Border="1" applyAlignment="1">
      <alignment horizontal="center" vertical="center"/>
    </xf>
    <xf numFmtId="0" fontId="13" fillId="0" borderId="0" xfId="1"/>
    <xf numFmtId="4" fontId="13" fillId="0" borderId="0" xfId="1" applyNumberFormat="1" applyFont="1" applyBorder="1" applyAlignment="1">
      <alignment horizontal="center" vertical="center"/>
    </xf>
    <xf numFmtId="4" fontId="13" fillId="0" borderId="0" xfId="1" applyNumberFormat="1" applyFont="1" applyAlignment="1">
      <alignment horizontal="center" vertical="center"/>
    </xf>
    <xf numFmtId="4" fontId="13" fillId="0" borderId="0" xfId="1" applyNumberFormat="1" applyBorder="1" applyAlignment="1">
      <alignment horizontal="center" vertical="center"/>
    </xf>
    <xf numFmtId="4" fontId="2" fillId="0" borderId="0" xfId="1" applyNumberFormat="1" applyFont="1" applyBorder="1" applyAlignment="1">
      <alignment horizontal="center" vertical="center"/>
    </xf>
    <xf numFmtId="165" fontId="13" fillId="0" borderId="0" xfId="1" applyNumberFormat="1"/>
    <xf numFmtId="165" fontId="0" fillId="0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0" xfId="1" applyFont="1" applyAlignment="1"/>
    <xf numFmtId="0" fontId="8" fillId="0" borderId="10" xfId="0" applyFont="1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 applyFill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0" fontId="8" fillId="0" borderId="0" xfId="0" quotePrefix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0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4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bottom" textRotation="0" wrapText="0" indent="0" shrinkToFit="0" readingOrder="1"/>
    </dxf>
    <dxf>
      <alignment horizontal="general" vertical="bottom" textRotation="0" wrapText="0" indent="0" shrinkToFit="0" readingOrder="1"/>
    </dxf>
    <dxf>
      <alignment horizontal="general" vertical="bottom" textRotation="0" wrapText="0" indent="0" shrinkToFit="0" readingOrder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6"/>
  <sheetViews>
    <sheetView tabSelected="1" zoomScaleNormal="100" workbookViewId="0">
      <selection activeCell="J20" sqref="J20"/>
    </sheetView>
  </sheetViews>
  <sheetFormatPr defaultRowHeight="15" x14ac:dyDescent="0.25"/>
  <cols>
    <col min="1" max="1" width="6.42578125" bestFit="1" customWidth="1"/>
    <col min="2" max="2" width="11.140625" bestFit="1" customWidth="1"/>
    <col min="3" max="3" width="12.7109375" bestFit="1" customWidth="1"/>
    <col min="4" max="5" width="14.5703125" bestFit="1" customWidth="1"/>
    <col min="6" max="6" width="19.28515625" bestFit="1" customWidth="1"/>
    <col min="7" max="7" width="19" customWidth="1"/>
    <col min="8" max="8" width="17.42578125" bestFit="1" customWidth="1"/>
    <col min="9" max="9" width="26" bestFit="1" customWidth="1"/>
    <col min="10" max="10" width="25" bestFit="1" customWidth="1"/>
    <col min="11" max="11" width="8" bestFit="1" customWidth="1"/>
    <col min="12" max="12" width="11.28515625" customWidth="1"/>
    <col min="13" max="13" width="17.42578125" bestFit="1" customWidth="1"/>
    <col min="14" max="14" width="26" bestFit="1" customWidth="1"/>
    <col min="15" max="15" width="25" bestFit="1" customWidth="1"/>
    <col min="16" max="16" width="9" bestFit="1" customWidth="1"/>
    <col min="17" max="17" width="9" customWidth="1"/>
  </cols>
  <sheetData>
    <row r="1" spans="1:17" x14ac:dyDescent="0.25">
      <c r="A1" s="96" t="s">
        <v>896</v>
      </c>
      <c r="B1" s="96"/>
      <c r="C1" s="96"/>
      <c r="D1" s="96"/>
      <c r="E1" s="96"/>
      <c r="F1" s="96"/>
      <c r="G1" s="96"/>
    </row>
    <row r="2" spans="1:17" x14ac:dyDescent="0.25">
      <c r="A2" s="18" t="s">
        <v>0</v>
      </c>
      <c r="B2" s="18" t="s">
        <v>4</v>
      </c>
      <c r="C2" s="18" t="s">
        <v>103</v>
      </c>
      <c r="D2" s="18" t="s">
        <v>1</v>
      </c>
      <c r="E2" s="18" t="s">
        <v>105</v>
      </c>
      <c r="F2" s="18" t="s">
        <v>2</v>
      </c>
      <c r="G2" s="18" t="s">
        <v>108</v>
      </c>
      <c r="H2" s="2"/>
      <c r="I2" s="2"/>
      <c r="J2" s="2"/>
      <c r="K2" s="3"/>
      <c r="L2" s="3"/>
      <c r="M2" s="3"/>
      <c r="N2" s="3"/>
      <c r="O2" s="4"/>
      <c r="P2" s="2"/>
      <c r="Q2" s="2"/>
    </row>
    <row r="3" spans="1:17" x14ac:dyDescent="0.25">
      <c r="A3" s="18">
        <v>1</v>
      </c>
      <c r="B3" s="43" t="s">
        <v>5</v>
      </c>
      <c r="C3" s="36" t="s">
        <v>104</v>
      </c>
      <c r="D3" s="36" t="s">
        <v>3</v>
      </c>
      <c r="E3" s="18" t="s">
        <v>106</v>
      </c>
      <c r="F3" s="18">
        <v>3</v>
      </c>
      <c r="G3" s="36" t="s">
        <v>109</v>
      </c>
      <c r="H3" s="1"/>
      <c r="I3" s="1"/>
      <c r="J3" s="1"/>
      <c r="K3" s="11"/>
      <c r="L3" s="11"/>
      <c r="M3" s="1"/>
      <c r="N3" s="1"/>
      <c r="O3" s="1"/>
      <c r="P3" s="2"/>
      <c r="Q3" s="2"/>
    </row>
    <row r="4" spans="1:17" x14ac:dyDescent="0.25">
      <c r="A4" s="18">
        <v>2</v>
      </c>
      <c r="B4" s="43" t="s">
        <v>6</v>
      </c>
      <c r="C4" s="36" t="s">
        <v>104</v>
      </c>
      <c r="D4" s="36" t="s">
        <v>3</v>
      </c>
      <c r="E4" s="18" t="s">
        <v>106</v>
      </c>
      <c r="F4" s="18">
        <v>1</v>
      </c>
      <c r="G4" s="36" t="s">
        <v>111</v>
      </c>
      <c r="H4" s="1"/>
      <c r="I4" s="1"/>
      <c r="J4" s="1"/>
      <c r="K4" s="11"/>
      <c r="L4" s="11"/>
      <c r="M4" s="1"/>
      <c r="N4" s="1"/>
      <c r="O4" s="1"/>
      <c r="P4" s="2"/>
      <c r="Q4" s="2"/>
    </row>
    <row r="5" spans="1:17" x14ac:dyDescent="0.25">
      <c r="A5" s="18">
        <v>3</v>
      </c>
      <c r="B5" s="43" t="s">
        <v>7</v>
      </c>
      <c r="C5" s="36" t="s">
        <v>104</v>
      </c>
      <c r="D5" s="36" t="s">
        <v>3</v>
      </c>
      <c r="E5" s="18" t="s">
        <v>106</v>
      </c>
      <c r="F5" s="18">
        <v>3</v>
      </c>
      <c r="G5" s="36" t="s">
        <v>109</v>
      </c>
      <c r="H5" s="1"/>
      <c r="I5" s="1"/>
      <c r="J5" s="1"/>
      <c r="K5" s="11"/>
      <c r="L5" s="11"/>
      <c r="M5" s="1"/>
      <c r="N5" s="1"/>
      <c r="O5" s="1"/>
      <c r="P5" s="2"/>
      <c r="Q5" s="2"/>
    </row>
    <row r="6" spans="1:17" x14ac:dyDescent="0.25">
      <c r="A6" s="18">
        <v>4</v>
      </c>
      <c r="B6" s="43" t="s">
        <v>8</v>
      </c>
      <c r="C6" s="36" t="s">
        <v>104</v>
      </c>
      <c r="D6" s="36" t="s">
        <v>3</v>
      </c>
      <c r="E6" s="18" t="s">
        <v>106</v>
      </c>
      <c r="F6" s="18">
        <v>3</v>
      </c>
      <c r="G6" s="36" t="s">
        <v>109</v>
      </c>
      <c r="H6" s="1"/>
      <c r="I6" s="112"/>
      <c r="J6" s="112"/>
      <c r="K6" s="1"/>
      <c r="L6" s="1"/>
      <c r="M6" s="1"/>
      <c r="N6" s="112"/>
      <c r="O6" s="112"/>
      <c r="P6" s="2"/>
      <c r="Q6" s="2"/>
    </row>
    <row r="7" spans="1:17" x14ac:dyDescent="0.25">
      <c r="A7" s="18">
        <v>5</v>
      </c>
      <c r="B7" s="43" t="s">
        <v>9</v>
      </c>
      <c r="C7" s="36" t="s">
        <v>104</v>
      </c>
      <c r="D7" s="36" t="s">
        <v>3</v>
      </c>
      <c r="E7" s="18" t="s">
        <v>106</v>
      </c>
      <c r="F7" s="18">
        <v>1</v>
      </c>
      <c r="G7" s="36" t="s">
        <v>111</v>
      </c>
      <c r="H7" s="12"/>
      <c r="I7" s="12"/>
      <c r="J7" s="12"/>
      <c r="K7" s="1"/>
      <c r="L7" s="1"/>
      <c r="M7" s="1"/>
      <c r="N7" s="9"/>
      <c r="O7" s="9"/>
      <c r="P7" s="2"/>
      <c r="Q7" s="2"/>
    </row>
    <row r="8" spans="1:17" x14ac:dyDescent="0.25">
      <c r="A8" s="18">
        <v>6</v>
      </c>
      <c r="B8" s="43" t="s">
        <v>10</v>
      </c>
      <c r="C8" s="36" t="s">
        <v>104</v>
      </c>
      <c r="D8" s="36" t="s">
        <v>3</v>
      </c>
      <c r="E8" s="18" t="s">
        <v>106</v>
      </c>
      <c r="F8" s="18">
        <v>2</v>
      </c>
      <c r="G8" s="36" t="s">
        <v>110</v>
      </c>
      <c r="K8" s="10"/>
      <c r="L8" s="10"/>
      <c r="P8" s="2"/>
      <c r="Q8" s="2"/>
    </row>
    <row r="9" spans="1:17" x14ac:dyDescent="0.25">
      <c r="A9" s="18">
        <v>7</v>
      </c>
      <c r="B9" s="43" t="s">
        <v>11</v>
      </c>
      <c r="C9" s="36" t="s">
        <v>104</v>
      </c>
      <c r="D9" s="36" t="s">
        <v>3</v>
      </c>
      <c r="E9" s="18" t="s">
        <v>106</v>
      </c>
      <c r="F9" s="18">
        <v>2</v>
      </c>
      <c r="G9" s="36" t="s">
        <v>110</v>
      </c>
      <c r="K9" s="10"/>
      <c r="L9" s="10"/>
      <c r="P9" s="2"/>
      <c r="Q9" s="2"/>
    </row>
    <row r="10" spans="1:17" x14ac:dyDescent="0.25">
      <c r="A10" s="18">
        <v>8</v>
      </c>
      <c r="B10" s="43" t="s">
        <v>12</v>
      </c>
      <c r="C10" s="36" t="s">
        <v>104</v>
      </c>
      <c r="D10" s="36" t="s">
        <v>3</v>
      </c>
      <c r="E10" s="18" t="s">
        <v>106</v>
      </c>
      <c r="F10" s="18">
        <v>0</v>
      </c>
      <c r="G10" s="36" t="s">
        <v>112</v>
      </c>
      <c r="K10" s="13"/>
      <c r="L10" s="13"/>
      <c r="P10" s="2"/>
      <c r="Q10" s="2"/>
    </row>
    <row r="11" spans="1:17" x14ac:dyDescent="0.25">
      <c r="A11" s="18">
        <v>9</v>
      </c>
      <c r="B11" s="43" t="s">
        <v>13</v>
      </c>
      <c r="C11" s="36" t="s">
        <v>104</v>
      </c>
      <c r="D11" s="36" t="s">
        <v>3</v>
      </c>
      <c r="E11" s="18" t="s">
        <v>106</v>
      </c>
      <c r="F11" s="18">
        <v>2</v>
      </c>
      <c r="G11" s="36" t="s">
        <v>110</v>
      </c>
      <c r="K11" s="13"/>
      <c r="L11" s="13"/>
      <c r="P11" s="2"/>
      <c r="Q11" s="2"/>
    </row>
    <row r="12" spans="1:17" x14ac:dyDescent="0.25">
      <c r="A12" s="18">
        <v>10</v>
      </c>
      <c r="B12" s="43" t="s">
        <v>14</v>
      </c>
      <c r="C12" s="36" t="s">
        <v>104</v>
      </c>
      <c r="D12" s="36" t="s">
        <v>3</v>
      </c>
      <c r="E12" s="18" t="s">
        <v>106</v>
      </c>
      <c r="F12" s="18">
        <v>3</v>
      </c>
      <c r="G12" s="36" t="s">
        <v>109</v>
      </c>
      <c r="K12" s="13"/>
      <c r="L12" s="13"/>
      <c r="P12" s="2"/>
      <c r="Q12" s="2"/>
    </row>
    <row r="13" spans="1:17" x14ac:dyDescent="0.25">
      <c r="A13" s="18">
        <v>11</v>
      </c>
      <c r="B13" s="43" t="s">
        <v>15</v>
      </c>
      <c r="C13" s="36" t="s">
        <v>104</v>
      </c>
      <c r="D13" s="36" t="s">
        <v>3</v>
      </c>
      <c r="E13" s="18" t="s">
        <v>106</v>
      </c>
      <c r="F13" s="18">
        <v>3</v>
      </c>
      <c r="G13" s="36" t="s">
        <v>109</v>
      </c>
      <c r="K13" s="13"/>
      <c r="L13" s="13"/>
      <c r="P13" s="2"/>
      <c r="Q13" s="2"/>
    </row>
    <row r="14" spans="1:17" x14ac:dyDescent="0.25">
      <c r="A14" s="18">
        <v>12</v>
      </c>
      <c r="B14" s="43" t="s">
        <v>16</v>
      </c>
      <c r="C14" s="36" t="s">
        <v>104</v>
      </c>
      <c r="D14" s="36" t="s">
        <v>3</v>
      </c>
      <c r="E14" s="18" t="s">
        <v>106</v>
      </c>
      <c r="F14" s="18">
        <v>0</v>
      </c>
      <c r="G14" s="36" t="s">
        <v>112</v>
      </c>
      <c r="K14" s="1"/>
      <c r="L14" s="1"/>
      <c r="P14" s="2"/>
      <c r="Q14" s="2"/>
    </row>
    <row r="15" spans="1:17" x14ac:dyDescent="0.25">
      <c r="A15" s="18">
        <v>13</v>
      </c>
      <c r="B15" s="43" t="s">
        <v>17</v>
      </c>
      <c r="C15" s="36" t="s">
        <v>104</v>
      </c>
      <c r="D15" s="36" t="s">
        <v>3</v>
      </c>
      <c r="E15" s="18" t="s">
        <v>106</v>
      </c>
      <c r="F15" s="18">
        <v>2</v>
      </c>
      <c r="G15" s="36" t="s">
        <v>110</v>
      </c>
      <c r="L15" s="4"/>
      <c r="Q15" s="2"/>
    </row>
    <row r="16" spans="1:17" x14ac:dyDescent="0.25">
      <c r="A16" s="18">
        <v>14</v>
      </c>
      <c r="B16" s="43" t="s">
        <v>18</v>
      </c>
      <c r="C16" s="36" t="s">
        <v>104</v>
      </c>
      <c r="D16" s="36" t="s">
        <v>3</v>
      </c>
      <c r="E16" s="18" t="s">
        <v>107</v>
      </c>
      <c r="F16" s="18">
        <v>1</v>
      </c>
      <c r="G16" s="36" t="s">
        <v>111</v>
      </c>
      <c r="L16" s="5"/>
      <c r="Q16" s="2"/>
    </row>
    <row r="17" spans="1:17" x14ac:dyDescent="0.25">
      <c r="A17" s="18">
        <v>15</v>
      </c>
      <c r="B17" s="43" t="s">
        <v>19</v>
      </c>
      <c r="C17" s="36" t="s">
        <v>104</v>
      </c>
      <c r="D17" s="36" t="s">
        <v>3</v>
      </c>
      <c r="E17" s="18" t="s">
        <v>106</v>
      </c>
      <c r="F17" s="18">
        <v>1</v>
      </c>
      <c r="G17" s="36" t="s">
        <v>111</v>
      </c>
      <c r="L17" s="5"/>
      <c r="Q17" s="2"/>
    </row>
    <row r="18" spans="1:17" x14ac:dyDescent="0.25">
      <c r="A18" s="18">
        <v>16</v>
      </c>
      <c r="B18" s="43" t="s">
        <v>20</v>
      </c>
      <c r="C18" s="36" t="s">
        <v>104</v>
      </c>
      <c r="D18" s="36" t="s">
        <v>3</v>
      </c>
      <c r="E18" s="18" t="s">
        <v>106</v>
      </c>
      <c r="F18" s="18">
        <v>2</v>
      </c>
      <c r="G18" s="36" t="s">
        <v>110</v>
      </c>
      <c r="H18" s="1"/>
      <c r="I18" s="14"/>
      <c r="J18" s="9"/>
      <c r="K18" s="10"/>
      <c r="L18" s="10"/>
      <c r="M18" s="1"/>
      <c r="N18" s="1"/>
      <c r="O18" s="1"/>
      <c r="P18" s="2"/>
      <c r="Q18" s="2"/>
    </row>
    <row r="19" spans="1:17" x14ac:dyDescent="0.25">
      <c r="A19" s="18">
        <v>17</v>
      </c>
      <c r="B19" s="43" t="s">
        <v>21</v>
      </c>
      <c r="C19" s="36" t="s">
        <v>104</v>
      </c>
      <c r="D19" s="36" t="s">
        <v>3</v>
      </c>
      <c r="E19" s="18" t="s">
        <v>106</v>
      </c>
      <c r="F19" s="18">
        <v>1</v>
      </c>
      <c r="G19" s="36" t="s">
        <v>111</v>
      </c>
      <c r="H19" s="1"/>
      <c r="I19" s="14"/>
      <c r="J19" s="9"/>
      <c r="K19" s="10"/>
      <c r="L19" s="10"/>
      <c r="M19" s="1"/>
      <c r="N19" s="1"/>
      <c r="O19" s="1"/>
      <c r="P19" s="2"/>
      <c r="Q19" s="2"/>
    </row>
    <row r="20" spans="1:17" x14ac:dyDescent="0.25">
      <c r="A20" s="18">
        <v>18</v>
      </c>
      <c r="B20" s="43" t="s">
        <v>22</v>
      </c>
      <c r="C20" s="36" t="s">
        <v>104</v>
      </c>
      <c r="D20" s="36" t="s">
        <v>3</v>
      </c>
      <c r="E20" s="18" t="s">
        <v>106</v>
      </c>
      <c r="F20" s="18">
        <v>2</v>
      </c>
      <c r="G20" s="36" t="s">
        <v>110</v>
      </c>
      <c r="H20" s="1"/>
      <c r="I20" s="13"/>
      <c r="J20" s="1"/>
      <c r="K20" s="10"/>
      <c r="L20" s="10"/>
      <c r="M20" s="1"/>
      <c r="N20" s="1"/>
      <c r="O20" s="1"/>
      <c r="P20" s="2"/>
      <c r="Q20" s="2"/>
    </row>
    <row r="21" spans="1:17" x14ac:dyDescent="0.25">
      <c r="A21" s="18">
        <v>19</v>
      </c>
      <c r="B21" s="43" t="s">
        <v>23</v>
      </c>
      <c r="C21" s="36" t="s">
        <v>104</v>
      </c>
      <c r="D21" s="36" t="s">
        <v>3</v>
      </c>
      <c r="E21" s="18" t="s">
        <v>106</v>
      </c>
      <c r="F21" s="18">
        <v>1</v>
      </c>
      <c r="G21" s="36" t="s">
        <v>111</v>
      </c>
      <c r="H21" s="1"/>
      <c r="I21" s="1"/>
      <c r="J21" s="1"/>
      <c r="K21" s="10"/>
      <c r="L21" s="10"/>
      <c r="M21" s="1"/>
      <c r="N21" s="1"/>
      <c r="O21" s="1"/>
      <c r="P21" s="2"/>
      <c r="Q21" s="2"/>
    </row>
    <row r="22" spans="1:17" x14ac:dyDescent="0.25">
      <c r="A22" s="18">
        <v>20</v>
      </c>
      <c r="B22" s="43" t="s">
        <v>24</v>
      </c>
      <c r="C22" s="36" t="s">
        <v>104</v>
      </c>
      <c r="D22" s="36" t="s">
        <v>3</v>
      </c>
      <c r="E22" s="18" t="s">
        <v>106</v>
      </c>
      <c r="F22" s="18">
        <v>1</v>
      </c>
      <c r="G22" s="36" t="s">
        <v>111</v>
      </c>
      <c r="H22" s="1"/>
      <c r="I22" s="1"/>
      <c r="J22" s="1"/>
      <c r="K22" s="1"/>
      <c r="L22" s="1"/>
      <c r="M22" s="1"/>
      <c r="N22" s="1"/>
      <c r="O22" s="1"/>
      <c r="P22" s="2"/>
      <c r="Q22" s="2"/>
    </row>
    <row r="23" spans="1:17" x14ac:dyDescent="0.25">
      <c r="A23" s="18">
        <v>21</v>
      </c>
      <c r="B23" s="43" t="s">
        <v>25</v>
      </c>
      <c r="C23" s="36" t="s">
        <v>104</v>
      </c>
      <c r="D23" s="36" t="s">
        <v>3</v>
      </c>
      <c r="E23" s="18" t="s">
        <v>106</v>
      </c>
      <c r="F23" s="18">
        <v>0</v>
      </c>
      <c r="G23" s="36" t="s">
        <v>112</v>
      </c>
      <c r="H23" s="1"/>
      <c r="I23" s="1"/>
      <c r="J23" s="1"/>
      <c r="K23" s="1"/>
      <c r="L23" s="1"/>
      <c r="M23" s="1"/>
      <c r="N23" s="1"/>
      <c r="O23" s="1"/>
      <c r="P23" s="2"/>
      <c r="Q23" s="2"/>
    </row>
    <row r="24" spans="1:17" x14ac:dyDescent="0.25">
      <c r="A24" s="18">
        <v>22</v>
      </c>
      <c r="B24" s="43" t="s">
        <v>26</v>
      </c>
      <c r="C24" s="36" t="s">
        <v>104</v>
      </c>
      <c r="D24" s="36" t="s">
        <v>3</v>
      </c>
      <c r="E24" s="18" t="s">
        <v>106</v>
      </c>
      <c r="F24" s="18">
        <v>0</v>
      </c>
      <c r="G24" s="36" t="s">
        <v>112</v>
      </c>
      <c r="H24" s="1"/>
      <c r="I24" s="1"/>
      <c r="J24" s="1"/>
      <c r="K24" s="1"/>
      <c r="L24" s="1"/>
      <c r="M24" s="1"/>
      <c r="N24" s="1"/>
      <c r="O24" s="1"/>
      <c r="P24" s="2"/>
      <c r="Q24" s="2"/>
    </row>
    <row r="25" spans="1:17" x14ac:dyDescent="0.25">
      <c r="A25" s="18">
        <v>23</v>
      </c>
      <c r="B25" s="43" t="s">
        <v>27</v>
      </c>
      <c r="C25" s="36" t="s">
        <v>104</v>
      </c>
      <c r="D25" s="36" t="s">
        <v>3</v>
      </c>
      <c r="E25" s="18" t="s">
        <v>106</v>
      </c>
      <c r="F25" s="18">
        <v>2</v>
      </c>
      <c r="G25" s="36" t="s">
        <v>110</v>
      </c>
      <c r="H25" s="1"/>
      <c r="I25" s="1"/>
      <c r="J25" s="1"/>
      <c r="K25" s="1"/>
      <c r="L25" s="1"/>
      <c r="M25" s="1"/>
      <c r="N25" s="1"/>
      <c r="O25" s="1"/>
      <c r="P25" s="2"/>
      <c r="Q25" s="2"/>
    </row>
    <row r="26" spans="1:17" x14ac:dyDescent="0.25">
      <c r="A26" s="18">
        <v>24</v>
      </c>
      <c r="B26" s="43" t="s">
        <v>28</v>
      </c>
      <c r="C26" s="36" t="s">
        <v>104</v>
      </c>
      <c r="D26" s="36" t="s">
        <v>3</v>
      </c>
      <c r="E26" s="18" t="s">
        <v>106</v>
      </c>
      <c r="F26" s="18">
        <v>1</v>
      </c>
      <c r="G26" s="36" t="s">
        <v>111</v>
      </c>
      <c r="H26" s="1"/>
      <c r="I26" s="1"/>
      <c r="J26" s="1"/>
      <c r="K26" s="1"/>
      <c r="L26" s="1"/>
      <c r="M26" s="1"/>
      <c r="N26" s="1"/>
      <c r="O26" s="1"/>
      <c r="P26" s="2"/>
      <c r="Q26" s="2"/>
    </row>
    <row r="27" spans="1:17" x14ac:dyDescent="0.25">
      <c r="A27" s="18">
        <v>25</v>
      </c>
      <c r="B27" s="43" t="s">
        <v>29</v>
      </c>
      <c r="C27" s="36" t="s">
        <v>104</v>
      </c>
      <c r="D27" s="36" t="s">
        <v>3</v>
      </c>
      <c r="E27" s="18" t="s">
        <v>106</v>
      </c>
      <c r="F27" s="18">
        <v>0</v>
      </c>
      <c r="G27" s="36" t="s">
        <v>112</v>
      </c>
      <c r="H27" s="1"/>
      <c r="I27" s="1"/>
      <c r="J27" s="1"/>
      <c r="K27" s="1"/>
      <c r="L27" s="1"/>
      <c r="M27" s="1"/>
      <c r="N27" s="1"/>
      <c r="O27" s="1"/>
      <c r="P27" s="2"/>
      <c r="Q27" s="2"/>
    </row>
    <row r="28" spans="1:17" x14ac:dyDescent="0.25">
      <c r="A28" s="18">
        <v>26</v>
      </c>
      <c r="B28" s="43" t="s">
        <v>30</v>
      </c>
      <c r="C28" s="36" t="s">
        <v>104</v>
      </c>
      <c r="D28" s="36" t="s">
        <v>3</v>
      </c>
      <c r="E28" s="18" t="s">
        <v>106</v>
      </c>
      <c r="F28" s="18">
        <v>1</v>
      </c>
      <c r="G28" s="36" t="s">
        <v>111</v>
      </c>
      <c r="H28" s="1"/>
      <c r="I28" s="1"/>
      <c r="J28" s="1"/>
      <c r="K28" s="10"/>
      <c r="L28" s="10"/>
      <c r="M28" s="1"/>
      <c r="N28" s="1"/>
      <c r="O28" s="1"/>
      <c r="P28" s="2"/>
      <c r="Q28" s="2"/>
    </row>
    <row r="29" spans="1:17" x14ac:dyDescent="0.25">
      <c r="A29" s="18">
        <v>27</v>
      </c>
      <c r="B29" s="43" t="s">
        <v>31</v>
      </c>
      <c r="C29" s="36" t="s">
        <v>104</v>
      </c>
      <c r="D29" s="36" t="s">
        <v>3</v>
      </c>
      <c r="E29" s="18" t="s">
        <v>106</v>
      </c>
      <c r="F29" s="18">
        <v>1</v>
      </c>
      <c r="G29" s="36" t="s">
        <v>111</v>
      </c>
      <c r="H29" s="1"/>
      <c r="I29" s="1"/>
      <c r="J29" s="1"/>
      <c r="K29" s="10"/>
      <c r="L29" s="10"/>
      <c r="M29" s="1"/>
      <c r="N29" s="1"/>
      <c r="O29" s="1"/>
      <c r="P29" s="2"/>
      <c r="Q29" s="2"/>
    </row>
    <row r="30" spans="1:17" x14ac:dyDescent="0.25">
      <c r="A30" s="18">
        <v>28</v>
      </c>
      <c r="B30" s="43" t="s">
        <v>32</v>
      </c>
      <c r="C30" s="36" t="s">
        <v>104</v>
      </c>
      <c r="D30" s="36" t="s">
        <v>3</v>
      </c>
      <c r="E30" s="18" t="s">
        <v>106</v>
      </c>
      <c r="F30" s="18">
        <v>0</v>
      </c>
      <c r="G30" s="36" t="s">
        <v>112</v>
      </c>
      <c r="H30" s="1"/>
      <c r="I30" s="1"/>
      <c r="J30" s="1"/>
      <c r="K30" s="10"/>
      <c r="L30" s="10"/>
      <c r="M30" s="1"/>
      <c r="N30" s="1"/>
      <c r="O30" s="1"/>
      <c r="P30" s="2"/>
      <c r="Q30" s="2"/>
    </row>
    <row r="31" spans="1:17" x14ac:dyDescent="0.25">
      <c r="A31" s="18">
        <v>29</v>
      </c>
      <c r="B31" s="43" t="s">
        <v>33</v>
      </c>
      <c r="C31" s="36" t="s">
        <v>104</v>
      </c>
      <c r="D31" s="36" t="s">
        <v>3</v>
      </c>
      <c r="E31" s="18" t="s">
        <v>106</v>
      </c>
      <c r="F31" s="18">
        <v>1</v>
      </c>
      <c r="G31" s="36" t="s">
        <v>111</v>
      </c>
      <c r="H31" s="1"/>
      <c r="I31" s="1"/>
      <c r="J31" s="1"/>
      <c r="K31" s="10"/>
      <c r="L31" s="10"/>
      <c r="M31" s="1"/>
      <c r="N31" s="1"/>
      <c r="O31" s="1"/>
      <c r="P31" s="2"/>
      <c r="Q31" s="2"/>
    </row>
    <row r="32" spans="1:17" x14ac:dyDescent="0.25">
      <c r="A32" s="18">
        <v>30</v>
      </c>
      <c r="B32" s="43" t="s">
        <v>34</v>
      </c>
      <c r="C32" s="36" t="s">
        <v>104</v>
      </c>
      <c r="D32" s="36" t="s">
        <v>3</v>
      </c>
      <c r="E32" s="18" t="s">
        <v>106</v>
      </c>
      <c r="F32" s="18">
        <v>3</v>
      </c>
      <c r="G32" s="36" t="s">
        <v>109</v>
      </c>
      <c r="H32" s="1"/>
      <c r="I32" s="1"/>
      <c r="J32" s="1"/>
      <c r="K32" s="1"/>
      <c r="L32" s="1"/>
      <c r="M32" s="1"/>
      <c r="N32" s="1"/>
      <c r="O32" s="1"/>
      <c r="P32" s="2"/>
      <c r="Q32" s="2"/>
    </row>
    <row r="33" spans="1:17" x14ac:dyDescent="0.25">
      <c r="A33" s="18">
        <v>31</v>
      </c>
      <c r="B33" s="43" t="s">
        <v>35</v>
      </c>
      <c r="C33" s="36" t="s">
        <v>104</v>
      </c>
      <c r="D33" s="36" t="s">
        <v>3</v>
      </c>
      <c r="E33" s="18" t="s">
        <v>106</v>
      </c>
      <c r="F33" s="18">
        <v>0</v>
      </c>
      <c r="G33" s="36" t="s">
        <v>112</v>
      </c>
      <c r="H33" s="1"/>
      <c r="I33" s="1"/>
      <c r="J33" s="1"/>
      <c r="K33" s="10"/>
      <c r="L33" s="10"/>
      <c r="M33" s="1"/>
      <c r="N33" s="1"/>
      <c r="O33" s="1"/>
      <c r="P33" s="2"/>
      <c r="Q33" s="2"/>
    </row>
    <row r="34" spans="1:17" x14ac:dyDescent="0.25">
      <c r="A34" s="18">
        <v>32</v>
      </c>
      <c r="B34" s="43" t="s">
        <v>36</v>
      </c>
      <c r="C34" s="36" t="s">
        <v>104</v>
      </c>
      <c r="D34" s="36" t="s">
        <v>3</v>
      </c>
      <c r="E34" s="18" t="s">
        <v>106</v>
      </c>
      <c r="F34" s="18">
        <v>0</v>
      </c>
      <c r="G34" s="36" t="s">
        <v>112</v>
      </c>
      <c r="H34" s="1"/>
      <c r="I34" s="1"/>
      <c r="J34" s="1"/>
      <c r="K34" s="1"/>
      <c r="L34" s="1"/>
      <c r="M34" s="1"/>
      <c r="N34" s="1"/>
      <c r="O34" s="1"/>
      <c r="P34" s="2"/>
      <c r="Q34" s="2"/>
    </row>
    <row r="35" spans="1:17" x14ac:dyDescent="0.25">
      <c r="A35" s="18">
        <v>33</v>
      </c>
      <c r="B35" s="43" t="s">
        <v>37</v>
      </c>
      <c r="C35" s="36" t="s">
        <v>104</v>
      </c>
      <c r="D35" s="36" t="s">
        <v>3</v>
      </c>
      <c r="E35" s="18" t="s">
        <v>107</v>
      </c>
      <c r="F35" s="18">
        <v>2</v>
      </c>
      <c r="G35" s="36" t="s">
        <v>110</v>
      </c>
      <c r="H35" s="1"/>
      <c r="I35" s="1"/>
      <c r="J35" s="1"/>
      <c r="K35" s="1"/>
      <c r="L35" s="1"/>
      <c r="M35" s="1"/>
      <c r="N35" s="5"/>
      <c r="O35" s="5"/>
      <c r="P35" s="2"/>
      <c r="Q35" s="2"/>
    </row>
    <row r="36" spans="1:17" x14ac:dyDescent="0.25">
      <c r="A36" s="18">
        <v>34</v>
      </c>
      <c r="B36" s="43" t="s">
        <v>38</v>
      </c>
      <c r="C36" s="36" t="s">
        <v>104</v>
      </c>
      <c r="D36" s="36" t="s">
        <v>3</v>
      </c>
      <c r="E36" s="18" t="s">
        <v>106</v>
      </c>
      <c r="F36" s="18">
        <v>2</v>
      </c>
      <c r="G36" s="36" t="s">
        <v>110</v>
      </c>
      <c r="H36" s="1"/>
      <c r="I36" s="1"/>
      <c r="J36" s="1"/>
      <c r="K36" s="10"/>
      <c r="L36" s="10"/>
      <c r="M36" s="1"/>
      <c r="N36" s="5"/>
      <c r="O36" s="5"/>
      <c r="P36" s="2"/>
      <c r="Q36" s="2"/>
    </row>
    <row r="37" spans="1:17" x14ac:dyDescent="0.25">
      <c r="A37" s="18">
        <v>35</v>
      </c>
      <c r="B37" s="43" t="s">
        <v>39</v>
      </c>
      <c r="C37" s="36" t="s">
        <v>104</v>
      </c>
      <c r="D37" s="36" t="s">
        <v>3</v>
      </c>
      <c r="E37" s="18" t="s">
        <v>106</v>
      </c>
      <c r="F37" s="18">
        <v>1</v>
      </c>
      <c r="G37" s="36" t="s">
        <v>111</v>
      </c>
      <c r="H37" s="1"/>
      <c r="I37" s="1"/>
      <c r="J37" s="1"/>
      <c r="K37" s="10"/>
      <c r="L37" s="10"/>
      <c r="M37" s="1"/>
      <c r="N37" s="1"/>
      <c r="O37" s="1"/>
      <c r="P37" s="2"/>
      <c r="Q37" s="2"/>
    </row>
    <row r="38" spans="1:17" x14ac:dyDescent="0.25">
      <c r="A38" s="18">
        <v>36</v>
      </c>
      <c r="B38" s="43" t="s">
        <v>40</v>
      </c>
      <c r="C38" s="36" t="s">
        <v>104</v>
      </c>
      <c r="D38" s="36" t="s">
        <v>3</v>
      </c>
      <c r="E38" s="18" t="s">
        <v>106</v>
      </c>
      <c r="F38" s="18">
        <v>1</v>
      </c>
      <c r="G38" s="36" t="s">
        <v>111</v>
      </c>
      <c r="H38" s="1"/>
      <c r="I38" s="1"/>
      <c r="J38" s="1"/>
      <c r="K38" s="10"/>
      <c r="L38" s="10"/>
      <c r="M38" s="1"/>
      <c r="N38" s="1"/>
      <c r="O38" s="1"/>
      <c r="P38" s="2"/>
      <c r="Q38" s="2"/>
    </row>
    <row r="39" spans="1:17" x14ac:dyDescent="0.25">
      <c r="A39" s="18">
        <v>37</v>
      </c>
      <c r="B39" s="43" t="s">
        <v>41</v>
      </c>
      <c r="C39" s="36" t="s">
        <v>104</v>
      </c>
      <c r="D39" s="36" t="s">
        <v>3</v>
      </c>
      <c r="E39" s="18" t="s">
        <v>106</v>
      </c>
      <c r="F39" s="18">
        <v>1</v>
      </c>
      <c r="G39" s="36" t="s">
        <v>111</v>
      </c>
      <c r="H39" s="1"/>
      <c r="I39" s="1"/>
      <c r="J39" s="1"/>
      <c r="K39" s="10"/>
      <c r="L39" s="10"/>
      <c r="M39" s="1"/>
      <c r="N39" s="1"/>
      <c r="O39" s="1"/>
      <c r="P39" s="2"/>
      <c r="Q39" s="2"/>
    </row>
    <row r="40" spans="1:17" x14ac:dyDescent="0.25">
      <c r="A40" s="18">
        <v>38</v>
      </c>
      <c r="B40" s="43" t="s">
        <v>42</v>
      </c>
      <c r="C40" s="36" t="s">
        <v>104</v>
      </c>
      <c r="D40" s="36" t="s">
        <v>3</v>
      </c>
      <c r="E40" s="18" t="s">
        <v>106</v>
      </c>
      <c r="F40" s="18">
        <v>1</v>
      </c>
      <c r="G40" s="36" t="s">
        <v>111</v>
      </c>
      <c r="H40" s="1"/>
      <c r="I40" s="1"/>
      <c r="J40" s="1"/>
      <c r="K40" s="10"/>
      <c r="L40" s="10"/>
      <c r="M40" s="1"/>
      <c r="N40" s="1"/>
      <c r="O40" s="1"/>
      <c r="P40" s="2"/>
      <c r="Q40" s="2"/>
    </row>
    <row r="41" spans="1:17" x14ac:dyDescent="0.25">
      <c r="A41" s="18">
        <v>39</v>
      </c>
      <c r="B41" s="43" t="s">
        <v>43</v>
      </c>
      <c r="C41" s="36" t="s">
        <v>104</v>
      </c>
      <c r="D41" s="36" t="s">
        <v>3</v>
      </c>
      <c r="E41" s="18" t="s">
        <v>106</v>
      </c>
      <c r="F41" s="18">
        <v>2</v>
      </c>
      <c r="G41" s="36" t="s">
        <v>110</v>
      </c>
      <c r="H41" s="1"/>
      <c r="I41" s="1"/>
      <c r="J41" s="1"/>
      <c r="K41" s="10"/>
      <c r="L41" s="10"/>
      <c r="M41" s="1"/>
      <c r="N41" s="1"/>
      <c r="O41" s="1"/>
      <c r="P41" s="2"/>
      <c r="Q41" s="2"/>
    </row>
    <row r="42" spans="1:17" x14ac:dyDescent="0.25">
      <c r="A42" s="18">
        <v>40</v>
      </c>
      <c r="B42" s="43" t="s">
        <v>44</v>
      </c>
      <c r="C42" s="36" t="s">
        <v>104</v>
      </c>
      <c r="D42" s="36" t="s">
        <v>3</v>
      </c>
      <c r="E42" s="18" t="s">
        <v>106</v>
      </c>
      <c r="F42" s="18">
        <v>1</v>
      </c>
      <c r="G42" s="36" t="s">
        <v>111</v>
      </c>
      <c r="H42" s="1"/>
      <c r="I42" s="1"/>
      <c r="J42" s="1"/>
      <c r="K42" s="10"/>
      <c r="L42" s="10"/>
      <c r="M42" s="1"/>
      <c r="N42" s="1"/>
      <c r="O42" s="1"/>
      <c r="P42" s="2"/>
      <c r="Q42" s="2"/>
    </row>
    <row r="43" spans="1:17" x14ac:dyDescent="0.25">
      <c r="A43" s="18">
        <v>41</v>
      </c>
      <c r="B43" s="43" t="s">
        <v>45</v>
      </c>
      <c r="C43" s="36" t="s">
        <v>104</v>
      </c>
      <c r="D43" s="36" t="s">
        <v>3</v>
      </c>
      <c r="E43" s="18" t="s">
        <v>106</v>
      </c>
      <c r="F43" s="18">
        <v>2</v>
      </c>
      <c r="G43" s="36" t="s">
        <v>110</v>
      </c>
      <c r="H43" s="1"/>
      <c r="I43" s="1"/>
      <c r="J43" s="1"/>
      <c r="K43" s="1"/>
      <c r="L43" s="1"/>
      <c r="M43" s="1"/>
      <c r="N43" s="1"/>
      <c r="O43" s="1"/>
      <c r="P43" s="2"/>
      <c r="Q43" s="2"/>
    </row>
    <row r="44" spans="1:17" x14ac:dyDescent="0.25">
      <c r="A44" s="18">
        <v>42</v>
      </c>
      <c r="B44" s="43" t="s">
        <v>46</v>
      </c>
      <c r="C44" s="36" t="s">
        <v>104</v>
      </c>
      <c r="D44" s="36" t="s">
        <v>3</v>
      </c>
      <c r="E44" s="18" t="s">
        <v>106</v>
      </c>
      <c r="F44" s="18">
        <v>1</v>
      </c>
      <c r="G44" s="36" t="s">
        <v>111</v>
      </c>
      <c r="H44" s="1"/>
      <c r="I44" s="1"/>
      <c r="J44" s="1"/>
      <c r="K44" s="1"/>
      <c r="L44" s="1"/>
      <c r="M44" s="1"/>
      <c r="N44" s="1"/>
      <c r="O44" s="1"/>
      <c r="P44" s="2"/>
      <c r="Q44" s="2"/>
    </row>
    <row r="45" spans="1:17" x14ac:dyDescent="0.25">
      <c r="A45" s="18">
        <v>43</v>
      </c>
      <c r="B45" s="43" t="s">
        <v>47</v>
      </c>
      <c r="C45" s="36" t="s">
        <v>104</v>
      </c>
      <c r="D45" s="36" t="s">
        <v>3</v>
      </c>
      <c r="E45" s="18" t="s">
        <v>106</v>
      </c>
      <c r="F45" s="18">
        <v>2</v>
      </c>
      <c r="G45" s="36" t="s">
        <v>110</v>
      </c>
      <c r="H45" s="1"/>
      <c r="I45" s="1"/>
      <c r="J45" s="1"/>
      <c r="K45" s="1"/>
      <c r="L45" s="1"/>
      <c r="M45" s="1"/>
      <c r="N45" s="1"/>
      <c r="O45" s="1"/>
      <c r="P45" s="2"/>
      <c r="Q45" s="2"/>
    </row>
    <row r="46" spans="1:17" x14ac:dyDescent="0.25">
      <c r="A46" s="18">
        <v>44</v>
      </c>
      <c r="B46" s="43" t="s">
        <v>48</v>
      </c>
      <c r="C46" s="36" t="s">
        <v>104</v>
      </c>
      <c r="D46" s="36" t="s">
        <v>3</v>
      </c>
      <c r="E46" s="18" t="s">
        <v>106</v>
      </c>
      <c r="F46" s="18">
        <v>2</v>
      </c>
      <c r="G46" s="36" t="s">
        <v>110</v>
      </c>
      <c r="H46" s="1"/>
      <c r="I46" s="1"/>
      <c r="J46" s="1"/>
      <c r="K46" s="10"/>
      <c r="L46" s="10"/>
      <c r="M46" s="1"/>
      <c r="N46" s="1"/>
      <c r="O46" s="1"/>
      <c r="P46" s="2"/>
      <c r="Q46" s="2"/>
    </row>
    <row r="47" spans="1:17" x14ac:dyDescent="0.25">
      <c r="A47" s="18">
        <v>45</v>
      </c>
      <c r="B47" s="43" t="s">
        <v>49</v>
      </c>
      <c r="C47" s="36" t="s">
        <v>104</v>
      </c>
      <c r="D47" s="36" t="s">
        <v>3</v>
      </c>
      <c r="E47" s="18" t="s">
        <v>106</v>
      </c>
      <c r="F47" s="18">
        <v>2</v>
      </c>
      <c r="G47" s="36" t="s">
        <v>110</v>
      </c>
      <c r="H47" s="1"/>
      <c r="I47" s="1"/>
      <c r="J47" s="1"/>
      <c r="K47" s="1"/>
      <c r="L47" s="1"/>
      <c r="M47" s="1"/>
      <c r="N47" s="1"/>
      <c r="O47" s="1"/>
      <c r="P47" s="2"/>
      <c r="Q47" s="2"/>
    </row>
    <row r="48" spans="1:17" x14ac:dyDescent="0.25">
      <c r="A48" s="18">
        <v>46</v>
      </c>
      <c r="B48" s="43" t="s">
        <v>50</v>
      </c>
      <c r="C48" s="36" t="s">
        <v>104</v>
      </c>
      <c r="D48" s="36" t="s">
        <v>3</v>
      </c>
      <c r="E48" s="18" t="s">
        <v>106</v>
      </c>
      <c r="F48" s="18">
        <v>1</v>
      </c>
      <c r="G48" s="36" t="s">
        <v>111</v>
      </c>
      <c r="H48" s="1"/>
      <c r="I48" s="1"/>
      <c r="J48" s="1"/>
      <c r="K48" s="10"/>
      <c r="L48" s="10"/>
      <c r="M48" s="1"/>
      <c r="N48" s="1"/>
      <c r="O48" s="1"/>
      <c r="P48" s="2"/>
      <c r="Q48" s="2"/>
    </row>
    <row r="49" spans="1:17" x14ac:dyDescent="0.25">
      <c r="A49" s="18">
        <v>47</v>
      </c>
      <c r="B49" s="43" t="s">
        <v>51</v>
      </c>
      <c r="C49" s="36" t="s">
        <v>104</v>
      </c>
      <c r="D49" s="36" t="s">
        <v>3</v>
      </c>
      <c r="E49" s="18" t="s">
        <v>107</v>
      </c>
      <c r="F49" s="18">
        <v>2</v>
      </c>
      <c r="G49" s="36" t="s">
        <v>110</v>
      </c>
      <c r="H49" s="1"/>
      <c r="I49" s="1"/>
      <c r="J49" s="1"/>
      <c r="K49" s="10"/>
      <c r="L49" s="10"/>
      <c r="M49" s="1"/>
      <c r="N49" s="1"/>
      <c r="O49" s="1"/>
      <c r="P49" s="2"/>
      <c r="Q49" s="2"/>
    </row>
    <row r="50" spans="1:17" x14ac:dyDescent="0.25">
      <c r="A50" s="18">
        <v>48</v>
      </c>
      <c r="B50" s="43" t="s">
        <v>52</v>
      </c>
      <c r="C50" s="36" t="s">
        <v>104</v>
      </c>
      <c r="D50" s="36" t="s">
        <v>3</v>
      </c>
      <c r="E50" s="18" t="s">
        <v>106</v>
      </c>
      <c r="F50" s="18">
        <v>2</v>
      </c>
      <c r="G50" s="36" t="s">
        <v>110</v>
      </c>
      <c r="H50" s="1"/>
      <c r="I50" s="1"/>
      <c r="J50" s="1"/>
      <c r="K50" s="10"/>
      <c r="L50" s="10"/>
      <c r="M50" s="1"/>
      <c r="N50" s="1"/>
      <c r="O50" s="1"/>
      <c r="P50" s="2"/>
      <c r="Q50" s="2"/>
    </row>
    <row r="51" spans="1:17" x14ac:dyDescent="0.25">
      <c r="A51" s="18">
        <v>49</v>
      </c>
      <c r="B51" s="43" t="s">
        <v>53</v>
      </c>
      <c r="C51" s="36" t="s">
        <v>104</v>
      </c>
      <c r="D51" s="36" t="s">
        <v>3</v>
      </c>
      <c r="E51" s="18" t="s">
        <v>106</v>
      </c>
      <c r="F51" s="18">
        <v>1</v>
      </c>
      <c r="G51" s="36" t="s">
        <v>111</v>
      </c>
      <c r="H51" s="1"/>
      <c r="I51" s="1"/>
      <c r="J51" s="1"/>
      <c r="K51" s="10"/>
      <c r="L51" s="10"/>
      <c r="M51" s="1"/>
      <c r="N51" s="1"/>
      <c r="O51" s="1"/>
      <c r="P51" s="2"/>
      <c r="Q51" s="2"/>
    </row>
    <row r="52" spans="1:17" x14ac:dyDescent="0.25">
      <c r="A52" s="18">
        <v>50</v>
      </c>
      <c r="B52" s="43" t="s">
        <v>54</v>
      </c>
      <c r="C52" s="36" t="s">
        <v>104</v>
      </c>
      <c r="D52" s="36" t="s">
        <v>3</v>
      </c>
      <c r="E52" s="18" t="s">
        <v>106</v>
      </c>
      <c r="F52" s="18">
        <v>0</v>
      </c>
      <c r="G52" s="36" t="s">
        <v>112</v>
      </c>
      <c r="H52" s="1"/>
      <c r="I52" s="1"/>
      <c r="J52" s="1"/>
      <c r="K52" s="1"/>
      <c r="L52" s="1"/>
      <c r="M52" s="1"/>
      <c r="N52" s="1"/>
      <c r="O52" s="1"/>
      <c r="P52" s="2"/>
      <c r="Q52" s="2"/>
    </row>
    <row r="53" spans="1:17" x14ac:dyDescent="0.25">
      <c r="A53" s="18">
        <v>51</v>
      </c>
      <c r="B53" s="43" t="s">
        <v>55</v>
      </c>
      <c r="C53" s="36" t="s">
        <v>104</v>
      </c>
      <c r="D53" s="36" t="s">
        <v>3</v>
      </c>
      <c r="E53" s="18" t="s">
        <v>106</v>
      </c>
      <c r="F53" s="18">
        <v>1</v>
      </c>
      <c r="G53" s="36" t="s">
        <v>111</v>
      </c>
      <c r="H53" s="1"/>
      <c r="I53" s="1"/>
      <c r="J53" s="1"/>
      <c r="K53" s="1"/>
      <c r="L53" s="1"/>
      <c r="M53" s="1"/>
      <c r="N53" s="1"/>
      <c r="O53" s="1"/>
      <c r="P53" s="2"/>
      <c r="Q53" s="2"/>
    </row>
    <row r="54" spans="1:17" x14ac:dyDescent="0.25">
      <c r="A54" s="18">
        <v>52</v>
      </c>
      <c r="B54" s="43" t="s">
        <v>56</v>
      </c>
      <c r="C54" s="36" t="s">
        <v>104</v>
      </c>
      <c r="D54" s="36" t="s">
        <v>3</v>
      </c>
      <c r="E54" s="18" t="s">
        <v>106</v>
      </c>
      <c r="F54" s="18">
        <v>1</v>
      </c>
      <c r="G54" s="36" t="s">
        <v>111</v>
      </c>
      <c r="H54" s="1"/>
      <c r="I54" s="1"/>
      <c r="J54" s="1"/>
      <c r="K54" s="1"/>
      <c r="L54" s="1"/>
      <c r="M54" s="1"/>
      <c r="N54" s="15"/>
      <c r="O54" s="1"/>
      <c r="P54" s="2"/>
      <c r="Q54" s="2"/>
    </row>
    <row r="55" spans="1:17" x14ac:dyDescent="0.25">
      <c r="A55" s="18">
        <v>53</v>
      </c>
      <c r="B55" s="43" t="s">
        <v>57</v>
      </c>
      <c r="C55" s="36" t="s">
        <v>104</v>
      </c>
      <c r="D55" s="36" t="s">
        <v>3</v>
      </c>
      <c r="E55" s="18" t="s">
        <v>106</v>
      </c>
      <c r="F55" s="18">
        <v>1</v>
      </c>
      <c r="G55" s="36" t="s">
        <v>111</v>
      </c>
      <c r="H55" s="1"/>
      <c r="I55" s="1"/>
      <c r="J55" s="1"/>
      <c r="K55" s="1"/>
      <c r="L55" s="1"/>
      <c r="M55" s="1"/>
      <c r="N55" s="15"/>
      <c r="O55" s="1"/>
      <c r="P55" s="2"/>
      <c r="Q55" s="2"/>
    </row>
    <row r="56" spans="1:17" x14ac:dyDescent="0.25">
      <c r="A56" s="18">
        <v>54</v>
      </c>
      <c r="B56" s="43" t="s">
        <v>58</v>
      </c>
      <c r="C56" s="36" t="s">
        <v>104</v>
      </c>
      <c r="D56" s="36" t="s">
        <v>3</v>
      </c>
      <c r="E56" s="18" t="s">
        <v>106</v>
      </c>
      <c r="F56" s="18">
        <v>1</v>
      </c>
      <c r="G56" s="36" t="s">
        <v>111</v>
      </c>
      <c r="H56" s="1"/>
      <c r="I56" s="1"/>
      <c r="J56" s="1"/>
      <c r="K56" s="10"/>
      <c r="L56" s="10"/>
      <c r="M56" s="1"/>
      <c r="N56" s="1"/>
      <c r="O56" s="1"/>
      <c r="P56" s="2"/>
      <c r="Q56" s="2"/>
    </row>
    <row r="57" spans="1:17" x14ac:dyDescent="0.25">
      <c r="A57" s="18">
        <v>55</v>
      </c>
      <c r="B57" s="43" t="s">
        <v>59</v>
      </c>
      <c r="C57" s="36" t="s">
        <v>104</v>
      </c>
      <c r="D57" s="36" t="s">
        <v>3</v>
      </c>
      <c r="E57" s="18" t="s">
        <v>106</v>
      </c>
      <c r="F57" s="18">
        <v>1</v>
      </c>
      <c r="G57" s="36" t="s">
        <v>111</v>
      </c>
      <c r="H57" s="1"/>
      <c r="I57" s="1"/>
      <c r="J57" s="1"/>
      <c r="K57" s="10"/>
      <c r="L57" s="10"/>
      <c r="M57" s="1"/>
      <c r="N57" s="1"/>
      <c r="O57" s="1"/>
      <c r="P57" s="2"/>
      <c r="Q57" s="2"/>
    </row>
    <row r="58" spans="1:17" x14ac:dyDescent="0.25">
      <c r="A58" s="18">
        <v>56</v>
      </c>
      <c r="B58" s="43" t="s">
        <v>60</v>
      </c>
      <c r="C58" s="36" t="s">
        <v>104</v>
      </c>
      <c r="D58" s="36" t="s">
        <v>3</v>
      </c>
      <c r="E58" s="18" t="s">
        <v>106</v>
      </c>
      <c r="F58" s="18">
        <v>1</v>
      </c>
      <c r="G58" s="36" t="s">
        <v>111</v>
      </c>
      <c r="H58" s="1"/>
      <c r="I58" s="1"/>
      <c r="J58" s="1"/>
      <c r="K58" s="1"/>
      <c r="L58" s="1"/>
      <c r="M58" s="1"/>
      <c r="N58" s="1"/>
      <c r="O58" s="1"/>
      <c r="P58" s="2"/>
      <c r="Q58" s="2"/>
    </row>
    <row r="59" spans="1:17" x14ac:dyDescent="0.25">
      <c r="A59" s="18">
        <v>57</v>
      </c>
      <c r="B59" s="43" t="s">
        <v>61</v>
      </c>
      <c r="C59" s="36" t="s">
        <v>104</v>
      </c>
      <c r="D59" s="36" t="s">
        <v>3</v>
      </c>
      <c r="E59" s="18" t="s">
        <v>106</v>
      </c>
      <c r="F59" s="18">
        <v>1</v>
      </c>
      <c r="G59" s="36" t="s">
        <v>111</v>
      </c>
      <c r="H59" s="1"/>
      <c r="I59" s="1"/>
      <c r="J59" s="1"/>
      <c r="K59" s="10"/>
      <c r="L59" s="10"/>
      <c r="M59" s="1"/>
      <c r="N59" s="1"/>
      <c r="O59" s="1"/>
      <c r="P59" s="2"/>
      <c r="Q59" s="2"/>
    </row>
    <row r="60" spans="1:17" x14ac:dyDescent="0.25">
      <c r="A60" s="18">
        <v>58</v>
      </c>
      <c r="B60" s="43" t="s">
        <v>62</v>
      </c>
      <c r="C60" s="36" t="s">
        <v>104</v>
      </c>
      <c r="D60" s="36" t="s">
        <v>3</v>
      </c>
      <c r="E60" s="18" t="s">
        <v>106</v>
      </c>
      <c r="F60" s="18">
        <v>3</v>
      </c>
      <c r="G60" s="36" t="s">
        <v>109</v>
      </c>
      <c r="H60" s="1"/>
      <c r="I60" s="1"/>
      <c r="J60" s="1"/>
      <c r="K60" s="10"/>
      <c r="L60" s="10"/>
      <c r="M60" s="1"/>
      <c r="N60" s="1"/>
      <c r="O60" s="1"/>
      <c r="P60" s="2"/>
      <c r="Q60" s="2"/>
    </row>
    <row r="61" spans="1:17" x14ac:dyDescent="0.25">
      <c r="A61" s="18">
        <v>59</v>
      </c>
      <c r="B61" s="43" t="s">
        <v>63</v>
      </c>
      <c r="C61" s="36" t="s">
        <v>104</v>
      </c>
      <c r="D61" s="36" t="s">
        <v>3</v>
      </c>
      <c r="E61" s="18" t="s">
        <v>106</v>
      </c>
      <c r="F61" s="18">
        <v>2</v>
      </c>
      <c r="G61" s="36" t="s">
        <v>110</v>
      </c>
      <c r="H61" s="1"/>
      <c r="I61" s="1"/>
      <c r="J61" s="1"/>
      <c r="K61" s="1"/>
      <c r="L61" s="1"/>
      <c r="M61" s="1"/>
      <c r="N61" s="1"/>
      <c r="O61" s="1"/>
      <c r="P61" s="2"/>
      <c r="Q61" s="2"/>
    </row>
    <row r="62" spans="1:17" x14ac:dyDescent="0.25">
      <c r="A62" s="18">
        <v>60</v>
      </c>
      <c r="B62" s="43" t="s">
        <v>64</v>
      </c>
      <c r="C62" s="36" t="s">
        <v>104</v>
      </c>
      <c r="D62" s="36" t="s">
        <v>3</v>
      </c>
      <c r="E62" s="18" t="s">
        <v>106</v>
      </c>
      <c r="F62" s="18">
        <v>0</v>
      </c>
      <c r="G62" s="36" t="s">
        <v>112</v>
      </c>
      <c r="H62" s="1"/>
      <c r="I62" s="1"/>
      <c r="J62" s="1"/>
      <c r="K62" s="1"/>
      <c r="L62" s="1"/>
      <c r="M62" s="1"/>
      <c r="N62" s="1"/>
      <c r="O62" s="1"/>
      <c r="P62" s="2"/>
      <c r="Q62" s="2"/>
    </row>
    <row r="63" spans="1:17" x14ac:dyDescent="0.25">
      <c r="A63" s="18">
        <v>61</v>
      </c>
      <c r="B63" s="43" t="s">
        <v>65</v>
      </c>
      <c r="C63" s="36" t="s">
        <v>104</v>
      </c>
      <c r="D63" s="36" t="s">
        <v>3</v>
      </c>
      <c r="E63" s="18" t="s">
        <v>106</v>
      </c>
      <c r="F63" s="18">
        <v>2</v>
      </c>
      <c r="G63" s="36" t="s">
        <v>110</v>
      </c>
      <c r="H63" s="1"/>
      <c r="I63" s="1"/>
      <c r="J63" s="1"/>
      <c r="K63" s="1"/>
      <c r="L63" s="1"/>
      <c r="M63" s="1"/>
      <c r="N63" s="1"/>
      <c r="O63" s="1"/>
      <c r="P63" s="2"/>
      <c r="Q63" s="2"/>
    </row>
    <row r="64" spans="1:17" x14ac:dyDescent="0.25">
      <c r="A64" s="18">
        <v>62</v>
      </c>
      <c r="B64" s="43" t="s">
        <v>66</v>
      </c>
      <c r="C64" s="36" t="s">
        <v>104</v>
      </c>
      <c r="D64" s="36" t="s">
        <v>3</v>
      </c>
      <c r="E64" s="18" t="s">
        <v>106</v>
      </c>
      <c r="F64" s="18">
        <v>2</v>
      </c>
      <c r="G64" s="36" t="s">
        <v>110</v>
      </c>
      <c r="H64" s="1"/>
      <c r="I64" s="1"/>
      <c r="J64" s="1"/>
      <c r="K64" s="1"/>
      <c r="L64" s="1"/>
      <c r="M64" s="1"/>
      <c r="N64" s="1"/>
      <c r="O64" s="1"/>
      <c r="P64" s="2"/>
      <c r="Q64" s="2"/>
    </row>
    <row r="65" spans="1:17" x14ac:dyDescent="0.25">
      <c r="A65" s="18">
        <v>63</v>
      </c>
      <c r="B65" s="43" t="s">
        <v>67</v>
      </c>
      <c r="C65" s="36" t="s">
        <v>104</v>
      </c>
      <c r="D65" s="36" t="s">
        <v>3</v>
      </c>
      <c r="E65" s="18" t="s">
        <v>107</v>
      </c>
      <c r="F65" s="18">
        <v>2</v>
      </c>
      <c r="G65" s="36" t="s">
        <v>110</v>
      </c>
      <c r="H65" s="1"/>
      <c r="I65" s="1"/>
      <c r="J65" s="1"/>
      <c r="K65" s="10"/>
      <c r="L65" s="10"/>
      <c r="M65" s="1"/>
      <c r="N65" s="5"/>
      <c r="O65" s="1"/>
      <c r="P65" s="2"/>
      <c r="Q65" s="2"/>
    </row>
    <row r="66" spans="1:17" x14ac:dyDescent="0.25">
      <c r="A66" s="18">
        <v>64</v>
      </c>
      <c r="B66" s="43" t="s">
        <v>68</v>
      </c>
      <c r="C66" s="36" t="s">
        <v>104</v>
      </c>
      <c r="D66" s="36" t="s">
        <v>3</v>
      </c>
      <c r="E66" s="18" t="s">
        <v>106</v>
      </c>
      <c r="F66" s="18">
        <v>1</v>
      </c>
      <c r="G66" s="36" t="s">
        <v>111</v>
      </c>
      <c r="H66" s="1"/>
      <c r="I66" s="1"/>
      <c r="J66" s="1"/>
      <c r="K66" s="1"/>
      <c r="L66" s="1"/>
      <c r="M66" s="1"/>
      <c r="N66" s="1"/>
      <c r="O66" s="1"/>
      <c r="P66" s="2"/>
      <c r="Q66" s="2"/>
    </row>
    <row r="67" spans="1:17" x14ac:dyDescent="0.25">
      <c r="A67" s="18">
        <v>65</v>
      </c>
      <c r="B67" s="43" t="s">
        <v>69</v>
      </c>
      <c r="C67" s="36" t="s">
        <v>104</v>
      </c>
      <c r="D67" s="36" t="s">
        <v>3</v>
      </c>
      <c r="E67" s="18" t="s">
        <v>106</v>
      </c>
      <c r="F67" s="18">
        <v>0</v>
      </c>
      <c r="G67" s="36" t="s">
        <v>112</v>
      </c>
      <c r="H67" s="1"/>
      <c r="I67" s="1"/>
      <c r="J67" s="1"/>
      <c r="K67" s="10"/>
      <c r="L67" s="10"/>
      <c r="M67" s="1"/>
      <c r="N67" s="1"/>
      <c r="O67" s="1"/>
      <c r="P67" s="2"/>
      <c r="Q67" s="2"/>
    </row>
    <row r="68" spans="1:17" x14ac:dyDescent="0.25">
      <c r="A68" s="18">
        <v>66</v>
      </c>
      <c r="B68" s="43" t="s">
        <v>70</v>
      </c>
      <c r="C68" s="36" t="s">
        <v>104</v>
      </c>
      <c r="D68" s="36" t="s">
        <v>3</v>
      </c>
      <c r="E68" s="18" t="s">
        <v>107</v>
      </c>
      <c r="F68" s="18">
        <v>3</v>
      </c>
      <c r="G68" s="36" t="s">
        <v>109</v>
      </c>
      <c r="H68" s="1"/>
      <c r="I68" s="1"/>
      <c r="J68" s="1"/>
      <c r="K68" s="10"/>
      <c r="L68" s="10"/>
      <c r="M68" s="1"/>
      <c r="N68" s="1"/>
      <c r="O68" s="1"/>
      <c r="P68" s="2"/>
      <c r="Q68" s="2"/>
    </row>
    <row r="69" spans="1:17" x14ac:dyDescent="0.25">
      <c r="A69" s="18">
        <v>67</v>
      </c>
      <c r="B69" s="43" t="s">
        <v>71</v>
      </c>
      <c r="C69" s="36" t="s">
        <v>104</v>
      </c>
      <c r="D69" s="36" t="s">
        <v>3</v>
      </c>
      <c r="E69" s="18" t="s">
        <v>107</v>
      </c>
      <c r="F69" s="18">
        <v>1</v>
      </c>
      <c r="G69" s="36" t="s">
        <v>111</v>
      </c>
      <c r="H69" s="1"/>
      <c r="I69" s="1"/>
      <c r="J69" s="1"/>
      <c r="K69" s="10"/>
      <c r="L69" s="10"/>
      <c r="M69" s="1"/>
      <c r="N69" s="1"/>
      <c r="O69" s="1"/>
      <c r="P69" s="2"/>
      <c r="Q69" s="2"/>
    </row>
    <row r="70" spans="1:17" x14ac:dyDescent="0.25">
      <c r="A70" s="18">
        <v>68</v>
      </c>
      <c r="B70" s="43" t="s">
        <v>72</v>
      </c>
      <c r="C70" s="36" t="s">
        <v>104</v>
      </c>
      <c r="D70" s="36" t="s">
        <v>3</v>
      </c>
      <c r="E70" s="18" t="s">
        <v>106</v>
      </c>
      <c r="F70" s="18">
        <v>1</v>
      </c>
      <c r="G70" s="36" t="s">
        <v>111</v>
      </c>
      <c r="H70" s="1"/>
      <c r="I70" s="1"/>
      <c r="J70" s="1"/>
      <c r="K70" s="1"/>
      <c r="L70" s="1"/>
      <c r="M70" s="1"/>
      <c r="N70" s="1"/>
      <c r="O70" s="1"/>
      <c r="P70" s="2"/>
      <c r="Q70" s="2"/>
    </row>
    <row r="71" spans="1:17" x14ac:dyDescent="0.25">
      <c r="A71" s="18">
        <v>69</v>
      </c>
      <c r="B71" s="43" t="s">
        <v>73</v>
      </c>
      <c r="C71" s="36" t="s">
        <v>104</v>
      </c>
      <c r="D71" s="36" t="s">
        <v>3</v>
      </c>
      <c r="E71" s="18" t="s">
        <v>106</v>
      </c>
      <c r="F71" s="18">
        <v>3</v>
      </c>
      <c r="G71" s="36" t="s">
        <v>109</v>
      </c>
      <c r="H71" s="1"/>
      <c r="I71" s="1"/>
      <c r="J71" s="1"/>
      <c r="K71" s="1"/>
      <c r="L71" s="1"/>
      <c r="M71" s="1"/>
      <c r="N71" s="1"/>
      <c r="O71" s="1"/>
      <c r="P71" s="2"/>
      <c r="Q71" s="2"/>
    </row>
    <row r="72" spans="1:17" x14ac:dyDescent="0.25">
      <c r="A72" s="18">
        <v>70</v>
      </c>
      <c r="B72" s="43" t="s">
        <v>74</v>
      </c>
      <c r="C72" s="36" t="s">
        <v>104</v>
      </c>
      <c r="D72" s="36" t="s">
        <v>3</v>
      </c>
      <c r="E72" s="18" t="s">
        <v>106</v>
      </c>
      <c r="F72" s="18">
        <v>1</v>
      </c>
      <c r="G72" s="36" t="s">
        <v>111</v>
      </c>
      <c r="H72" s="1"/>
      <c r="I72" s="1"/>
      <c r="J72" s="1"/>
      <c r="K72" s="10"/>
      <c r="L72" s="10"/>
      <c r="M72" s="1"/>
      <c r="N72" s="1"/>
      <c r="O72" s="1"/>
      <c r="P72" s="2"/>
      <c r="Q72" s="2"/>
    </row>
    <row r="73" spans="1:17" x14ac:dyDescent="0.25">
      <c r="A73" s="18">
        <v>71</v>
      </c>
      <c r="B73" s="43" t="s">
        <v>75</v>
      </c>
      <c r="C73" s="36" t="s">
        <v>104</v>
      </c>
      <c r="D73" s="36" t="s">
        <v>3</v>
      </c>
      <c r="E73" s="18" t="s">
        <v>106</v>
      </c>
      <c r="F73" s="18">
        <v>3</v>
      </c>
      <c r="G73" s="36" t="s">
        <v>109</v>
      </c>
      <c r="H73" s="1"/>
      <c r="I73" s="1"/>
      <c r="J73" s="1"/>
      <c r="K73" s="10"/>
      <c r="L73" s="10"/>
      <c r="M73" s="1"/>
      <c r="N73" s="1"/>
      <c r="O73" s="1"/>
      <c r="P73" s="2"/>
      <c r="Q73" s="2"/>
    </row>
    <row r="74" spans="1:17" x14ac:dyDescent="0.25">
      <c r="A74" s="18">
        <v>72</v>
      </c>
      <c r="B74" s="43" t="s">
        <v>76</v>
      </c>
      <c r="C74" s="36" t="s">
        <v>104</v>
      </c>
      <c r="D74" s="36" t="s">
        <v>3</v>
      </c>
      <c r="E74" s="18" t="s">
        <v>107</v>
      </c>
      <c r="F74" s="18">
        <v>2</v>
      </c>
      <c r="G74" s="36" t="s">
        <v>110</v>
      </c>
      <c r="H74" s="1"/>
      <c r="I74" s="1"/>
      <c r="J74" s="1"/>
      <c r="K74" s="10"/>
      <c r="L74" s="10"/>
      <c r="M74" s="1"/>
      <c r="N74" s="1"/>
      <c r="O74" s="1"/>
      <c r="P74" s="2"/>
      <c r="Q74" s="2"/>
    </row>
    <row r="75" spans="1:17" x14ac:dyDescent="0.25">
      <c r="A75" s="18">
        <v>73</v>
      </c>
      <c r="B75" s="43" t="s">
        <v>77</v>
      </c>
      <c r="C75" s="36" t="s">
        <v>104</v>
      </c>
      <c r="D75" s="36" t="s">
        <v>3</v>
      </c>
      <c r="E75" s="18" t="s">
        <v>106</v>
      </c>
      <c r="F75" s="18">
        <v>1</v>
      </c>
      <c r="G75" s="36" t="s">
        <v>111</v>
      </c>
      <c r="H75" s="1"/>
      <c r="I75" s="1"/>
      <c r="J75" s="1"/>
      <c r="K75" s="1"/>
      <c r="L75" s="1"/>
      <c r="M75" s="1"/>
      <c r="N75" s="1"/>
      <c r="O75" s="1"/>
      <c r="P75" s="2"/>
      <c r="Q75" s="2"/>
    </row>
    <row r="76" spans="1:17" x14ac:dyDescent="0.25">
      <c r="A76" s="18">
        <v>74</v>
      </c>
      <c r="B76" s="43" t="s">
        <v>78</v>
      </c>
      <c r="C76" s="36" t="s">
        <v>104</v>
      </c>
      <c r="D76" s="36" t="s">
        <v>3</v>
      </c>
      <c r="E76" s="18" t="s">
        <v>106</v>
      </c>
      <c r="F76" s="18">
        <v>0</v>
      </c>
      <c r="G76" s="36" t="s">
        <v>112</v>
      </c>
      <c r="H76" s="1"/>
      <c r="I76" s="1"/>
      <c r="J76" s="1"/>
      <c r="K76" s="10"/>
      <c r="L76" s="10"/>
      <c r="M76" s="1"/>
      <c r="N76" s="1"/>
      <c r="O76" s="1"/>
      <c r="P76" s="2"/>
      <c r="Q76" s="2"/>
    </row>
    <row r="77" spans="1:17" x14ac:dyDescent="0.25">
      <c r="A77" s="18">
        <v>75</v>
      </c>
      <c r="B77" s="43" t="s">
        <v>79</v>
      </c>
      <c r="C77" s="36" t="s">
        <v>104</v>
      </c>
      <c r="D77" s="36" t="s">
        <v>3</v>
      </c>
      <c r="E77" s="18" t="s">
        <v>106</v>
      </c>
      <c r="F77" s="18">
        <v>3</v>
      </c>
      <c r="G77" s="36" t="s">
        <v>109</v>
      </c>
      <c r="H77" s="1"/>
      <c r="I77" s="1"/>
      <c r="J77" s="1"/>
      <c r="K77" s="10"/>
      <c r="L77" s="10"/>
      <c r="M77" s="1"/>
      <c r="N77" s="1"/>
      <c r="O77" s="1"/>
      <c r="P77" s="2"/>
      <c r="Q77" s="2"/>
    </row>
    <row r="78" spans="1:17" x14ac:dyDescent="0.25">
      <c r="A78" s="18">
        <v>76</v>
      </c>
      <c r="B78" s="43" t="s">
        <v>80</v>
      </c>
      <c r="C78" s="36" t="s">
        <v>104</v>
      </c>
      <c r="D78" s="36" t="s">
        <v>3</v>
      </c>
      <c r="E78" s="18" t="s">
        <v>106</v>
      </c>
      <c r="F78" s="18">
        <v>0</v>
      </c>
      <c r="G78" s="36" t="s">
        <v>112</v>
      </c>
      <c r="H78" s="1"/>
      <c r="I78" s="1"/>
      <c r="J78" s="1"/>
      <c r="K78" s="10"/>
      <c r="L78" s="10"/>
      <c r="M78" s="1"/>
      <c r="N78" s="1"/>
      <c r="O78" s="1"/>
      <c r="P78" s="2"/>
      <c r="Q78" s="2"/>
    </row>
    <row r="79" spans="1:17" ht="18.75" x14ac:dyDescent="0.25">
      <c r="A79" s="18">
        <v>77</v>
      </c>
      <c r="B79" s="43" t="s">
        <v>81</v>
      </c>
      <c r="C79" s="36" t="s">
        <v>104</v>
      </c>
      <c r="D79" s="36" t="s">
        <v>3</v>
      </c>
      <c r="E79" s="18" t="s">
        <v>106</v>
      </c>
      <c r="F79" s="18">
        <v>2</v>
      </c>
      <c r="G79" s="36" t="s">
        <v>110</v>
      </c>
      <c r="H79" s="8"/>
      <c r="I79" s="8"/>
      <c r="J79" s="8"/>
      <c r="K79" s="8"/>
      <c r="L79" s="8"/>
      <c r="M79" s="8"/>
      <c r="N79" s="8"/>
      <c r="O79" s="8"/>
    </row>
    <row r="80" spans="1:17" ht="18.75" x14ac:dyDescent="0.25">
      <c r="A80" s="18">
        <v>78</v>
      </c>
      <c r="B80" s="43" t="s">
        <v>82</v>
      </c>
      <c r="C80" s="36" t="s">
        <v>104</v>
      </c>
      <c r="D80" s="36" t="s">
        <v>3</v>
      </c>
      <c r="E80" s="18" t="s">
        <v>106</v>
      </c>
      <c r="F80" s="18">
        <v>2</v>
      </c>
      <c r="G80" s="36" t="s">
        <v>110</v>
      </c>
      <c r="H80" s="8"/>
      <c r="I80" s="8"/>
      <c r="J80" s="8"/>
      <c r="K80" s="8"/>
      <c r="L80" s="8"/>
      <c r="M80" s="8"/>
      <c r="N80" s="8"/>
      <c r="O80" s="8"/>
    </row>
    <row r="81" spans="1:16" ht="18.75" x14ac:dyDescent="0.25">
      <c r="A81" s="18">
        <v>79</v>
      </c>
      <c r="B81" s="43" t="s">
        <v>83</v>
      </c>
      <c r="C81" s="36" t="s">
        <v>104</v>
      </c>
      <c r="D81" s="36" t="s">
        <v>3</v>
      </c>
      <c r="E81" s="18" t="s">
        <v>106</v>
      </c>
      <c r="F81" s="18">
        <v>1</v>
      </c>
      <c r="G81" s="36" t="s">
        <v>111</v>
      </c>
      <c r="H81" s="8"/>
      <c r="I81" s="8"/>
      <c r="J81" s="8"/>
      <c r="K81" s="16"/>
      <c r="L81" s="16"/>
      <c r="M81" s="8"/>
      <c r="N81" s="8"/>
      <c r="O81" s="8"/>
    </row>
    <row r="82" spans="1:16" ht="18.75" x14ac:dyDescent="0.25">
      <c r="A82" s="18">
        <v>80</v>
      </c>
      <c r="B82" s="43" t="s">
        <v>84</v>
      </c>
      <c r="C82" s="36" t="s">
        <v>104</v>
      </c>
      <c r="D82" s="36" t="s">
        <v>3</v>
      </c>
      <c r="E82" s="18" t="s">
        <v>107</v>
      </c>
      <c r="F82" s="18">
        <v>3</v>
      </c>
      <c r="G82" s="36" t="s">
        <v>109</v>
      </c>
      <c r="H82" s="8"/>
      <c r="I82" s="8"/>
      <c r="J82" s="8"/>
      <c r="K82" s="16"/>
      <c r="L82" s="16"/>
      <c r="M82" s="8"/>
      <c r="N82" s="8"/>
      <c r="O82" s="8"/>
    </row>
    <row r="83" spans="1:16" ht="18.75" x14ac:dyDescent="0.25">
      <c r="A83" s="18">
        <v>81</v>
      </c>
      <c r="B83" s="43" t="s">
        <v>85</v>
      </c>
      <c r="C83" s="36" t="s">
        <v>104</v>
      </c>
      <c r="D83" s="36" t="s">
        <v>3</v>
      </c>
      <c r="E83" s="18" t="s">
        <v>106</v>
      </c>
      <c r="F83" s="18">
        <v>2</v>
      </c>
      <c r="G83" s="36" t="s">
        <v>110</v>
      </c>
      <c r="H83" s="8"/>
      <c r="I83" s="8"/>
      <c r="J83" s="8"/>
      <c r="K83" s="16"/>
      <c r="L83" s="16"/>
      <c r="M83" s="8"/>
      <c r="N83" s="8"/>
      <c r="O83" s="8"/>
    </row>
    <row r="84" spans="1:16" ht="18.75" x14ac:dyDescent="0.25">
      <c r="A84" s="18">
        <v>82</v>
      </c>
      <c r="B84" s="43" t="s">
        <v>86</v>
      </c>
      <c r="C84" s="36" t="s">
        <v>104</v>
      </c>
      <c r="D84" s="36" t="s">
        <v>3</v>
      </c>
      <c r="E84" s="18" t="s">
        <v>106</v>
      </c>
      <c r="F84" s="18">
        <v>1</v>
      </c>
      <c r="G84" s="36" t="s">
        <v>111</v>
      </c>
      <c r="H84" s="8"/>
      <c r="I84" s="8"/>
      <c r="J84" s="8"/>
      <c r="K84" s="16"/>
      <c r="L84" s="16"/>
      <c r="M84" s="8"/>
      <c r="N84" s="8"/>
      <c r="O84" s="8"/>
    </row>
    <row r="85" spans="1:16" ht="18.75" x14ac:dyDescent="0.25">
      <c r="A85" s="18">
        <v>83</v>
      </c>
      <c r="B85" s="43" t="s">
        <v>87</v>
      </c>
      <c r="C85" s="36" t="s">
        <v>104</v>
      </c>
      <c r="D85" s="36" t="s">
        <v>3</v>
      </c>
      <c r="E85" s="18" t="s">
        <v>106</v>
      </c>
      <c r="F85" s="18">
        <v>2</v>
      </c>
      <c r="G85" s="36" t="s">
        <v>110</v>
      </c>
      <c r="H85" s="8"/>
      <c r="I85" s="8"/>
      <c r="J85" s="8"/>
      <c r="K85" s="16"/>
      <c r="L85" s="16"/>
      <c r="M85" s="8"/>
      <c r="N85" s="8"/>
      <c r="O85" s="8"/>
    </row>
    <row r="86" spans="1:16" ht="18.75" x14ac:dyDescent="0.25">
      <c r="A86" s="18">
        <v>84</v>
      </c>
      <c r="B86" s="43" t="s">
        <v>88</v>
      </c>
      <c r="C86" s="36" t="s">
        <v>104</v>
      </c>
      <c r="D86" s="36" t="s">
        <v>3</v>
      </c>
      <c r="E86" s="18" t="s">
        <v>106</v>
      </c>
      <c r="F86" s="18">
        <v>1</v>
      </c>
      <c r="G86" s="36" t="s">
        <v>111</v>
      </c>
      <c r="H86" s="8"/>
      <c r="I86" s="8"/>
      <c r="J86" s="8"/>
      <c r="K86" s="16"/>
      <c r="L86" s="16"/>
      <c r="M86" s="8"/>
      <c r="N86" s="8"/>
      <c r="O86" s="8"/>
    </row>
    <row r="87" spans="1:16" ht="18.75" x14ac:dyDescent="0.25">
      <c r="A87" s="18">
        <v>85</v>
      </c>
      <c r="B87" s="43" t="s">
        <v>89</v>
      </c>
      <c r="C87" s="36" t="s">
        <v>104</v>
      </c>
      <c r="D87" s="36" t="s">
        <v>3</v>
      </c>
      <c r="E87" s="18" t="s">
        <v>107</v>
      </c>
      <c r="F87" s="18">
        <v>3</v>
      </c>
      <c r="G87" s="36" t="s">
        <v>109</v>
      </c>
      <c r="H87" s="8"/>
      <c r="I87" s="8"/>
      <c r="J87" s="8"/>
      <c r="K87" s="8"/>
      <c r="L87" s="8"/>
      <c r="M87" s="8"/>
      <c r="N87" s="8"/>
      <c r="O87" s="8"/>
    </row>
    <row r="88" spans="1:16" ht="18.75" x14ac:dyDescent="0.25">
      <c r="A88" s="18">
        <v>86</v>
      </c>
      <c r="B88" s="43" t="s">
        <v>90</v>
      </c>
      <c r="C88" s="36" t="s">
        <v>104</v>
      </c>
      <c r="D88" s="36" t="s">
        <v>3</v>
      </c>
      <c r="E88" s="18" t="s">
        <v>106</v>
      </c>
      <c r="F88" s="18">
        <v>2</v>
      </c>
      <c r="G88" s="36" t="s">
        <v>110</v>
      </c>
      <c r="H88" s="8"/>
      <c r="I88" s="8"/>
      <c r="J88" s="8"/>
      <c r="K88" s="16"/>
      <c r="L88" s="16"/>
      <c r="M88" s="8"/>
      <c r="N88" s="7"/>
      <c r="O88" s="8"/>
    </row>
    <row r="89" spans="1:16" ht="18.75" x14ac:dyDescent="0.3">
      <c r="A89" s="18">
        <v>87</v>
      </c>
      <c r="B89" s="43" t="s">
        <v>91</v>
      </c>
      <c r="C89" s="36" t="s">
        <v>104</v>
      </c>
      <c r="D89" s="36" t="s">
        <v>3</v>
      </c>
      <c r="E89" s="18" t="s">
        <v>106</v>
      </c>
      <c r="F89" s="18">
        <v>0</v>
      </c>
      <c r="G89" s="36" t="s">
        <v>112</v>
      </c>
      <c r="H89" s="8"/>
      <c r="I89" s="8"/>
      <c r="J89" s="8"/>
      <c r="K89" s="8"/>
      <c r="L89" s="8"/>
      <c r="M89" s="8"/>
      <c r="N89" s="17"/>
      <c r="O89" s="8"/>
    </row>
    <row r="90" spans="1:16" ht="18.75" x14ac:dyDescent="0.25">
      <c r="A90" s="18">
        <v>88</v>
      </c>
      <c r="B90" s="43" t="s">
        <v>92</v>
      </c>
      <c r="C90" s="36" t="s">
        <v>104</v>
      </c>
      <c r="D90" s="36" t="s">
        <v>3</v>
      </c>
      <c r="E90" s="18" t="s">
        <v>106</v>
      </c>
      <c r="F90" s="18">
        <v>2</v>
      </c>
      <c r="G90" s="36" t="s">
        <v>110</v>
      </c>
      <c r="H90" s="8"/>
      <c r="I90" s="8"/>
      <c r="J90" s="8"/>
      <c r="K90" s="16"/>
      <c r="L90" s="16"/>
      <c r="M90" s="8"/>
      <c r="N90" s="8"/>
      <c r="O90" s="8"/>
    </row>
    <row r="91" spans="1:16" ht="18.75" x14ac:dyDescent="0.3">
      <c r="A91" s="18">
        <v>89</v>
      </c>
      <c r="B91" s="43" t="s">
        <v>93</v>
      </c>
      <c r="C91" s="36" t="s">
        <v>104</v>
      </c>
      <c r="D91" s="36" t="s">
        <v>3</v>
      </c>
      <c r="E91" s="18" t="s">
        <v>106</v>
      </c>
      <c r="F91" s="18">
        <v>2</v>
      </c>
      <c r="G91" s="36" t="s">
        <v>110</v>
      </c>
      <c r="H91" s="8"/>
      <c r="I91" s="8"/>
      <c r="J91" s="8"/>
      <c r="K91" s="8"/>
      <c r="L91" s="8"/>
      <c r="M91" s="8"/>
      <c r="N91" s="17"/>
      <c r="O91" s="8"/>
    </row>
    <row r="92" spans="1:16" ht="18.75" x14ac:dyDescent="0.25">
      <c r="A92" s="18">
        <v>90</v>
      </c>
      <c r="B92" s="43" t="s">
        <v>94</v>
      </c>
      <c r="C92" s="36" t="s">
        <v>104</v>
      </c>
      <c r="D92" s="36" t="s">
        <v>3</v>
      </c>
      <c r="E92" s="18" t="s">
        <v>107</v>
      </c>
      <c r="F92" s="18">
        <v>2</v>
      </c>
      <c r="G92" s="36" t="s">
        <v>110</v>
      </c>
      <c r="H92" s="8"/>
      <c r="I92" s="8"/>
      <c r="J92" s="8"/>
      <c r="K92" s="8"/>
      <c r="L92" s="8"/>
      <c r="M92" s="8"/>
      <c r="N92" s="8"/>
      <c r="O92" s="8"/>
    </row>
    <row r="93" spans="1:16" ht="18.75" x14ac:dyDescent="0.25">
      <c r="A93" s="18">
        <v>91</v>
      </c>
      <c r="B93" s="43" t="s">
        <v>95</v>
      </c>
      <c r="C93" s="36" t="s">
        <v>104</v>
      </c>
      <c r="D93" s="36" t="s">
        <v>3</v>
      </c>
      <c r="E93" s="18" t="s">
        <v>107</v>
      </c>
      <c r="F93" s="18">
        <v>3</v>
      </c>
      <c r="G93" s="36" t="s">
        <v>109</v>
      </c>
      <c r="H93" s="8"/>
      <c r="I93" s="8"/>
      <c r="J93" s="8"/>
      <c r="K93" s="8"/>
      <c r="L93" s="16"/>
      <c r="M93" s="16"/>
      <c r="N93" s="8"/>
      <c r="O93" s="8"/>
      <c r="P93" s="8"/>
    </row>
    <row r="94" spans="1:16" ht="18.75" x14ac:dyDescent="0.25">
      <c r="A94" s="18">
        <v>92</v>
      </c>
      <c r="B94" s="43" t="s">
        <v>96</v>
      </c>
      <c r="C94" s="36" t="s">
        <v>104</v>
      </c>
      <c r="D94" s="36" t="s">
        <v>3</v>
      </c>
      <c r="E94" s="18" t="s">
        <v>106</v>
      </c>
      <c r="F94" s="18">
        <v>2</v>
      </c>
      <c r="G94" s="36" t="s">
        <v>110</v>
      </c>
      <c r="H94" s="8"/>
      <c r="I94" s="8"/>
      <c r="J94" s="8"/>
      <c r="K94" s="8"/>
      <c r="L94" s="16"/>
      <c r="M94" s="16"/>
      <c r="N94" s="8"/>
      <c r="O94" s="8"/>
      <c r="P94" s="8"/>
    </row>
    <row r="95" spans="1:16" ht="18.75" x14ac:dyDescent="0.25">
      <c r="A95" s="18">
        <v>93</v>
      </c>
      <c r="B95" s="43" t="s">
        <v>97</v>
      </c>
      <c r="C95" s="36" t="s">
        <v>104</v>
      </c>
      <c r="D95" s="36" t="s">
        <v>3</v>
      </c>
      <c r="E95" s="18" t="s">
        <v>106</v>
      </c>
      <c r="F95" s="18">
        <v>1</v>
      </c>
      <c r="G95" s="36" t="s">
        <v>111</v>
      </c>
      <c r="H95" s="8"/>
      <c r="I95" s="8"/>
      <c r="J95" s="8"/>
      <c r="K95" s="8"/>
      <c r="L95" s="16"/>
      <c r="M95" s="16"/>
      <c r="N95" s="8"/>
      <c r="O95" s="8"/>
      <c r="P95" s="8"/>
    </row>
    <row r="96" spans="1:16" ht="18.75" x14ac:dyDescent="0.25">
      <c r="A96" s="18">
        <v>94</v>
      </c>
      <c r="B96" s="43" t="s">
        <v>98</v>
      </c>
      <c r="C96" s="36" t="s">
        <v>104</v>
      </c>
      <c r="D96" s="36" t="s">
        <v>3</v>
      </c>
      <c r="E96" s="18" t="s">
        <v>107</v>
      </c>
      <c r="F96" s="18">
        <v>1</v>
      </c>
      <c r="G96" s="36" t="s">
        <v>111</v>
      </c>
      <c r="H96" s="8"/>
      <c r="I96" s="8"/>
      <c r="J96" s="8"/>
      <c r="K96" s="8"/>
      <c r="L96" s="8"/>
      <c r="M96" s="8"/>
      <c r="N96" s="8"/>
      <c r="O96" s="8"/>
      <c r="P96" s="8"/>
    </row>
    <row r="97" spans="1:16" ht="18.75" x14ac:dyDescent="0.25">
      <c r="A97" s="18">
        <v>95</v>
      </c>
      <c r="B97" s="43" t="s">
        <v>99</v>
      </c>
      <c r="C97" s="36" t="s">
        <v>104</v>
      </c>
      <c r="D97" s="36" t="s">
        <v>3</v>
      </c>
      <c r="E97" s="18" t="s">
        <v>106</v>
      </c>
      <c r="F97" s="18">
        <v>1</v>
      </c>
      <c r="G97" s="36" t="s">
        <v>111</v>
      </c>
      <c r="H97" s="8"/>
      <c r="I97" s="8"/>
      <c r="J97" s="8"/>
      <c r="K97" s="8"/>
      <c r="L97" s="16"/>
      <c r="M97" s="16"/>
      <c r="N97" s="8"/>
      <c r="O97" s="8"/>
      <c r="P97" s="8"/>
    </row>
    <row r="98" spans="1:16" ht="18.75" x14ac:dyDescent="0.25">
      <c r="A98" s="18">
        <v>96</v>
      </c>
      <c r="B98" s="43" t="s">
        <v>100</v>
      </c>
      <c r="C98" s="36" t="s">
        <v>104</v>
      </c>
      <c r="D98" s="36" t="s">
        <v>3</v>
      </c>
      <c r="E98" s="18" t="s">
        <v>106</v>
      </c>
      <c r="F98" s="18">
        <v>1</v>
      </c>
      <c r="G98" s="36" t="s">
        <v>111</v>
      </c>
      <c r="H98" s="8"/>
      <c r="I98" s="8"/>
      <c r="J98" s="8"/>
      <c r="K98" s="8"/>
      <c r="L98" s="8"/>
      <c r="M98" s="8"/>
      <c r="N98" s="8"/>
      <c r="O98" s="8"/>
      <c r="P98" s="8"/>
    </row>
    <row r="99" spans="1:16" ht="18.75" x14ac:dyDescent="0.25">
      <c r="A99" s="18">
        <v>97</v>
      </c>
      <c r="B99" s="43" t="s">
        <v>101</v>
      </c>
      <c r="C99" s="36" t="s">
        <v>104</v>
      </c>
      <c r="D99" s="36" t="s">
        <v>3</v>
      </c>
      <c r="E99" s="18" t="s">
        <v>107</v>
      </c>
      <c r="F99" s="18">
        <v>3</v>
      </c>
      <c r="G99" s="36" t="s">
        <v>109</v>
      </c>
      <c r="H99" s="8"/>
      <c r="I99" s="8"/>
      <c r="J99" s="8"/>
      <c r="K99" s="8"/>
      <c r="L99" s="16"/>
      <c r="M99" s="16"/>
      <c r="N99" s="8"/>
      <c r="O99" s="8"/>
      <c r="P99" s="8"/>
    </row>
    <row r="100" spans="1:16" ht="18.75" x14ac:dyDescent="0.25">
      <c r="A100" s="18">
        <v>98</v>
      </c>
      <c r="B100" s="43" t="s">
        <v>102</v>
      </c>
      <c r="C100" s="36" t="s">
        <v>104</v>
      </c>
      <c r="D100" s="36" t="s">
        <v>3</v>
      </c>
      <c r="E100" s="18" t="s">
        <v>106</v>
      </c>
      <c r="F100" s="18">
        <v>1</v>
      </c>
      <c r="G100" s="36" t="s">
        <v>111</v>
      </c>
      <c r="H100" s="8"/>
      <c r="I100" s="8"/>
      <c r="J100" s="8"/>
      <c r="K100" s="8"/>
      <c r="L100" s="8"/>
      <c r="M100" s="8"/>
      <c r="N100" s="8"/>
      <c r="O100" s="8"/>
      <c r="P100" s="8"/>
    </row>
    <row r="101" spans="1:16" ht="18.75" x14ac:dyDescent="0.25">
      <c r="D101" s="6"/>
      <c r="G101" s="8"/>
      <c r="H101" s="8"/>
      <c r="I101" s="8"/>
      <c r="J101" s="8"/>
      <c r="K101" s="16"/>
      <c r="L101" s="16"/>
      <c r="M101" s="8"/>
      <c r="N101" s="8"/>
      <c r="O101" s="8"/>
    </row>
    <row r="102" spans="1:16" ht="18.75" x14ac:dyDescent="0.25">
      <c r="D102" s="6"/>
      <c r="G102" s="8"/>
      <c r="H102" s="8"/>
      <c r="I102" s="8"/>
      <c r="J102" s="8"/>
      <c r="K102" s="8"/>
      <c r="L102" s="8"/>
      <c r="M102" s="8"/>
      <c r="N102" s="8"/>
      <c r="O102" s="8"/>
    </row>
    <row r="103" spans="1:16" ht="18.75" x14ac:dyDescent="0.25">
      <c r="D103" s="6"/>
      <c r="G103" s="8"/>
      <c r="H103" s="8"/>
      <c r="I103" s="8"/>
      <c r="J103" s="8"/>
      <c r="K103" s="16"/>
      <c r="L103" s="16"/>
      <c r="M103" s="8"/>
      <c r="N103" s="8"/>
      <c r="O103" s="8"/>
    </row>
    <row r="104" spans="1:16" ht="18.75" x14ac:dyDescent="0.25">
      <c r="D104" s="6"/>
      <c r="G104" s="8"/>
      <c r="H104" s="8"/>
      <c r="I104" s="8"/>
      <c r="J104" s="8"/>
      <c r="K104" s="16"/>
      <c r="L104" s="16"/>
      <c r="M104" s="8"/>
      <c r="N104" s="7"/>
      <c r="O104" s="8"/>
    </row>
    <row r="105" spans="1:16" x14ac:dyDescent="0.25">
      <c r="D105" s="6"/>
    </row>
    <row r="106" spans="1:16" x14ac:dyDescent="0.25">
      <c r="D106" s="6"/>
    </row>
  </sheetData>
  <sortState ref="A2:G99">
    <sortCondition ref="B2:B99"/>
  </sortState>
  <mergeCells count="2">
    <mergeCell ref="I6:J6"/>
    <mergeCell ref="N6:O6"/>
  </mergeCells>
  <conditionalFormatting sqref="B3:B100">
    <cfRule type="duplicateValues" dxfId="48" priority="1"/>
  </conditionalFormatting>
  <conditionalFormatting sqref="B3:B100">
    <cfRule type="duplicateValues" dxfId="47" priority="2"/>
  </conditionalFormatting>
  <conditionalFormatting sqref="B3:B100">
    <cfRule type="duplicateValues" dxfId="46" priority="3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332"/>
  <sheetViews>
    <sheetView workbookViewId="0">
      <selection activeCell="L25" sqref="L25"/>
    </sheetView>
  </sheetViews>
  <sheetFormatPr defaultRowHeight="15" x14ac:dyDescent="0.25"/>
  <cols>
    <col min="1" max="1" width="6.42578125" bestFit="1" customWidth="1"/>
    <col min="2" max="2" width="11.140625" bestFit="1" customWidth="1"/>
    <col min="3" max="3" width="14.28515625" bestFit="1" customWidth="1"/>
    <col min="4" max="4" width="18" bestFit="1" customWidth="1"/>
    <col min="5" max="5" width="18.42578125" bestFit="1" customWidth="1"/>
    <col min="6" max="6" width="21.42578125" bestFit="1" customWidth="1"/>
    <col min="7" max="7" width="13.7109375" bestFit="1" customWidth="1"/>
    <col min="8" max="8" width="23" bestFit="1" customWidth="1"/>
  </cols>
  <sheetData>
    <row r="1" spans="1:11" x14ac:dyDescent="0.25">
      <c r="A1" s="96" t="s">
        <v>898</v>
      </c>
      <c r="B1" s="96"/>
      <c r="C1" s="96"/>
      <c r="D1" s="96"/>
      <c r="E1" s="96"/>
      <c r="F1" s="96"/>
      <c r="G1" s="96"/>
      <c r="H1" s="96"/>
    </row>
    <row r="2" spans="1:11" x14ac:dyDescent="0.25">
      <c r="A2" s="90" t="s">
        <v>0</v>
      </c>
      <c r="B2" s="90" t="s">
        <v>4</v>
      </c>
      <c r="C2" s="90" t="s">
        <v>105</v>
      </c>
      <c r="D2" s="90" t="s">
        <v>841</v>
      </c>
      <c r="E2" s="90" t="s">
        <v>842</v>
      </c>
      <c r="F2" s="90" t="s">
        <v>843</v>
      </c>
      <c r="G2" s="90" t="s">
        <v>844</v>
      </c>
      <c r="H2" s="90" t="s">
        <v>845</v>
      </c>
      <c r="I2" s="21"/>
      <c r="J2" s="21"/>
    </row>
    <row r="3" spans="1:11" x14ac:dyDescent="0.25">
      <c r="A3" s="113">
        <v>1</v>
      </c>
      <c r="B3" s="113" t="s">
        <v>113</v>
      </c>
      <c r="C3" s="113" t="s">
        <v>114</v>
      </c>
      <c r="D3" s="49">
        <v>29.73</v>
      </c>
      <c r="E3" s="49">
        <v>23.64</v>
      </c>
      <c r="F3" s="49"/>
      <c r="G3" s="49">
        <v>6.1033333333333353</v>
      </c>
      <c r="H3" s="49"/>
      <c r="I3" s="23"/>
      <c r="J3" s="24"/>
      <c r="K3" s="25"/>
    </row>
    <row r="4" spans="1:11" x14ac:dyDescent="0.25">
      <c r="A4" s="113"/>
      <c r="B4" s="113"/>
      <c r="C4" s="113" t="s">
        <v>115</v>
      </c>
      <c r="D4" s="49">
        <v>29.3</v>
      </c>
      <c r="E4" s="49">
        <v>23.8</v>
      </c>
      <c r="F4" s="49">
        <v>23.626666666666665</v>
      </c>
      <c r="G4" s="49">
        <v>5.6733333333333356</v>
      </c>
      <c r="H4" s="49">
        <v>6.033333333333335</v>
      </c>
      <c r="I4" s="26"/>
      <c r="J4" s="24"/>
      <c r="K4" s="27"/>
    </row>
    <row r="5" spans="1:11" x14ac:dyDescent="0.25">
      <c r="A5" s="113"/>
      <c r="B5" s="113"/>
      <c r="C5" s="113" t="s">
        <v>115</v>
      </c>
      <c r="D5" s="49">
        <v>29.95</v>
      </c>
      <c r="E5" s="49">
        <v>23.44</v>
      </c>
      <c r="F5" s="49"/>
      <c r="G5" s="49">
        <v>6.3233333333333341</v>
      </c>
      <c r="H5" s="49"/>
      <c r="I5" s="26"/>
      <c r="J5" s="24"/>
      <c r="K5" s="25"/>
    </row>
    <row r="6" spans="1:11" ht="15.75" customHeight="1" x14ac:dyDescent="0.25">
      <c r="A6" s="113">
        <v>2</v>
      </c>
      <c r="B6" s="113" t="s">
        <v>116</v>
      </c>
      <c r="C6" s="113" t="s">
        <v>114</v>
      </c>
      <c r="D6" s="49">
        <v>22.43</v>
      </c>
      <c r="E6" s="49">
        <v>19.52</v>
      </c>
      <c r="F6" s="49"/>
      <c r="G6" s="49">
        <v>3.1900000000000013</v>
      </c>
      <c r="H6" s="49"/>
      <c r="I6" s="26"/>
      <c r="J6" s="24"/>
      <c r="K6" s="25"/>
    </row>
    <row r="7" spans="1:11" x14ac:dyDescent="0.25">
      <c r="A7" s="113"/>
      <c r="B7" s="113"/>
      <c r="C7" s="113" t="s">
        <v>115</v>
      </c>
      <c r="D7" s="49">
        <v>22.83</v>
      </c>
      <c r="E7" s="49">
        <v>19.149999999999999</v>
      </c>
      <c r="F7" s="49">
        <v>19.239999999999998</v>
      </c>
      <c r="G7" s="49">
        <v>3.59</v>
      </c>
      <c r="H7" s="49">
        <v>3.413333333333334</v>
      </c>
      <c r="I7" s="26"/>
      <c r="J7" s="24"/>
      <c r="K7" s="27"/>
    </row>
    <row r="8" spans="1:11" x14ac:dyDescent="0.25">
      <c r="A8" s="113"/>
      <c r="B8" s="113"/>
      <c r="C8" s="113" t="s">
        <v>115</v>
      </c>
      <c r="D8" s="49">
        <v>22.7</v>
      </c>
      <c r="E8" s="49">
        <v>19.05</v>
      </c>
      <c r="F8" s="49"/>
      <c r="G8" s="49">
        <v>3.4600000000000009</v>
      </c>
      <c r="H8" s="49"/>
      <c r="I8" s="26"/>
      <c r="J8" s="24"/>
      <c r="K8" s="25"/>
    </row>
    <row r="9" spans="1:11" ht="15.75" customHeight="1" x14ac:dyDescent="0.25">
      <c r="A9" s="113">
        <v>3</v>
      </c>
      <c r="B9" s="113" t="s">
        <v>117</v>
      </c>
      <c r="C9" s="113" t="s">
        <v>114</v>
      </c>
      <c r="D9" s="28">
        <v>22.97</v>
      </c>
      <c r="E9" s="28">
        <v>21.61</v>
      </c>
      <c r="F9" s="49"/>
      <c r="G9" s="49">
        <v>1.1366666666666667</v>
      </c>
      <c r="H9" s="49"/>
      <c r="I9" s="26"/>
      <c r="J9" s="24"/>
      <c r="K9" s="25"/>
    </row>
    <row r="10" spans="1:11" x14ac:dyDescent="0.25">
      <c r="A10" s="113"/>
      <c r="B10" s="113"/>
      <c r="C10" s="113" t="s">
        <v>115</v>
      </c>
      <c r="D10" s="28">
        <v>23.79</v>
      </c>
      <c r="E10" s="28">
        <v>22.41</v>
      </c>
      <c r="F10" s="49">
        <v>21.833333333333332</v>
      </c>
      <c r="G10" s="49">
        <v>1.956666666666667</v>
      </c>
      <c r="H10" s="49">
        <v>1.5766666666666669</v>
      </c>
      <c r="I10" s="26"/>
      <c r="J10" s="24"/>
      <c r="K10" s="27"/>
    </row>
    <row r="11" spans="1:11" x14ac:dyDescent="0.25">
      <c r="A11" s="113"/>
      <c r="B11" s="113"/>
      <c r="C11" s="113" t="s">
        <v>115</v>
      </c>
      <c r="D11" s="28">
        <v>23.47</v>
      </c>
      <c r="E11" s="28">
        <v>21.48</v>
      </c>
      <c r="F11" s="49"/>
      <c r="G11" s="49">
        <v>1.6366666666666667</v>
      </c>
      <c r="H11" s="49"/>
      <c r="I11" s="26"/>
      <c r="J11" s="24"/>
      <c r="K11" s="25"/>
    </row>
    <row r="12" spans="1:11" x14ac:dyDescent="0.25">
      <c r="A12" s="113">
        <v>4</v>
      </c>
      <c r="B12" s="113" t="s">
        <v>118</v>
      </c>
      <c r="C12" s="113" t="s">
        <v>119</v>
      </c>
      <c r="D12" s="29">
        <v>19.149999999999999</v>
      </c>
      <c r="E12" s="49">
        <v>17.270163</v>
      </c>
      <c r="F12" s="49"/>
      <c r="G12" s="49">
        <v>2.0611366666666662</v>
      </c>
      <c r="H12" s="49"/>
      <c r="I12" s="26"/>
      <c r="J12" s="24"/>
      <c r="K12" s="25"/>
    </row>
    <row r="13" spans="1:11" x14ac:dyDescent="0.25">
      <c r="A13" s="113"/>
      <c r="B13" s="113" t="s">
        <v>118</v>
      </c>
      <c r="C13" s="113" t="s">
        <v>120</v>
      </c>
      <c r="D13" s="49">
        <v>19.16</v>
      </c>
      <c r="E13" s="49">
        <v>16.907426999999998</v>
      </c>
      <c r="F13" s="49">
        <v>17.088863333333332</v>
      </c>
      <c r="G13" s="49">
        <v>2.0711366666666677</v>
      </c>
      <c r="H13" s="49">
        <v>2.0578033333333337</v>
      </c>
      <c r="I13" s="26"/>
      <c r="J13" s="24"/>
      <c r="K13" s="27"/>
    </row>
    <row r="14" spans="1:11" x14ac:dyDescent="0.25">
      <c r="A14" s="113"/>
      <c r="B14" s="113" t="s">
        <v>118</v>
      </c>
      <c r="C14" s="113" t="s">
        <v>120</v>
      </c>
      <c r="D14" s="49">
        <v>19.13</v>
      </c>
      <c r="E14" s="29">
        <v>17.088999999999999</v>
      </c>
      <c r="F14" s="49"/>
      <c r="G14" s="49">
        <v>2.0411366666666666</v>
      </c>
      <c r="H14" s="49"/>
      <c r="I14" s="26"/>
      <c r="J14" s="24"/>
      <c r="K14" s="25"/>
    </row>
    <row r="15" spans="1:11" x14ac:dyDescent="0.25">
      <c r="A15" s="113">
        <v>5</v>
      </c>
      <c r="B15" s="113" t="s">
        <v>121</v>
      </c>
      <c r="C15" s="113" t="s">
        <v>114</v>
      </c>
      <c r="D15" s="49">
        <v>28.78</v>
      </c>
      <c r="E15" s="49">
        <v>25.94</v>
      </c>
      <c r="F15" s="49"/>
      <c r="G15" s="49">
        <v>1.3099999999999987</v>
      </c>
      <c r="H15" s="49"/>
      <c r="I15" s="26"/>
      <c r="J15" s="24"/>
      <c r="K15" s="25"/>
    </row>
    <row r="16" spans="1:11" x14ac:dyDescent="0.25">
      <c r="A16" s="113"/>
      <c r="B16" s="113" t="s">
        <v>121</v>
      </c>
      <c r="C16" s="113" t="s">
        <v>115</v>
      </c>
      <c r="D16" s="49">
        <v>28.57</v>
      </c>
      <c r="E16" s="49">
        <v>29.35</v>
      </c>
      <c r="F16" s="49">
        <v>27.470000000000002</v>
      </c>
      <c r="G16" s="49">
        <v>1.0999999999999979</v>
      </c>
      <c r="H16" s="49">
        <v>1.2066666666666646</v>
      </c>
      <c r="I16" s="26"/>
      <c r="J16" s="24"/>
      <c r="K16" s="27"/>
    </row>
    <row r="17" spans="1:11" x14ac:dyDescent="0.25">
      <c r="A17" s="113"/>
      <c r="B17" s="113" t="s">
        <v>121</v>
      </c>
      <c r="C17" s="113" t="s">
        <v>115</v>
      </c>
      <c r="D17" s="49">
        <v>28.68</v>
      </c>
      <c r="E17" s="49">
        <v>27.12</v>
      </c>
      <c r="F17" s="49"/>
      <c r="G17" s="49">
        <v>1.2099999999999973</v>
      </c>
      <c r="H17" s="49"/>
      <c r="I17" s="26"/>
      <c r="J17" s="24"/>
      <c r="K17" s="25"/>
    </row>
    <row r="18" spans="1:11" x14ac:dyDescent="0.25">
      <c r="A18" s="113">
        <v>6</v>
      </c>
      <c r="B18" s="113" t="s">
        <v>122</v>
      </c>
      <c r="C18" s="113" t="s">
        <v>114</v>
      </c>
      <c r="D18" s="49">
        <v>23.43</v>
      </c>
      <c r="E18" s="49">
        <v>18.796378499999999</v>
      </c>
      <c r="F18" s="49"/>
      <c r="G18" s="49">
        <v>5.1368501666666653</v>
      </c>
      <c r="H18" s="49"/>
      <c r="I18" s="26"/>
      <c r="J18" s="24"/>
      <c r="K18" s="25"/>
    </row>
    <row r="19" spans="1:11" x14ac:dyDescent="0.25">
      <c r="A19" s="113"/>
      <c r="B19" s="113" t="s">
        <v>122</v>
      </c>
      <c r="C19" s="113" t="s">
        <v>115</v>
      </c>
      <c r="D19" s="49">
        <v>23.44</v>
      </c>
      <c r="E19" s="49">
        <v>18.154143000000001</v>
      </c>
      <c r="F19" s="49">
        <v>18.293149833333334</v>
      </c>
      <c r="G19" s="49">
        <v>5.1468501666666668</v>
      </c>
      <c r="H19" s="49">
        <v>5.1501834999999998</v>
      </c>
      <c r="I19" s="26"/>
      <c r="J19" s="24"/>
      <c r="K19" s="27"/>
    </row>
    <row r="20" spans="1:11" x14ac:dyDescent="0.25">
      <c r="A20" s="113"/>
      <c r="B20" s="113" t="s">
        <v>122</v>
      </c>
      <c r="C20" s="113" t="s">
        <v>115</v>
      </c>
      <c r="D20" s="49">
        <v>23.46</v>
      </c>
      <c r="E20" s="49">
        <v>17.928927999999999</v>
      </c>
      <c r="F20" s="49"/>
      <c r="G20" s="49">
        <v>5.1668501666666664</v>
      </c>
      <c r="H20" s="49"/>
      <c r="I20" s="26"/>
      <c r="J20" s="24"/>
      <c r="K20" s="25"/>
    </row>
    <row r="21" spans="1:11" x14ac:dyDescent="0.25">
      <c r="A21" s="113">
        <v>7</v>
      </c>
      <c r="B21" s="113" t="s">
        <v>123</v>
      </c>
      <c r="C21" s="113" t="s">
        <v>119</v>
      </c>
      <c r="D21" s="49">
        <v>29.18</v>
      </c>
      <c r="E21" s="49">
        <v>27.79</v>
      </c>
      <c r="F21" s="49"/>
      <c r="G21" s="49">
        <v>1.1499999999999986</v>
      </c>
      <c r="H21" s="49"/>
      <c r="I21" s="26"/>
      <c r="J21" s="24"/>
      <c r="K21" s="25"/>
    </row>
    <row r="22" spans="1:11" x14ac:dyDescent="0.25">
      <c r="A22" s="113"/>
      <c r="B22" s="113" t="s">
        <v>123</v>
      </c>
      <c r="C22" s="113" t="s">
        <v>120</v>
      </c>
      <c r="D22" s="49">
        <v>29.05</v>
      </c>
      <c r="E22" s="49">
        <v>28.04</v>
      </c>
      <c r="F22" s="49">
        <v>28.03</v>
      </c>
      <c r="G22" s="49">
        <v>1.0199999999999996</v>
      </c>
      <c r="H22" s="49">
        <v>1.0766666666666656</v>
      </c>
      <c r="I22" s="26"/>
      <c r="J22" s="24"/>
      <c r="K22" s="27"/>
    </row>
    <row r="23" spans="1:11" x14ac:dyDescent="0.25">
      <c r="A23" s="113"/>
      <c r="B23" s="113" t="s">
        <v>123</v>
      </c>
      <c r="C23" s="113" t="s">
        <v>120</v>
      </c>
      <c r="D23" s="49">
        <v>29.09</v>
      </c>
      <c r="E23" s="49">
        <v>28.26</v>
      </c>
      <c r="F23" s="49"/>
      <c r="G23" s="49">
        <v>1.0599999999999987</v>
      </c>
      <c r="H23" s="49"/>
      <c r="I23" s="26"/>
      <c r="J23" s="24"/>
      <c r="K23" s="25"/>
    </row>
    <row r="24" spans="1:11" x14ac:dyDescent="0.25">
      <c r="A24" s="113">
        <v>8</v>
      </c>
      <c r="B24" s="113" t="s">
        <v>124</v>
      </c>
      <c r="C24" s="113" t="s">
        <v>114</v>
      </c>
      <c r="D24" s="49">
        <v>21</v>
      </c>
      <c r="E24" s="49">
        <v>17.533114999999999</v>
      </c>
      <c r="F24" s="49"/>
      <c r="G24" s="49">
        <v>3.4863713333333344</v>
      </c>
      <c r="H24" s="49"/>
      <c r="I24" s="26"/>
      <c r="J24" s="24"/>
      <c r="K24" s="25"/>
    </row>
    <row r="25" spans="1:11" x14ac:dyDescent="0.25">
      <c r="A25" s="113"/>
      <c r="B25" s="113" t="s">
        <v>124</v>
      </c>
      <c r="C25" s="113" t="s">
        <v>115</v>
      </c>
      <c r="D25" s="49">
        <v>20.83</v>
      </c>
      <c r="E25" s="49">
        <v>17.451564999999999</v>
      </c>
      <c r="F25" s="49">
        <v>17.513628666666666</v>
      </c>
      <c r="G25" s="49">
        <v>3.3163713333333327</v>
      </c>
      <c r="H25" s="49">
        <v>3.399704666666667</v>
      </c>
      <c r="I25" s="26"/>
      <c r="J25" s="24"/>
      <c r="K25" s="27"/>
    </row>
    <row r="26" spans="1:11" x14ac:dyDescent="0.25">
      <c r="A26" s="113"/>
      <c r="B26" s="113" t="s">
        <v>124</v>
      </c>
      <c r="C26" s="113" t="s">
        <v>115</v>
      </c>
      <c r="D26" s="49">
        <v>20.91</v>
      </c>
      <c r="E26" s="49">
        <v>17.556206</v>
      </c>
      <c r="F26" s="49"/>
      <c r="G26" s="49">
        <v>3.3963713333333345</v>
      </c>
      <c r="H26" s="49"/>
      <c r="I26" s="26"/>
      <c r="J26" s="24"/>
      <c r="K26" s="25"/>
    </row>
    <row r="27" spans="1:11" x14ac:dyDescent="0.25">
      <c r="A27" s="113">
        <v>9</v>
      </c>
      <c r="B27" s="113" t="s">
        <v>125</v>
      </c>
      <c r="C27" s="113" t="s">
        <v>119</v>
      </c>
      <c r="D27" s="49">
        <v>23.47</v>
      </c>
      <c r="E27" s="49">
        <v>29.028662000000001</v>
      </c>
      <c r="F27" s="49"/>
      <c r="G27" s="49">
        <v>-5.1068700000000007</v>
      </c>
      <c r="H27" s="49"/>
      <c r="I27" s="26"/>
      <c r="J27" s="24"/>
      <c r="K27" s="25"/>
    </row>
    <row r="28" spans="1:11" x14ac:dyDescent="0.25">
      <c r="A28" s="113"/>
      <c r="B28" s="113" t="s">
        <v>125</v>
      </c>
      <c r="C28" s="113" t="s">
        <v>120</v>
      </c>
      <c r="D28" s="49">
        <v>23.62</v>
      </c>
      <c r="E28" s="49">
        <v>28.267047999999999</v>
      </c>
      <c r="F28" s="49">
        <v>28.57687</v>
      </c>
      <c r="G28" s="49">
        <v>-4.9568699999999986</v>
      </c>
      <c r="H28" s="49">
        <v>-5.0035366666666663</v>
      </c>
      <c r="I28" s="26"/>
      <c r="J28" s="24"/>
      <c r="K28" s="27"/>
    </row>
    <row r="29" spans="1:11" x14ac:dyDescent="0.25">
      <c r="A29" s="113"/>
      <c r="B29" s="113" t="s">
        <v>125</v>
      </c>
      <c r="C29" s="113" t="s">
        <v>120</v>
      </c>
      <c r="D29" s="49">
        <v>23.63</v>
      </c>
      <c r="E29" s="49">
        <v>28.434899999999999</v>
      </c>
      <c r="F29" s="49"/>
      <c r="G29" s="49">
        <v>-4.9468700000000005</v>
      </c>
      <c r="H29" s="49"/>
      <c r="I29" s="26"/>
      <c r="J29" s="24"/>
      <c r="K29" s="25"/>
    </row>
    <row r="30" spans="1:11" x14ac:dyDescent="0.25">
      <c r="A30" s="113">
        <v>10</v>
      </c>
      <c r="B30" s="113" t="s">
        <v>126</v>
      </c>
      <c r="C30" s="113" t="s">
        <v>119</v>
      </c>
      <c r="D30" s="28">
        <v>23.93</v>
      </c>
      <c r="E30" s="28">
        <v>24.289877000000001</v>
      </c>
      <c r="F30" s="49"/>
      <c r="G30" s="49">
        <v>0.28343566666666575</v>
      </c>
      <c r="H30" s="49"/>
      <c r="I30" s="26"/>
      <c r="J30" s="24"/>
      <c r="K30" s="25"/>
    </row>
    <row r="31" spans="1:11" x14ac:dyDescent="0.25">
      <c r="A31" s="113"/>
      <c r="B31" s="113" t="s">
        <v>126</v>
      </c>
      <c r="C31" s="113" t="s">
        <v>120</v>
      </c>
      <c r="D31" s="28">
        <v>23.95</v>
      </c>
      <c r="E31" s="28">
        <v>23.135390999999998</v>
      </c>
      <c r="F31" s="49">
        <v>23.646564333333334</v>
      </c>
      <c r="G31" s="49">
        <v>0.30343566666666533</v>
      </c>
      <c r="H31" s="49">
        <v>-9.3231000000000577E-2</v>
      </c>
      <c r="I31" s="26"/>
      <c r="J31" s="24"/>
      <c r="K31" s="27"/>
    </row>
    <row r="32" spans="1:11" x14ac:dyDescent="0.25">
      <c r="A32" s="113"/>
      <c r="B32" s="113" t="s">
        <v>126</v>
      </c>
      <c r="C32" s="113" t="s">
        <v>120</v>
      </c>
      <c r="D32" s="28">
        <v>22.78</v>
      </c>
      <c r="E32" s="28">
        <v>23.514424999999999</v>
      </c>
      <c r="F32" s="49"/>
      <c r="G32" s="49">
        <v>-0.86656433333333283</v>
      </c>
      <c r="H32" s="49"/>
      <c r="I32" s="26"/>
      <c r="J32" s="24"/>
      <c r="K32" s="25"/>
    </row>
    <row r="33" spans="1:11" x14ac:dyDescent="0.25">
      <c r="A33" s="113">
        <v>11</v>
      </c>
      <c r="B33" s="113" t="s">
        <v>127</v>
      </c>
      <c r="C33" s="113" t="s">
        <v>119</v>
      </c>
      <c r="D33" s="49">
        <v>21.6</v>
      </c>
      <c r="E33" s="49">
        <v>27.173366999999999</v>
      </c>
      <c r="F33" s="49"/>
      <c r="G33" s="49">
        <v>-5.8442563333333304</v>
      </c>
      <c r="H33" s="49"/>
      <c r="I33" s="26"/>
      <c r="J33" s="24"/>
      <c r="K33" s="25"/>
    </row>
    <row r="34" spans="1:11" x14ac:dyDescent="0.25">
      <c r="A34" s="113"/>
      <c r="B34" s="113" t="s">
        <v>127</v>
      </c>
      <c r="C34" s="113" t="s">
        <v>120</v>
      </c>
      <c r="D34" s="49">
        <v>21.63</v>
      </c>
      <c r="E34" s="49">
        <v>26.727682000000001</v>
      </c>
      <c r="F34" s="49">
        <v>27.444256333333332</v>
      </c>
      <c r="G34" s="49">
        <v>-5.8142563333333328</v>
      </c>
      <c r="H34" s="49">
        <v>-5.8309229999999985</v>
      </c>
      <c r="I34" s="26"/>
      <c r="J34" s="24"/>
      <c r="K34" s="27"/>
    </row>
    <row r="35" spans="1:11" x14ac:dyDescent="0.25">
      <c r="A35" s="113"/>
      <c r="B35" s="113" t="s">
        <v>127</v>
      </c>
      <c r="C35" s="113" t="s">
        <v>120</v>
      </c>
      <c r="D35" s="49">
        <v>21.61</v>
      </c>
      <c r="E35" s="49">
        <v>28.431719999999999</v>
      </c>
      <c r="F35" s="49"/>
      <c r="G35" s="49">
        <v>-5.8342563333333324</v>
      </c>
      <c r="H35" s="49"/>
      <c r="I35" s="26"/>
      <c r="J35" s="24"/>
      <c r="K35" s="25"/>
    </row>
    <row r="36" spans="1:11" x14ac:dyDescent="0.25">
      <c r="A36" s="113">
        <v>12</v>
      </c>
      <c r="B36" s="113" t="s">
        <v>128</v>
      </c>
      <c r="C36" s="113" t="s">
        <v>119</v>
      </c>
      <c r="D36" s="49">
        <v>20.86</v>
      </c>
      <c r="E36" s="49">
        <v>24.52</v>
      </c>
      <c r="F36" s="49"/>
      <c r="G36" s="49">
        <v>-2.3633333333333333</v>
      </c>
      <c r="H36" s="49"/>
      <c r="I36" s="26"/>
      <c r="J36" s="24"/>
      <c r="K36" s="25"/>
    </row>
    <row r="37" spans="1:11" x14ac:dyDescent="0.25">
      <c r="A37" s="113"/>
      <c r="B37" s="113" t="s">
        <v>128</v>
      </c>
      <c r="C37" s="113" t="s">
        <v>120</v>
      </c>
      <c r="D37" s="49">
        <v>21.18</v>
      </c>
      <c r="E37" s="49">
        <v>23.98</v>
      </c>
      <c r="F37" s="49">
        <v>23.223333333333333</v>
      </c>
      <c r="G37" s="49">
        <v>-2.043333333333333</v>
      </c>
      <c r="H37" s="49">
        <v>-2.1533333333333324</v>
      </c>
      <c r="I37" s="26"/>
      <c r="J37" s="24"/>
      <c r="K37" s="27"/>
    </row>
    <row r="38" spans="1:11" x14ac:dyDescent="0.25">
      <c r="A38" s="113"/>
      <c r="B38" s="113" t="s">
        <v>128</v>
      </c>
      <c r="C38" s="113" t="s">
        <v>120</v>
      </c>
      <c r="D38" s="49">
        <v>21.17</v>
      </c>
      <c r="E38" s="49">
        <v>21.17</v>
      </c>
      <c r="F38" s="49"/>
      <c r="G38" s="49">
        <v>-2.053333333333331</v>
      </c>
      <c r="H38" s="49"/>
      <c r="I38" s="26"/>
      <c r="J38" s="24"/>
      <c r="K38" s="25"/>
    </row>
    <row r="39" spans="1:11" x14ac:dyDescent="0.25">
      <c r="A39" s="113">
        <v>13</v>
      </c>
      <c r="B39" s="113" t="s">
        <v>129</v>
      </c>
      <c r="C39" s="113" t="s">
        <v>119</v>
      </c>
      <c r="D39" s="49">
        <v>22.22</v>
      </c>
      <c r="E39" s="49">
        <v>21.57</v>
      </c>
      <c r="F39" s="49"/>
      <c r="G39" s="49">
        <v>1.2566666666666642</v>
      </c>
      <c r="H39" s="49"/>
      <c r="I39" s="26"/>
      <c r="J39" s="24"/>
      <c r="K39" s="25"/>
    </row>
    <row r="40" spans="1:11" x14ac:dyDescent="0.25">
      <c r="A40" s="113"/>
      <c r="B40" s="113" t="s">
        <v>129</v>
      </c>
      <c r="C40" s="113" t="s">
        <v>120</v>
      </c>
      <c r="D40" s="49">
        <v>22.59</v>
      </c>
      <c r="E40" s="49">
        <v>20.5</v>
      </c>
      <c r="F40" s="49">
        <v>20.963333333333335</v>
      </c>
      <c r="G40" s="49">
        <v>1.6266666666666652</v>
      </c>
      <c r="H40" s="49">
        <v>1.5633333333333315</v>
      </c>
      <c r="I40" s="26"/>
      <c r="J40" s="24"/>
      <c r="K40" s="27"/>
    </row>
    <row r="41" spans="1:11" x14ac:dyDescent="0.25">
      <c r="A41" s="113"/>
      <c r="B41" s="113" t="s">
        <v>129</v>
      </c>
      <c r="C41" s="113" t="s">
        <v>120</v>
      </c>
      <c r="D41" s="49">
        <v>22.77</v>
      </c>
      <c r="E41" s="49">
        <v>20.82</v>
      </c>
      <c r="F41" s="49"/>
      <c r="G41" s="49">
        <v>1.8066666666666649</v>
      </c>
      <c r="H41" s="49"/>
      <c r="I41" s="26"/>
      <c r="J41" s="24"/>
      <c r="K41" s="25"/>
    </row>
    <row r="42" spans="1:11" x14ac:dyDescent="0.25">
      <c r="A42" s="113">
        <v>14</v>
      </c>
      <c r="B42" s="113" t="s">
        <v>130</v>
      </c>
      <c r="C42" s="113" t="s">
        <v>114</v>
      </c>
      <c r="D42" s="28">
        <v>25.92</v>
      </c>
      <c r="E42" s="28">
        <v>28.08</v>
      </c>
      <c r="F42" s="49"/>
      <c r="G42" s="49">
        <v>-2.4133333333333304</v>
      </c>
      <c r="H42" s="49"/>
      <c r="I42" s="26"/>
      <c r="J42" s="24"/>
      <c r="K42" s="25"/>
    </row>
    <row r="43" spans="1:11" x14ac:dyDescent="0.25">
      <c r="A43" s="113"/>
      <c r="B43" s="113" t="s">
        <v>130</v>
      </c>
      <c r="C43" s="113" t="s">
        <v>115</v>
      </c>
      <c r="D43" s="28">
        <v>26.01</v>
      </c>
      <c r="E43" s="28">
        <v>28.72</v>
      </c>
      <c r="F43" s="49">
        <v>28.333333333333332</v>
      </c>
      <c r="G43" s="49">
        <v>-2.3233333333333306</v>
      </c>
      <c r="H43" s="49">
        <v>-2.2799999999999976</v>
      </c>
      <c r="I43" s="26"/>
      <c r="J43" s="24"/>
      <c r="K43" s="27"/>
    </row>
    <row r="44" spans="1:11" x14ac:dyDescent="0.25">
      <c r="A44" s="113"/>
      <c r="B44" s="113" t="s">
        <v>130</v>
      </c>
      <c r="C44" s="113" t="s">
        <v>115</v>
      </c>
      <c r="D44" s="28">
        <v>26.23</v>
      </c>
      <c r="E44" s="28">
        <v>28.2</v>
      </c>
      <c r="F44" s="49"/>
      <c r="G44" s="49">
        <v>-2.1033333333333317</v>
      </c>
      <c r="H44" s="49"/>
      <c r="I44" s="26"/>
      <c r="J44" s="24"/>
      <c r="K44" s="25"/>
    </row>
    <row r="45" spans="1:11" x14ac:dyDescent="0.25">
      <c r="A45" s="113">
        <v>15</v>
      </c>
      <c r="B45" s="113" t="s">
        <v>131</v>
      </c>
      <c r="C45" s="113" t="s">
        <v>114</v>
      </c>
      <c r="D45" s="49">
        <v>19.07</v>
      </c>
      <c r="E45" s="49">
        <v>18.63</v>
      </c>
      <c r="F45" s="49"/>
      <c r="G45" s="49">
        <v>0.38666666666666671</v>
      </c>
      <c r="H45" s="49"/>
      <c r="I45" s="26"/>
      <c r="J45" s="26"/>
    </row>
    <row r="46" spans="1:11" x14ac:dyDescent="0.25">
      <c r="A46" s="113"/>
      <c r="B46" s="113" t="s">
        <v>131</v>
      </c>
      <c r="C46" s="113" t="s">
        <v>115</v>
      </c>
      <c r="D46" s="49">
        <v>19.100000000000001</v>
      </c>
      <c r="E46" s="49">
        <v>18.82</v>
      </c>
      <c r="F46" s="49">
        <v>18.683333333333334</v>
      </c>
      <c r="G46" s="49">
        <v>0.41666666666666785</v>
      </c>
      <c r="H46" s="49">
        <v>0.39000000000000057</v>
      </c>
      <c r="I46" s="26"/>
      <c r="J46" s="26"/>
    </row>
    <row r="47" spans="1:11" x14ac:dyDescent="0.25">
      <c r="A47" s="113"/>
      <c r="B47" s="113" t="s">
        <v>131</v>
      </c>
      <c r="C47" s="113" t="s">
        <v>115</v>
      </c>
      <c r="D47" s="49">
        <v>19.05</v>
      </c>
      <c r="E47" s="49">
        <v>18.600000000000001</v>
      </c>
      <c r="F47" s="49"/>
      <c r="G47" s="49">
        <v>0.36666666666666714</v>
      </c>
      <c r="H47" s="49"/>
      <c r="I47" s="26"/>
      <c r="J47" s="26"/>
    </row>
    <row r="48" spans="1:11" x14ac:dyDescent="0.25">
      <c r="A48" s="113">
        <v>16</v>
      </c>
      <c r="B48" s="113" t="s">
        <v>132</v>
      </c>
      <c r="C48" s="113" t="s">
        <v>114</v>
      </c>
      <c r="D48" s="49">
        <v>24.52</v>
      </c>
      <c r="E48" s="49">
        <v>23.24</v>
      </c>
      <c r="F48" s="49"/>
      <c r="G48" s="49">
        <v>1.5266666666666637</v>
      </c>
      <c r="H48" s="49"/>
      <c r="I48" s="26"/>
      <c r="J48" s="26"/>
    </row>
    <row r="49" spans="1:10" x14ac:dyDescent="0.25">
      <c r="A49" s="113"/>
      <c r="B49" s="113" t="s">
        <v>132</v>
      </c>
      <c r="C49" s="113" t="s">
        <v>115</v>
      </c>
      <c r="D49" s="49">
        <v>25.26</v>
      </c>
      <c r="E49" s="49">
        <v>23.71</v>
      </c>
      <c r="F49" s="49">
        <v>22.993333333333336</v>
      </c>
      <c r="G49" s="49">
        <v>2.2666666666666657</v>
      </c>
      <c r="H49" s="49">
        <v>1.979999999999998</v>
      </c>
      <c r="I49" s="26"/>
      <c r="J49" s="26"/>
    </row>
    <row r="50" spans="1:10" x14ac:dyDescent="0.25">
      <c r="A50" s="113"/>
      <c r="B50" s="113" t="s">
        <v>132</v>
      </c>
      <c r="C50" s="113" t="s">
        <v>115</v>
      </c>
      <c r="D50" s="49">
        <v>25.14</v>
      </c>
      <c r="E50" s="49">
        <v>22.03</v>
      </c>
      <c r="F50" s="49"/>
      <c r="G50" s="49">
        <v>2.1466666666666647</v>
      </c>
      <c r="H50" s="49"/>
      <c r="I50" s="26"/>
      <c r="J50" s="26"/>
    </row>
    <row r="51" spans="1:10" x14ac:dyDescent="0.25">
      <c r="A51" s="113">
        <v>17</v>
      </c>
      <c r="B51" s="113" t="s">
        <v>133</v>
      </c>
      <c r="C51" s="113" t="s">
        <v>119</v>
      </c>
      <c r="D51" s="49">
        <v>18.396719000000001</v>
      </c>
      <c r="E51" s="49">
        <v>17.120443000000002</v>
      </c>
      <c r="F51" s="49"/>
      <c r="G51" s="49">
        <v>1.2000636666666651</v>
      </c>
      <c r="H51" s="49"/>
      <c r="I51" s="26"/>
      <c r="J51" s="26"/>
    </row>
    <row r="52" spans="1:10" x14ac:dyDescent="0.25">
      <c r="A52" s="113"/>
      <c r="B52" s="113" t="s">
        <v>133</v>
      </c>
      <c r="C52" s="113" t="s">
        <v>120</v>
      </c>
      <c r="D52" s="49">
        <v>18.929328999999999</v>
      </c>
      <c r="E52" s="49">
        <v>17.204218000000001</v>
      </c>
      <c r="F52" s="49">
        <v>17.196655333333336</v>
      </c>
      <c r="G52" s="49">
        <v>1.7326736666666633</v>
      </c>
      <c r="H52" s="49">
        <v>1.3873359999999977</v>
      </c>
      <c r="I52" s="26"/>
      <c r="J52" s="26"/>
    </row>
    <row r="53" spans="1:10" x14ac:dyDescent="0.25">
      <c r="A53" s="113"/>
      <c r="B53" s="113" t="s">
        <v>133</v>
      </c>
      <c r="C53" s="113" t="s">
        <v>120</v>
      </c>
      <c r="D53" s="49">
        <v>18.425926</v>
      </c>
      <c r="E53" s="49">
        <v>17.265305000000001</v>
      </c>
      <c r="F53" s="49"/>
      <c r="G53" s="49">
        <v>1.2292706666666646</v>
      </c>
      <c r="H53" s="49"/>
      <c r="I53" s="26"/>
      <c r="J53" s="26"/>
    </row>
    <row r="54" spans="1:10" x14ac:dyDescent="0.25">
      <c r="A54" s="113">
        <v>18</v>
      </c>
      <c r="B54" s="113" t="s">
        <v>134</v>
      </c>
      <c r="C54" s="113" t="s">
        <v>119</v>
      </c>
      <c r="D54" s="28">
        <v>23.7</v>
      </c>
      <c r="E54" s="28">
        <v>29.11</v>
      </c>
      <c r="F54" s="49"/>
      <c r="G54" s="49">
        <v>-5.6233333333333348</v>
      </c>
      <c r="H54" s="49"/>
      <c r="I54" s="26"/>
      <c r="J54" s="26"/>
    </row>
    <row r="55" spans="1:10" x14ac:dyDescent="0.25">
      <c r="A55" s="113"/>
      <c r="B55" s="113" t="s">
        <v>134</v>
      </c>
      <c r="C55" s="113" t="s">
        <v>120</v>
      </c>
      <c r="D55" s="28">
        <v>24.18</v>
      </c>
      <c r="E55" s="28">
        <v>28.95</v>
      </c>
      <c r="F55" s="49">
        <v>29.323333333333334</v>
      </c>
      <c r="G55" s="49">
        <v>-5.1433333333333344</v>
      </c>
      <c r="H55" s="49">
        <v>-5.370000000000001</v>
      </c>
      <c r="I55" s="26"/>
      <c r="J55" s="26"/>
    </row>
    <row r="56" spans="1:10" x14ac:dyDescent="0.25">
      <c r="A56" s="113"/>
      <c r="B56" s="113" t="s">
        <v>134</v>
      </c>
      <c r="C56" s="113" t="s">
        <v>120</v>
      </c>
      <c r="D56" s="28">
        <v>23.98</v>
      </c>
      <c r="E56" s="28">
        <v>29.91</v>
      </c>
      <c r="F56" s="49"/>
      <c r="G56" s="49">
        <v>-5.3433333333333337</v>
      </c>
      <c r="H56" s="49"/>
      <c r="I56" s="26"/>
      <c r="J56" s="26"/>
    </row>
    <row r="57" spans="1:10" x14ac:dyDescent="0.25">
      <c r="A57" s="113">
        <v>19</v>
      </c>
      <c r="B57" s="113" t="s">
        <v>135</v>
      </c>
      <c r="C57" s="113" t="s">
        <v>119</v>
      </c>
      <c r="D57" s="49">
        <v>23.225000000000001</v>
      </c>
      <c r="E57" s="49">
        <v>25.04</v>
      </c>
      <c r="F57" s="49"/>
      <c r="G57" s="49">
        <v>-1.6066666666666656</v>
      </c>
      <c r="H57" s="49"/>
      <c r="I57" s="26"/>
      <c r="J57" s="26"/>
    </row>
    <row r="58" spans="1:10" x14ac:dyDescent="0.25">
      <c r="A58" s="113"/>
      <c r="B58" s="113" t="s">
        <v>135</v>
      </c>
      <c r="C58" s="113" t="s">
        <v>120</v>
      </c>
      <c r="D58" s="49">
        <v>23.47</v>
      </c>
      <c r="E58" s="49">
        <v>24.740000000000002</v>
      </c>
      <c r="F58" s="49">
        <v>24.831666666666667</v>
      </c>
      <c r="G58" s="49">
        <v>-1.3616666666666681</v>
      </c>
      <c r="H58" s="49">
        <v>-1.4649999999999999</v>
      </c>
      <c r="I58" s="26"/>
      <c r="J58" s="26"/>
    </row>
    <row r="59" spans="1:10" x14ac:dyDescent="0.25">
      <c r="A59" s="113"/>
      <c r="B59" s="113" t="s">
        <v>135</v>
      </c>
      <c r="C59" s="113" t="s">
        <v>120</v>
      </c>
      <c r="D59" s="49">
        <v>23.405000000000001</v>
      </c>
      <c r="E59" s="49">
        <v>24.715</v>
      </c>
      <c r="F59" s="49"/>
      <c r="G59" s="49">
        <v>-1.4266666666666659</v>
      </c>
      <c r="H59" s="49"/>
      <c r="I59" s="26"/>
      <c r="J59" s="26"/>
    </row>
    <row r="60" spans="1:10" x14ac:dyDescent="0.25">
      <c r="A60" s="113">
        <v>20</v>
      </c>
      <c r="B60" s="113" t="s">
        <v>136</v>
      </c>
      <c r="C60" s="113" t="s">
        <v>114</v>
      </c>
      <c r="D60" s="49">
        <v>25.450000000000003</v>
      </c>
      <c r="E60" s="49">
        <v>20.36</v>
      </c>
      <c r="F60" s="49"/>
      <c r="G60" s="49">
        <v>5.1500000000000021</v>
      </c>
      <c r="H60" s="49"/>
      <c r="I60" s="26"/>
      <c r="J60" s="26"/>
    </row>
    <row r="61" spans="1:10" x14ac:dyDescent="0.25">
      <c r="A61" s="113"/>
      <c r="B61" s="113" t="s">
        <v>136</v>
      </c>
      <c r="C61" s="113" t="s">
        <v>115</v>
      </c>
      <c r="D61" s="49">
        <v>24.47</v>
      </c>
      <c r="E61" s="49">
        <v>20.135000000000002</v>
      </c>
      <c r="F61" s="49">
        <v>20.3</v>
      </c>
      <c r="G61" s="49">
        <v>4.1699999999999982</v>
      </c>
      <c r="H61" s="49">
        <v>4.445555555555555</v>
      </c>
      <c r="I61" s="26"/>
      <c r="J61" s="26"/>
    </row>
    <row r="62" spans="1:10" x14ac:dyDescent="0.25">
      <c r="A62" s="113"/>
      <c r="B62" s="113" t="s">
        <v>136</v>
      </c>
      <c r="C62" s="113" t="s">
        <v>115</v>
      </c>
      <c r="D62" s="49">
        <v>24.316666666666666</v>
      </c>
      <c r="E62" s="49">
        <v>20.405000000000001</v>
      </c>
      <c r="F62" s="49"/>
      <c r="G62" s="49">
        <v>4.0166666666666657</v>
      </c>
      <c r="H62" s="49"/>
      <c r="I62" s="26"/>
      <c r="J62" s="26"/>
    </row>
    <row r="63" spans="1:10" x14ac:dyDescent="0.25">
      <c r="A63" s="113">
        <v>21</v>
      </c>
      <c r="B63" s="113" t="s">
        <v>137</v>
      </c>
      <c r="C63" s="113" t="s">
        <v>114</v>
      </c>
      <c r="D63" s="49">
        <v>26.63</v>
      </c>
      <c r="E63" s="49">
        <v>18.48</v>
      </c>
      <c r="F63" s="49"/>
      <c r="G63" s="49">
        <v>8.39</v>
      </c>
      <c r="H63" s="49"/>
      <c r="I63" s="26"/>
      <c r="J63" s="26"/>
    </row>
    <row r="64" spans="1:10" x14ac:dyDescent="0.25">
      <c r="A64" s="113"/>
      <c r="B64" s="113" t="s">
        <v>137</v>
      </c>
      <c r="C64" s="113" t="s">
        <v>115</v>
      </c>
      <c r="D64" s="49">
        <v>26.26</v>
      </c>
      <c r="E64" s="49">
        <v>18.07</v>
      </c>
      <c r="F64" s="49">
        <v>18.239999999999998</v>
      </c>
      <c r="G64" s="49">
        <v>8.0200000000000031</v>
      </c>
      <c r="H64" s="49">
        <v>8.2500000000000018</v>
      </c>
      <c r="I64" s="26"/>
      <c r="J64" s="26"/>
    </row>
    <row r="65" spans="1:10" x14ac:dyDescent="0.25">
      <c r="A65" s="113"/>
      <c r="B65" s="113" t="s">
        <v>137</v>
      </c>
      <c r="C65" s="113" t="s">
        <v>115</v>
      </c>
      <c r="D65" s="49">
        <v>26.58</v>
      </c>
      <c r="E65" s="49">
        <v>18.170000000000002</v>
      </c>
      <c r="F65" s="49"/>
      <c r="G65" s="49">
        <v>8.34</v>
      </c>
      <c r="H65" s="49"/>
      <c r="I65" s="26"/>
      <c r="J65" s="26"/>
    </row>
    <row r="66" spans="1:10" x14ac:dyDescent="0.25">
      <c r="A66" s="113">
        <v>22</v>
      </c>
      <c r="B66" s="113" t="s">
        <v>138</v>
      </c>
      <c r="C66" s="113" t="s">
        <v>119</v>
      </c>
      <c r="D66" s="49">
        <v>27</v>
      </c>
      <c r="E66" s="49">
        <v>29.35</v>
      </c>
      <c r="F66" s="49"/>
      <c r="G66" s="49">
        <v>-1.4100000000000001</v>
      </c>
      <c r="H66" s="49"/>
      <c r="I66" s="26"/>
      <c r="J66" s="26"/>
    </row>
    <row r="67" spans="1:10" x14ac:dyDescent="0.25">
      <c r="A67" s="113"/>
      <c r="B67" s="113" t="s">
        <v>138</v>
      </c>
      <c r="C67" s="113" t="s">
        <v>120</v>
      </c>
      <c r="D67" s="49">
        <v>27.14</v>
      </c>
      <c r="E67" s="49">
        <v>27.83</v>
      </c>
      <c r="F67" s="49">
        <v>28.41</v>
      </c>
      <c r="G67" s="49">
        <v>-1.2699999999999996</v>
      </c>
      <c r="H67" s="49">
        <v>-1.1966666666666665</v>
      </c>
      <c r="I67" s="26"/>
      <c r="J67" s="26"/>
    </row>
    <row r="68" spans="1:10" x14ac:dyDescent="0.25">
      <c r="A68" s="113"/>
      <c r="B68" s="113" t="s">
        <v>138</v>
      </c>
      <c r="C68" s="113" t="s">
        <v>120</v>
      </c>
      <c r="D68" s="49">
        <v>27.5</v>
      </c>
      <c r="E68" s="49">
        <v>28.05</v>
      </c>
      <c r="F68" s="49"/>
      <c r="G68" s="49">
        <v>-0.91000000000000014</v>
      </c>
      <c r="H68" s="49"/>
      <c r="I68" s="26"/>
      <c r="J68" s="26"/>
    </row>
    <row r="69" spans="1:10" x14ac:dyDescent="0.25">
      <c r="A69" s="113">
        <v>23</v>
      </c>
      <c r="B69" s="113" t="s">
        <v>139</v>
      </c>
      <c r="C69" s="113" t="s">
        <v>114</v>
      </c>
      <c r="D69" s="49">
        <v>20.63</v>
      </c>
      <c r="E69" s="49">
        <v>19.18</v>
      </c>
      <c r="F69" s="49"/>
      <c r="G69" s="49">
        <v>1.8999999999999986</v>
      </c>
      <c r="H69" s="49"/>
      <c r="I69" s="26"/>
      <c r="J69" s="26"/>
    </row>
    <row r="70" spans="1:10" x14ac:dyDescent="0.25">
      <c r="A70" s="113"/>
      <c r="B70" s="113" t="s">
        <v>139</v>
      </c>
      <c r="C70" s="113" t="s">
        <v>115</v>
      </c>
      <c r="D70" s="49">
        <v>21.45</v>
      </c>
      <c r="E70" s="49">
        <v>18.29</v>
      </c>
      <c r="F70" s="49">
        <v>18.73</v>
      </c>
      <c r="G70" s="49">
        <v>2.7199999999999989</v>
      </c>
      <c r="H70" s="49">
        <v>2.379999999999999</v>
      </c>
      <c r="I70" s="26"/>
      <c r="J70" s="26"/>
    </row>
    <row r="71" spans="1:10" x14ac:dyDescent="0.25">
      <c r="A71" s="113"/>
      <c r="B71" s="113" t="s">
        <v>139</v>
      </c>
      <c r="C71" s="113" t="s">
        <v>115</v>
      </c>
      <c r="D71" s="49">
        <v>21.25</v>
      </c>
      <c r="E71" s="49">
        <v>18.72</v>
      </c>
      <c r="F71" s="49"/>
      <c r="G71" s="49">
        <v>2.5199999999999996</v>
      </c>
      <c r="H71" s="49"/>
      <c r="I71" s="26"/>
      <c r="J71" s="26"/>
    </row>
    <row r="72" spans="1:10" x14ac:dyDescent="0.25">
      <c r="A72" s="113">
        <v>24</v>
      </c>
      <c r="B72" s="113" t="s">
        <v>140</v>
      </c>
      <c r="C72" s="113" t="s">
        <v>114</v>
      </c>
      <c r="D72" s="28">
        <v>20.6</v>
      </c>
      <c r="E72" s="28">
        <v>21.26</v>
      </c>
      <c r="F72" s="49"/>
      <c r="G72" s="49">
        <v>-0.74999999999999645</v>
      </c>
      <c r="H72" s="49"/>
      <c r="I72" s="26"/>
      <c r="J72" s="26"/>
    </row>
    <row r="73" spans="1:10" x14ac:dyDescent="0.25">
      <c r="A73" s="113"/>
      <c r="B73" s="113" t="s">
        <v>140</v>
      </c>
      <c r="C73" s="113" t="s">
        <v>115</v>
      </c>
      <c r="D73" s="28">
        <v>19.57</v>
      </c>
      <c r="E73" s="28">
        <v>20.9</v>
      </c>
      <c r="F73" s="49">
        <v>21.349999999999998</v>
      </c>
      <c r="G73" s="49">
        <v>-1.7799999999999976</v>
      </c>
      <c r="H73" s="49">
        <v>-1.3533333333333306</v>
      </c>
      <c r="I73" s="26"/>
      <c r="J73" s="26"/>
    </row>
    <row r="74" spans="1:10" x14ac:dyDescent="0.25">
      <c r="A74" s="113"/>
      <c r="B74" s="113" t="s">
        <v>140</v>
      </c>
      <c r="C74" s="113" t="s">
        <v>115</v>
      </c>
      <c r="D74" s="28">
        <v>19.82</v>
      </c>
      <c r="E74" s="28">
        <v>21.89</v>
      </c>
      <c r="F74" s="49"/>
      <c r="G74" s="49">
        <v>-1.5299999999999976</v>
      </c>
      <c r="H74" s="49"/>
      <c r="I74" s="26"/>
      <c r="J74" s="26"/>
    </row>
    <row r="75" spans="1:10" x14ac:dyDescent="0.25">
      <c r="A75" s="113">
        <v>25</v>
      </c>
      <c r="B75" s="113" t="s">
        <v>141</v>
      </c>
      <c r="C75" s="113" t="s">
        <v>119</v>
      </c>
      <c r="D75" s="49">
        <v>20.420000000000002</v>
      </c>
      <c r="E75" s="49">
        <v>25.42</v>
      </c>
      <c r="F75" s="49"/>
      <c r="G75" s="49">
        <v>-5.0699999999999967</v>
      </c>
      <c r="H75" s="49"/>
      <c r="I75" s="26"/>
      <c r="J75" s="26"/>
    </row>
    <row r="76" spans="1:10" x14ac:dyDescent="0.25">
      <c r="A76" s="113"/>
      <c r="B76" s="113" t="s">
        <v>141</v>
      </c>
      <c r="C76" s="113" t="s">
        <v>120</v>
      </c>
      <c r="D76" s="49">
        <v>20.47</v>
      </c>
      <c r="E76" s="49">
        <v>25.35</v>
      </c>
      <c r="F76" s="49">
        <v>25.49</v>
      </c>
      <c r="G76" s="49">
        <v>-5.0199999999999996</v>
      </c>
      <c r="H76" s="49">
        <v>-4.9966666666666653</v>
      </c>
      <c r="I76" s="26"/>
      <c r="J76" s="26"/>
    </row>
    <row r="77" spans="1:10" x14ac:dyDescent="0.25">
      <c r="A77" s="113"/>
      <c r="B77" s="113" t="s">
        <v>141</v>
      </c>
      <c r="C77" s="113" t="s">
        <v>120</v>
      </c>
      <c r="D77" s="49">
        <v>20.59</v>
      </c>
      <c r="E77" s="49">
        <v>25.7</v>
      </c>
      <c r="F77" s="49"/>
      <c r="G77" s="49">
        <v>-4.8999999999999986</v>
      </c>
      <c r="H77" s="49"/>
      <c r="I77" s="26"/>
      <c r="J77" s="26"/>
    </row>
    <row r="78" spans="1:10" x14ac:dyDescent="0.25">
      <c r="A78" s="113">
        <v>26</v>
      </c>
      <c r="B78" s="113" t="s">
        <v>142</v>
      </c>
      <c r="C78" s="113" t="s">
        <v>114</v>
      </c>
      <c r="D78" s="49">
        <v>22.16</v>
      </c>
      <c r="E78" s="49">
        <v>17.305754</v>
      </c>
      <c r="F78" s="49"/>
      <c r="G78" s="49">
        <v>4.8350336666666678</v>
      </c>
      <c r="H78" s="49"/>
      <c r="I78" s="26"/>
      <c r="J78" s="26"/>
    </row>
    <row r="79" spans="1:10" x14ac:dyDescent="0.25">
      <c r="A79" s="113"/>
      <c r="B79" s="113" t="s">
        <v>142</v>
      </c>
      <c r="C79" s="113" t="s">
        <v>115</v>
      </c>
      <c r="D79" s="49">
        <v>22.69</v>
      </c>
      <c r="E79" s="49">
        <v>17.483067999999999</v>
      </c>
      <c r="F79" s="49">
        <v>17.324966333333332</v>
      </c>
      <c r="G79" s="49">
        <v>5.3650336666666689</v>
      </c>
      <c r="H79" s="49">
        <v>5.1983670000000011</v>
      </c>
      <c r="I79" s="26"/>
      <c r="J79" s="26"/>
    </row>
    <row r="80" spans="1:10" x14ac:dyDescent="0.25">
      <c r="A80" s="113"/>
      <c r="B80" s="113" t="s">
        <v>142</v>
      </c>
      <c r="C80" s="113" t="s">
        <v>115</v>
      </c>
      <c r="D80" s="49">
        <v>22.72</v>
      </c>
      <c r="E80" s="49">
        <v>17.186077000000001</v>
      </c>
      <c r="F80" s="49"/>
      <c r="G80" s="49">
        <v>5.3950336666666665</v>
      </c>
      <c r="H80" s="49"/>
      <c r="I80" s="26"/>
      <c r="J80" s="26"/>
    </row>
    <row r="81" spans="1:10" x14ac:dyDescent="0.25">
      <c r="A81" s="113">
        <v>27</v>
      </c>
      <c r="B81" s="113" t="s">
        <v>143</v>
      </c>
      <c r="C81" s="113" t="s">
        <v>114</v>
      </c>
      <c r="D81" s="49">
        <v>25.19</v>
      </c>
      <c r="E81" s="49">
        <v>22.5</v>
      </c>
      <c r="F81" s="49"/>
      <c r="G81" s="49">
        <v>2.6500000000000057</v>
      </c>
      <c r="H81" s="49"/>
      <c r="I81" s="26"/>
      <c r="J81" s="26"/>
    </row>
    <row r="82" spans="1:10" x14ac:dyDescent="0.25">
      <c r="A82" s="113"/>
      <c r="B82" s="113" t="s">
        <v>143</v>
      </c>
      <c r="C82" s="113" t="s">
        <v>115</v>
      </c>
      <c r="D82" s="49">
        <v>25.43</v>
      </c>
      <c r="E82" s="49">
        <v>22.74</v>
      </c>
      <c r="F82" s="49">
        <v>22.539999999999996</v>
      </c>
      <c r="G82" s="49">
        <v>2.8900000000000041</v>
      </c>
      <c r="H82" s="49">
        <v>2.7533333333333387</v>
      </c>
      <c r="I82" s="26"/>
      <c r="J82" s="26"/>
    </row>
    <row r="83" spans="1:10" x14ac:dyDescent="0.25">
      <c r="A83" s="113"/>
      <c r="B83" s="113" t="s">
        <v>143</v>
      </c>
      <c r="C83" s="113" t="s">
        <v>115</v>
      </c>
      <c r="D83" s="49">
        <v>25.26</v>
      </c>
      <c r="E83" s="49">
        <v>22.38</v>
      </c>
      <c r="F83" s="49"/>
      <c r="G83" s="49">
        <v>2.720000000000006</v>
      </c>
      <c r="H83" s="49"/>
      <c r="I83" s="26"/>
      <c r="J83" s="26"/>
    </row>
    <row r="84" spans="1:10" x14ac:dyDescent="0.25">
      <c r="A84" s="113">
        <v>28</v>
      </c>
      <c r="B84" s="113" t="s">
        <v>144</v>
      </c>
      <c r="C84" s="113" t="s">
        <v>114</v>
      </c>
      <c r="D84" s="49">
        <v>21.53</v>
      </c>
      <c r="E84" s="49">
        <v>21.85</v>
      </c>
      <c r="F84" s="49"/>
      <c r="G84" s="49">
        <v>-5.3333333333331012E-2</v>
      </c>
      <c r="H84" s="49"/>
      <c r="I84" s="26"/>
      <c r="J84" s="26"/>
    </row>
    <row r="85" spans="1:10" x14ac:dyDescent="0.25">
      <c r="A85" s="113"/>
      <c r="B85" s="113" t="s">
        <v>144</v>
      </c>
      <c r="C85" s="113" t="s">
        <v>115</v>
      </c>
      <c r="D85" s="49">
        <v>21.63</v>
      </c>
      <c r="E85" s="49">
        <v>21.73</v>
      </c>
      <c r="F85" s="49">
        <v>21.583333333333332</v>
      </c>
      <c r="G85" s="49">
        <v>4.6666666666666856E-2</v>
      </c>
      <c r="H85" s="49">
        <v>0.25000000000000117</v>
      </c>
      <c r="I85" s="26"/>
      <c r="J85" s="26"/>
    </row>
    <row r="86" spans="1:10" x14ac:dyDescent="0.25">
      <c r="A86" s="113"/>
      <c r="B86" s="113" t="s">
        <v>144</v>
      </c>
      <c r="C86" s="113" t="s">
        <v>115</v>
      </c>
      <c r="D86" s="49">
        <v>22.34</v>
      </c>
      <c r="E86" s="49">
        <v>21.17</v>
      </c>
      <c r="F86" s="49"/>
      <c r="G86" s="49">
        <v>0.75666666666666771</v>
      </c>
      <c r="H86" s="49"/>
      <c r="I86" s="26"/>
      <c r="J86" s="26"/>
    </row>
    <row r="87" spans="1:10" x14ac:dyDescent="0.25">
      <c r="A87" s="113">
        <v>29</v>
      </c>
      <c r="B87" s="113" t="s">
        <v>145</v>
      </c>
      <c r="C87" s="113" t="s">
        <v>114</v>
      </c>
      <c r="D87" s="49">
        <v>22.259999999999998</v>
      </c>
      <c r="E87" s="49">
        <v>17.84</v>
      </c>
      <c r="F87" s="49"/>
      <c r="G87" s="49">
        <v>4.2233333333333327</v>
      </c>
      <c r="H87" s="49"/>
      <c r="I87" s="26"/>
      <c r="J87" s="26"/>
    </row>
    <row r="88" spans="1:10" x14ac:dyDescent="0.25">
      <c r="A88" s="113"/>
      <c r="B88" s="113" t="s">
        <v>145</v>
      </c>
      <c r="C88" s="113" t="s">
        <v>115</v>
      </c>
      <c r="D88" s="49">
        <v>22.16</v>
      </c>
      <c r="E88" s="49">
        <v>18.12</v>
      </c>
      <c r="F88" s="49">
        <v>18.036666666666665</v>
      </c>
      <c r="G88" s="49">
        <v>4.1233333333333348</v>
      </c>
      <c r="H88" s="49">
        <v>4.2233333333333336</v>
      </c>
      <c r="I88" s="26"/>
      <c r="J88" s="26"/>
    </row>
    <row r="89" spans="1:10" x14ac:dyDescent="0.25">
      <c r="A89" s="113"/>
      <c r="B89" s="113" t="s">
        <v>145</v>
      </c>
      <c r="C89" s="113" t="s">
        <v>115</v>
      </c>
      <c r="D89" s="49">
        <v>22.36</v>
      </c>
      <c r="E89" s="49">
        <v>18.149999999999999</v>
      </c>
      <c r="F89" s="49"/>
      <c r="G89" s="49">
        <v>4.3233333333333341</v>
      </c>
      <c r="H89" s="49"/>
      <c r="I89" s="26"/>
      <c r="J89" s="26"/>
    </row>
    <row r="90" spans="1:10" x14ac:dyDescent="0.25">
      <c r="A90" s="113">
        <v>30</v>
      </c>
      <c r="B90" s="113" t="s">
        <v>146</v>
      </c>
      <c r="C90" s="113" t="s">
        <v>119</v>
      </c>
      <c r="D90" s="49">
        <v>20.971295999999999</v>
      </c>
      <c r="E90" s="49">
        <v>17.605122000000001</v>
      </c>
      <c r="F90" s="49"/>
      <c r="G90" s="49">
        <v>3.496692333333332</v>
      </c>
      <c r="H90" s="49"/>
      <c r="I90" s="26"/>
      <c r="J90" s="26"/>
    </row>
    <row r="91" spans="1:10" x14ac:dyDescent="0.25">
      <c r="A91" s="113"/>
      <c r="B91" s="113" t="s">
        <v>146</v>
      </c>
      <c r="C91" s="113" t="s">
        <v>120</v>
      </c>
      <c r="D91" s="49">
        <v>20.913553</v>
      </c>
      <c r="E91" s="49">
        <v>16.853006000000001</v>
      </c>
      <c r="F91" s="49">
        <v>17.474603666666667</v>
      </c>
      <c r="G91" s="49">
        <v>3.4389493333333334</v>
      </c>
      <c r="H91" s="49">
        <v>3.4665696666666661</v>
      </c>
      <c r="I91" s="26"/>
      <c r="J91" s="26"/>
    </row>
    <row r="92" spans="1:10" x14ac:dyDescent="0.25">
      <c r="A92" s="113"/>
      <c r="B92" s="113" t="s">
        <v>146</v>
      </c>
      <c r="C92" s="113" t="s">
        <v>120</v>
      </c>
      <c r="D92" s="49">
        <v>20.938670999999999</v>
      </c>
      <c r="E92" s="49">
        <v>17.965682999999999</v>
      </c>
      <c r="F92" s="49"/>
      <c r="G92" s="49">
        <v>3.4640673333333325</v>
      </c>
      <c r="H92" s="49"/>
      <c r="I92" s="26"/>
      <c r="J92" s="26"/>
    </row>
    <row r="93" spans="1:10" x14ac:dyDescent="0.25">
      <c r="A93" s="113">
        <v>31</v>
      </c>
      <c r="B93" s="113" t="s">
        <v>147</v>
      </c>
      <c r="C93" s="113" t="s">
        <v>119</v>
      </c>
      <c r="D93" s="49">
        <v>24.5</v>
      </c>
      <c r="E93" s="49">
        <v>25.801051999999999</v>
      </c>
      <c r="F93" s="49"/>
      <c r="G93" s="49">
        <v>-1.1679313333333319</v>
      </c>
      <c r="H93" s="49"/>
      <c r="I93" s="26"/>
      <c r="J93" s="26"/>
    </row>
    <row r="94" spans="1:10" x14ac:dyDescent="0.25">
      <c r="A94" s="113"/>
      <c r="B94" s="113" t="s">
        <v>147</v>
      </c>
      <c r="C94" s="113" t="s">
        <v>120</v>
      </c>
      <c r="D94" s="49">
        <v>24.5</v>
      </c>
      <c r="E94" s="49">
        <v>25.722587999999998</v>
      </c>
      <c r="F94" s="49">
        <v>25.667931333333332</v>
      </c>
      <c r="G94" s="49">
        <v>-1.1679313333333319</v>
      </c>
      <c r="H94" s="49">
        <v>-1.151264666666665</v>
      </c>
      <c r="I94" s="26"/>
      <c r="J94" s="26"/>
    </row>
    <row r="95" spans="1:10" x14ac:dyDescent="0.25">
      <c r="A95" s="113"/>
      <c r="B95" s="113" t="s">
        <v>147</v>
      </c>
      <c r="C95" s="113" t="s">
        <v>120</v>
      </c>
      <c r="D95" s="49">
        <v>24.55</v>
      </c>
      <c r="E95" s="49">
        <v>25.480153999999999</v>
      </c>
      <c r="F95" s="49"/>
      <c r="G95" s="49">
        <v>-1.1179313333333312</v>
      </c>
      <c r="H95" s="49"/>
      <c r="I95" s="26"/>
      <c r="J95" s="26"/>
    </row>
    <row r="96" spans="1:10" x14ac:dyDescent="0.25">
      <c r="A96" s="113">
        <v>32</v>
      </c>
      <c r="B96" s="113" t="s">
        <v>148</v>
      </c>
      <c r="C96" s="113" t="s">
        <v>119</v>
      </c>
      <c r="D96" s="49">
        <v>17</v>
      </c>
      <c r="E96" s="49">
        <v>17.47</v>
      </c>
      <c r="F96" s="49"/>
      <c r="G96" s="49">
        <v>-0.41999999999999815</v>
      </c>
      <c r="H96" s="49"/>
      <c r="I96" s="26"/>
      <c r="J96" s="26"/>
    </row>
    <row r="97" spans="1:10" x14ac:dyDescent="0.25">
      <c r="A97" s="113"/>
      <c r="B97" s="113" t="s">
        <v>148</v>
      </c>
      <c r="C97" s="113" t="s">
        <v>120</v>
      </c>
      <c r="D97" s="49">
        <v>17.27</v>
      </c>
      <c r="E97" s="49">
        <v>17.739999999999998</v>
      </c>
      <c r="F97" s="49">
        <v>17.419999999999998</v>
      </c>
      <c r="G97" s="49">
        <v>-0.14999999999999858</v>
      </c>
      <c r="H97" s="49">
        <v>-0.13666666666666552</v>
      </c>
      <c r="I97" s="26"/>
      <c r="J97" s="26"/>
    </row>
    <row r="98" spans="1:10" x14ac:dyDescent="0.25">
      <c r="A98" s="113"/>
      <c r="B98" s="113" t="s">
        <v>148</v>
      </c>
      <c r="C98" s="113" t="s">
        <v>120</v>
      </c>
      <c r="D98" s="49">
        <v>17.579999999999998</v>
      </c>
      <c r="E98" s="49">
        <v>17.05</v>
      </c>
      <c r="F98" s="49"/>
      <c r="G98" s="49">
        <v>0.16000000000000014</v>
      </c>
      <c r="H98" s="49"/>
      <c r="I98" s="26"/>
      <c r="J98" s="26"/>
    </row>
    <row r="99" spans="1:10" x14ac:dyDescent="0.25">
      <c r="A99" s="113">
        <v>33</v>
      </c>
      <c r="B99" s="113" t="s">
        <v>149</v>
      </c>
      <c r="C99" s="113" t="s">
        <v>114</v>
      </c>
      <c r="D99" s="28">
        <v>24.57</v>
      </c>
      <c r="E99" s="28">
        <v>25.27</v>
      </c>
      <c r="F99" s="49"/>
      <c r="G99" s="49">
        <v>-1.043333333333333</v>
      </c>
      <c r="H99" s="49"/>
      <c r="I99" s="26"/>
      <c r="J99" s="26"/>
    </row>
    <row r="100" spans="1:10" x14ac:dyDescent="0.25">
      <c r="A100" s="113"/>
      <c r="B100" s="113" t="s">
        <v>149</v>
      </c>
      <c r="C100" s="113" t="s">
        <v>115</v>
      </c>
      <c r="D100" s="28">
        <v>24.53</v>
      </c>
      <c r="E100" s="28">
        <v>25.54</v>
      </c>
      <c r="F100" s="49">
        <v>25.613333333333333</v>
      </c>
      <c r="G100" s="49">
        <v>-1.0833333333333321</v>
      </c>
      <c r="H100" s="49">
        <v>-1.0333333333333325</v>
      </c>
      <c r="I100" s="26"/>
      <c r="J100" s="26"/>
    </row>
    <row r="101" spans="1:10" x14ac:dyDescent="0.25">
      <c r="A101" s="113"/>
      <c r="B101" s="113" t="s">
        <v>149</v>
      </c>
      <c r="C101" s="113" t="s">
        <v>115</v>
      </c>
      <c r="D101" s="28">
        <v>24.64</v>
      </c>
      <c r="E101" s="28">
        <v>26.03</v>
      </c>
      <c r="F101" s="49"/>
      <c r="G101" s="49">
        <v>-0.97333333333333272</v>
      </c>
      <c r="H101" s="49"/>
      <c r="I101" s="26"/>
      <c r="J101" s="26"/>
    </row>
    <row r="102" spans="1:10" x14ac:dyDescent="0.25">
      <c r="A102" s="113">
        <v>34</v>
      </c>
      <c r="B102" s="113" t="s">
        <v>150</v>
      </c>
      <c r="C102" s="113" t="s">
        <v>119</v>
      </c>
      <c r="D102" s="49">
        <v>20.18</v>
      </c>
      <c r="E102" s="49">
        <v>18.07</v>
      </c>
      <c r="F102" s="49"/>
      <c r="G102" s="49">
        <v>2.0033333333333339</v>
      </c>
      <c r="H102" s="49"/>
      <c r="I102" s="26"/>
      <c r="J102" s="26"/>
    </row>
    <row r="103" spans="1:10" x14ac:dyDescent="0.25">
      <c r="A103" s="113"/>
      <c r="B103" s="113" t="s">
        <v>150</v>
      </c>
      <c r="C103" s="113" t="s">
        <v>120</v>
      </c>
      <c r="D103" s="49">
        <v>19.989999999999998</v>
      </c>
      <c r="E103" s="49">
        <v>18.09</v>
      </c>
      <c r="F103" s="49">
        <v>18.176666666666666</v>
      </c>
      <c r="G103" s="49">
        <v>1.8133333333333326</v>
      </c>
      <c r="H103" s="49">
        <v>1.926666666666667</v>
      </c>
      <c r="I103" s="26"/>
      <c r="J103" s="26"/>
    </row>
    <row r="104" spans="1:10" x14ac:dyDescent="0.25">
      <c r="A104" s="113"/>
      <c r="B104" s="113" t="s">
        <v>150</v>
      </c>
      <c r="C104" s="113" t="s">
        <v>120</v>
      </c>
      <c r="D104" s="49">
        <v>20.14</v>
      </c>
      <c r="E104" s="49">
        <v>18.37</v>
      </c>
      <c r="F104" s="49"/>
      <c r="G104" s="49">
        <v>1.9633333333333347</v>
      </c>
      <c r="H104" s="49"/>
      <c r="I104" s="26"/>
      <c r="J104" s="26"/>
    </row>
    <row r="105" spans="1:10" x14ac:dyDescent="0.25">
      <c r="A105" s="113">
        <v>35</v>
      </c>
      <c r="B105" s="113" t="s">
        <v>151</v>
      </c>
      <c r="C105" s="113" t="s">
        <v>119</v>
      </c>
      <c r="D105" s="49">
        <v>22.1</v>
      </c>
      <c r="E105" s="49">
        <v>18.309999999999999</v>
      </c>
      <c r="F105" s="49"/>
      <c r="G105" s="49">
        <v>3.3033333333333346</v>
      </c>
      <c r="H105" s="49"/>
      <c r="I105" s="26"/>
      <c r="J105" s="26"/>
    </row>
    <row r="106" spans="1:10" x14ac:dyDescent="0.25">
      <c r="A106" s="113"/>
      <c r="B106" s="113" t="s">
        <v>151</v>
      </c>
      <c r="C106" s="113" t="s">
        <v>120</v>
      </c>
      <c r="D106" s="49">
        <v>22.75</v>
      </c>
      <c r="E106" s="49">
        <v>19.16</v>
      </c>
      <c r="F106" s="49">
        <v>18.796666666666667</v>
      </c>
      <c r="G106" s="49">
        <v>3.9533333333333331</v>
      </c>
      <c r="H106" s="49">
        <v>3.78</v>
      </c>
      <c r="I106" s="26"/>
      <c r="J106" s="26"/>
    </row>
    <row r="107" spans="1:10" x14ac:dyDescent="0.25">
      <c r="A107" s="113"/>
      <c r="B107" s="113" t="s">
        <v>151</v>
      </c>
      <c r="C107" s="113" t="s">
        <v>120</v>
      </c>
      <c r="D107" s="49">
        <v>22.88</v>
      </c>
      <c r="E107" s="49">
        <v>18.920000000000002</v>
      </c>
      <c r="F107" s="49"/>
      <c r="G107" s="49">
        <v>4.0833333333333321</v>
      </c>
      <c r="H107" s="49"/>
      <c r="I107" s="26"/>
      <c r="J107" s="26"/>
    </row>
    <row r="108" spans="1:10" x14ac:dyDescent="0.25">
      <c r="A108" s="113">
        <v>36</v>
      </c>
      <c r="B108" s="113" t="s">
        <v>152</v>
      </c>
      <c r="C108" s="113" t="s">
        <v>119</v>
      </c>
      <c r="D108" s="49">
        <v>25.91</v>
      </c>
      <c r="E108" s="49">
        <v>24.86</v>
      </c>
      <c r="F108" s="49"/>
      <c r="G108" s="49">
        <v>0.84666666666666757</v>
      </c>
      <c r="H108" s="49"/>
      <c r="I108" s="26"/>
      <c r="J108" s="26"/>
    </row>
    <row r="109" spans="1:10" x14ac:dyDescent="0.25">
      <c r="A109" s="113"/>
      <c r="B109" s="113" t="s">
        <v>152</v>
      </c>
      <c r="C109" s="113" t="s">
        <v>120</v>
      </c>
      <c r="D109" s="49">
        <v>26.43</v>
      </c>
      <c r="E109" s="49">
        <v>25.17</v>
      </c>
      <c r="F109" s="49">
        <v>25.063333333333333</v>
      </c>
      <c r="G109" s="49">
        <v>1.3666666666666671</v>
      </c>
      <c r="H109" s="49">
        <v>1.1166666666666671</v>
      </c>
      <c r="I109" s="26"/>
      <c r="J109" s="26"/>
    </row>
    <row r="110" spans="1:10" x14ac:dyDescent="0.25">
      <c r="A110" s="113"/>
      <c r="B110" s="113" t="s">
        <v>152</v>
      </c>
      <c r="C110" s="113" t="s">
        <v>120</v>
      </c>
      <c r="D110" s="49">
        <v>26.2</v>
      </c>
      <c r="E110" s="49">
        <v>25.16</v>
      </c>
      <c r="F110" s="49"/>
      <c r="G110" s="49">
        <v>1.1366666666666667</v>
      </c>
      <c r="H110" s="49"/>
      <c r="I110" s="26"/>
      <c r="J110" s="26"/>
    </row>
    <row r="111" spans="1:10" x14ac:dyDescent="0.25">
      <c r="A111" s="113">
        <v>37</v>
      </c>
      <c r="B111" s="113" t="s">
        <v>153</v>
      </c>
      <c r="C111" s="113" t="s">
        <v>119</v>
      </c>
      <c r="D111" s="49">
        <v>26.865000000000002</v>
      </c>
      <c r="E111" s="49">
        <v>24.47</v>
      </c>
      <c r="F111" s="49"/>
      <c r="G111" s="49">
        <v>2.2066666666666706</v>
      </c>
      <c r="H111" s="49"/>
      <c r="I111" s="26"/>
      <c r="J111" s="26"/>
    </row>
    <row r="112" spans="1:10" x14ac:dyDescent="0.25">
      <c r="A112" s="113"/>
      <c r="B112" s="113" t="s">
        <v>153</v>
      </c>
      <c r="C112" s="113" t="s">
        <v>120</v>
      </c>
      <c r="D112" s="49">
        <v>26.799999999999997</v>
      </c>
      <c r="E112" s="49">
        <v>24.454999999999998</v>
      </c>
      <c r="F112" s="49">
        <v>24.658333333333331</v>
      </c>
      <c r="G112" s="49">
        <v>2.1416666666666657</v>
      </c>
      <c r="H112" s="49">
        <v>2.218333333333335</v>
      </c>
      <c r="I112" s="26"/>
      <c r="J112" s="26"/>
    </row>
    <row r="113" spans="1:10" x14ac:dyDescent="0.25">
      <c r="A113" s="113"/>
      <c r="B113" s="113" t="s">
        <v>153</v>
      </c>
      <c r="C113" s="113" t="s">
        <v>120</v>
      </c>
      <c r="D113" s="49">
        <v>26.965</v>
      </c>
      <c r="E113" s="49">
        <v>25.049999999999997</v>
      </c>
      <c r="F113" s="49"/>
      <c r="G113" s="49">
        <v>2.3066666666666684</v>
      </c>
      <c r="H113" s="49"/>
      <c r="I113" s="26"/>
      <c r="J113" s="26"/>
    </row>
    <row r="114" spans="1:10" x14ac:dyDescent="0.25">
      <c r="A114" s="113">
        <v>38</v>
      </c>
      <c r="B114" s="113" t="s">
        <v>154</v>
      </c>
      <c r="C114" s="113" t="s">
        <v>119</v>
      </c>
      <c r="D114" s="49">
        <v>25</v>
      </c>
      <c r="E114" s="49">
        <v>27.34</v>
      </c>
      <c r="F114" s="49"/>
      <c r="G114" s="49">
        <v>-1.3566666666666691</v>
      </c>
      <c r="H114" s="49"/>
      <c r="I114" s="26"/>
      <c r="J114" s="26"/>
    </row>
    <row r="115" spans="1:10" x14ac:dyDescent="0.25">
      <c r="A115" s="113"/>
      <c r="B115" s="113" t="s">
        <v>154</v>
      </c>
      <c r="C115" s="113" t="s">
        <v>120</v>
      </c>
      <c r="D115" s="49">
        <v>25.44</v>
      </c>
      <c r="E115" s="49">
        <v>25.92</v>
      </c>
      <c r="F115" s="49">
        <v>26.356666666666669</v>
      </c>
      <c r="G115" s="49">
        <v>-0.91666666666666785</v>
      </c>
      <c r="H115" s="49">
        <v>-1.0166666666666693</v>
      </c>
      <c r="I115" s="26"/>
      <c r="J115" s="26"/>
    </row>
    <row r="116" spans="1:10" x14ac:dyDescent="0.25">
      <c r="A116" s="113"/>
      <c r="B116" s="113" t="s">
        <v>154</v>
      </c>
      <c r="C116" s="113" t="s">
        <v>120</v>
      </c>
      <c r="D116" s="49">
        <v>25.58</v>
      </c>
      <c r="E116" s="49">
        <v>25.81</v>
      </c>
      <c r="F116" s="49"/>
      <c r="G116" s="49">
        <v>-0.77666666666667084</v>
      </c>
      <c r="H116" s="49"/>
      <c r="I116" s="26"/>
      <c r="J116" s="26"/>
    </row>
    <row r="117" spans="1:10" x14ac:dyDescent="0.25">
      <c r="A117" s="113">
        <v>39</v>
      </c>
      <c r="B117" s="113" t="s">
        <v>155</v>
      </c>
      <c r="C117" s="113" t="s">
        <v>119</v>
      </c>
      <c r="D117" s="28">
        <v>22.56</v>
      </c>
      <c r="E117" s="28">
        <v>21.55</v>
      </c>
      <c r="F117" s="49"/>
      <c r="G117" s="49">
        <v>1.2266666666666666</v>
      </c>
      <c r="H117" s="49"/>
      <c r="I117" s="26"/>
      <c r="J117" s="26"/>
    </row>
    <row r="118" spans="1:10" x14ac:dyDescent="0.25">
      <c r="A118" s="113"/>
      <c r="B118" s="113" t="s">
        <v>155</v>
      </c>
      <c r="C118" s="113" t="s">
        <v>120</v>
      </c>
      <c r="D118" s="28">
        <v>22.7</v>
      </c>
      <c r="E118" s="28">
        <v>21.26</v>
      </c>
      <c r="F118" s="49">
        <v>21.333333333333332</v>
      </c>
      <c r="G118" s="49">
        <v>1.3666666666666671</v>
      </c>
      <c r="H118" s="49">
        <v>1.3466666666666676</v>
      </c>
      <c r="I118" s="26"/>
      <c r="J118" s="26"/>
    </row>
    <row r="119" spans="1:10" x14ac:dyDescent="0.25">
      <c r="A119" s="113"/>
      <c r="B119" s="113" t="s">
        <v>155</v>
      </c>
      <c r="C119" s="113" t="s">
        <v>120</v>
      </c>
      <c r="D119" s="28">
        <v>22.78</v>
      </c>
      <c r="E119" s="28">
        <v>21.19</v>
      </c>
      <c r="F119" s="49"/>
      <c r="G119" s="49">
        <v>1.446666666666669</v>
      </c>
      <c r="H119" s="49"/>
      <c r="I119" s="26"/>
      <c r="J119" s="26"/>
    </row>
    <row r="120" spans="1:10" x14ac:dyDescent="0.25">
      <c r="A120" s="113">
        <v>40</v>
      </c>
      <c r="B120" s="113" t="s">
        <v>156</v>
      </c>
      <c r="C120" s="113" t="s">
        <v>114</v>
      </c>
      <c r="D120" s="49">
        <v>23.36</v>
      </c>
      <c r="E120" s="49">
        <v>25.09</v>
      </c>
      <c r="F120" s="49"/>
      <c r="G120" s="49">
        <v>-1.3333333333333321</v>
      </c>
      <c r="H120" s="49"/>
      <c r="I120" s="26"/>
      <c r="J120" s="26"/>
    </row>
    <row r="121" spans="1:10" x14ac:dyDescent="0.25">
      <c r="A121" s="113"/>
      <c r="B121" s="113" t="s">
        <v>156</v>
      </c>
      <c r="C121" s="113" t="s">
        <v>115</v>
      </c>
      <c r="D121" s="49">
        <v>23.64</v>
      </c>
      <c r="E121" s="49">
        <v>24.66</v>
      </c>
      <c r="F121" s="49">
        <v>24.693333333333332</v>
      </c>
      <c r="G121" s="49">
        <v>-1.053333333333331</v>
      </c>
      <c r="H121" s="49">
        <v>-1.1599999999999977</v>
      </c>
      <c r="I121" s="26"/>
      <c r="J121" s="26"/>
    </row>
    <row r="122" spans="1:10" x14ac:dyDescent="0.25">
      <c r="A122" s="113"/>
      <c r="B122" s="113" t="s">
        <v>156</v>
      </c>
      <c r="C122" s="113" t="s">
        <v>115</v>
      </c>
      <c r="D122" s="49">
        <v>23.6</v>
      </c>
      <c r="E122" s="49">
        <v>24.33</v>
      </c>
      <c r="F122" s="49"/>
      <c r="G122" s="49">
        <v>-1.0933333333333302</v>
      </c>
      <c r="H122" s="49"/>
      <c r="I122" s="26"/>
      <c r="J122" s="26"/>
    </row>
    <row r="123" spans="1:10" x14ac:dyDescent="0.25">
      <c r="A123" s="113">
        <v>41</v>
      </c>
      <c r="B123" s="113" t="s">
        <v>157</v>
      </c>
      <c r="C123" s="113" t="s">
        <v>119</v>
      </c>
      <c r="D123" s="28">
        <v>30.45</v>
      </c>
      <c r="E123" s="28">
        <v>28.82</v>
      </c>
      <c r="F123" s="28"/>
      <c r="G123" s="49">
        <v>1.5533333333333346</v>
      </c>
      <c r="H123" s="28"/>
      <c r="I123" s="26"/>
      <c r="J123" s="26"/>
    </row>
    <row r="124" spans="1:10" x14ac:dyDescent="0.25">
      <c r="A124" s="113"/>
      <c r="B124" s="113" t="s">
        <v>157</v>
      </c>
      <c r="C124" s="113" t="s">
        <v>120</v>
      </c>
      <c r="D124" s="28">
        <v>30.47</v>
      </c>
      <c r="E124" s="28">
        <v>29.04</v>
      </c>
      <c r="F124" s="49">
        <v>28.896666666666665</v>
      </c>
      <c r="G124" s="49">
        <v>1.5733333333333341</v>
      </c>
      <c r="H124" s="49">
        <v>1.5966666666666676</v>
      </c>
      <c r="I124" s="26"/>
      <c r="J124" s="26"/>
    </row>
    <row r="125" spans="1:10" x14ac:dyDescent="0.25">
      <c r="A125" s="113"/>
      <c r="B125" s="113" t="s">
        <v>157</v>
      </c>
      <c r="C125" s="113" t="s">
        <v>120</v>
      </c>
      <c r="D125" s="28">
        <v>30.56</v>
      </c>
      <c r="E125" s="28">
        <v>28.83</v>
      </c>
      <c r="F125" s="28"/>
      <c r="G125" s="49">
        <v>1.663333333333334</v>
      </c>
      <c r="H125" s="28"/>
      <c r="I125" s="26"/>
      <c r="J125" s="26"/>
    </row>
    <row r="126" spans="1:10" ht="15" customHeight="1" x14ac:dyDescent="0.25">
      <c r="A126" s="113">
        <v>42</v>
      </c>
      <c r="B126" s="113" t="s">
        <v>158</v>
      </c>
      <c r="C126" s="113" t="s">
        <v>119</v>
      </c>
      <c r="D126" s="28">
        <v>15.82</v>
      </c>
      <c r="E126" s="28">
        <v>18.82</v>
      </c>
      <c r="F126" s="49"/>
      <c r="G126" s="49">
        <v>-2.913333333333334</v>
      </c>
      <c r="H126" s="49"/>
    </row>
    <row r="127" spans="1:10" x14ac:dyDescent="0.25">
      <c r="A127" s="113"/>
      <c r="B127" s="113" t="s">
        <v>158</v>
      </c>
      <c r="C127" s="113" t="s">
        <v>120</v>
      </c>
      <c r="D127" s="28">
        <v>16.02</v>
      </c>
      <c r="E127" s="28">
        <v>18.739999999999998</v>
      </c>
      <c r="F127" s="49">
        <v>18.733333333333334</v>
      </c>
      <c r="G127" s="49">
        <v>-2.7133333333333347</v>
      </c>
      <c r="H127" s="49">
        <v>-2.5633333333333339</v>
      </c>
    </row>
    <row r="128" spans="1:10" x14ac:dyDescent="0.25">
      <c r="A128" s="113"/>
      <c r="B128" s="113" t="s">
        <v>158</v>
      </c>
      <c r="C128" s="113" t="s">
        <v>120</v>
      </c>
      <c r="D128" s="28">
        <v>16.670000000000002</v>
      </c>
      <c r="E128" s="28">
        <v>18.64</v>
      </c>
      <c r="F128" s="49"/>
      <c r="G128" s="49">
        <v>-2.0633333333333326</v>
      </c>
      <c r="H128" s="49"/>
    </row>
    <row r="129" spans="1:8" x14ac:dyDescent="0.25">
      <c r="A129" s="113">
        <v>43</v>
      </c>
      <c r="B129" s="113" t="s">
        <v>159</v>
      </c>
      <c r="C129" s="113" t="s">
        <v>119</v>
      </c>
      <c r="D129" s="28">
        <v>25.63</v>
      </c>
      <c r="E129" s="28">
        <v>25.61</v>
      </c>
      <c r="F129" s="49"/>
      <c r="G129" s="49">
        <v>5.6666666666664867E-2</v>
      </c>
      <c r="H129" s="49"/>
    </row>
    <row r="130" spans="1:8" x14ac:dyDescent="0.25">
      <c r="A130" s="113"/>
      <c r="B130" s="113" t="s">
        <v>159</v>
      </c>
      <c r="C130" s="113" t="s">
        <v>120</v>
      </c>
      <c r="D130" s="28">
        <v>25.84</v>
      </c>
      <c r="E130" s="28">
        <v>25.44</v>
      </c>
      <c r="F130" s="49">
        <v>25.573333333333334</v>
      </c>
      <c r="G130" s="49">
        <v>0.26666666666666572</v>
      </c>
      <c r="H130" s="49">
        <v>0.22333333333333272</v>
      </c>
    </row>
    <row r="131" spans="1:8" x14ac:dyDescent="0.25">
      <c r="A131" s="113"/>
      <c r="B131" s="113" t="s">
        <v>159</v>
      </c>
      <c r="C131" s="113" t="s">
        <v>120</v>
      </c>
      <c r="D131" s="28">
        <v>25.92</v>
      </c>
      <c r="E131" s="28">
        <v>25.67</v>
      </c>
      <c r="F131" s="49"/>
      <c r="G131" s="49">
        <v>0.34666666666666757</v>
      </c>
      <c r="H131" s="49"/>
    </row>
    <row r="132" spans="1:8" x14ac:dyDescent="0.25">
      <c r="A132" s="113">
        <v>44</v>
      </c>
      <c r="B132" s="113" t="s">
        <v>160</v>
      </c>
      <c r="C132" s="113" t="s">
        <v>119</v>
      </c>
      <c r="D132" s="49">
        <v>29.19</v>
      </c>
      <c r="E132" s="49">
        <v>28.42</v>
      </c>
      <c r="F132" s="49"/>
      <c r="G132" s="49">
        <v>0.76999999999999957</v>
      </c>
      <c r="H132" s="49"/>
    </row>
    <row r="133" spans="1:8" x14ac:dyDescent="0.25">
      <c r="A133" s="113"/>
      <c r="B133" s="113" t="s">
        <v>160</v>
      </c>
      <c r="C133" s="113" t="s">
        <v>120</v>
      </c>
      <c r="D133" s="49">
        <v>29.47</v>
      </c>
      <c r="E133" s="49">
        <v>28.62</v>
      </c>
      <c r="F133" s="49">
        <v>28.42</v>
      </c>
      <c r="G133" s="49">
        <v>1.0499999999999972</v>
      </c>
      <c r="H133" s="49">
        <v>0.99666666666666492</v>
      </c>
    </row>
    <row r="134" spans="1:8" x14ac:dyDescent="0.25">
      <c r="A134" s="113"/>
      <c r="B134" s="113" t="s">
        <v>160</v>
      </c>
      <c r="C134" s="113" t="s">
        <v>120</v>
      </c>
      <c r="D134" s="49">
        <v>29.59</v>
      </c>
      <c r="E134" s="49">
        <v>28.22</v>
      </c>
      <c r="F134" s="49"/>
      <c r="G134" s="49">
        <v>1.1699999999999982</v>
      </c>
      <c r="H134" s="49"/>
    </row>
    <row r="135" spans="1:8" x14ac:dyDescent="0.25">
      <c r="A135" s="113">
        <v>45</v>
      </c>
      <c r="B135" s="113" t="s">
        <v>161</v>
      </c>
      <c r="C135" s="113" t="s">
        <v>119</v>
      </c>
      <c r="D135" s="28">
        <v>21.7</v>
      </c>
      <c r="E135" s="28">
        <v>22.82</v>
      </c>
      <c r="F135" s="49"/>
      <c r="G135" s="49">
        <v>-1.1200000000000045</v>
      </c>
      <c r="H135" s="49"/>
    </row>
    <row r="136" spans="1:8" x14ac:dyDescent="0.25">
      <c r="A136" s="113"/>
      <c r="B136" s="113" t="s">
        <v>161</v>
      </c>
      <c r="C136" s="113" t="s">
        <v>120</v>
      </c>
      <c r="D136" s="28">
        <v>21.9</v>
      </c>
      <c r="E136" s="28">
        <v>22.67</v>
      </c>
      <c r="F136" s="49">
        <v>22.820000000000004</v>
      </c>
      <c r="G136" s="49">
        <v>-0.92000000000000526</v>
      </c>
      <c r="H136" s="49">
        <v>-1.0266666666666708</v>
      </c>
    </row>
    <row r="137" spans="1:8" x14ac:dyDescent="0.25">
      <c r="A137" s="113"/>
      <c r="B137" s="113" t="s">
        <v>161</v>
      </c>
      <c r="C137" s="113" t="s">
        <v>120</v>
      </c>
      <c r="D137" s="28">
        <v>21.78</v>
      </c>
      <c r="E137" s="28">
        <v>22.97</v>
      </c>
      <c r="F137" s="49"/>
      <c r="G137" s="49">
        <v>-1.0400000000000027</v>
      </c>
      <c r="H137" s="49"/>
    </row>
    <row r="138" spans="1:8" x14ac:dyDescent="0.25">
      <c r="A138" s="113">
        <v>46</v>
      </c>
      <c r="B138" s="113" t="s">
        <v>162</v>
      </c>
      <c r="C138" s="113" t="s">
        <v>119</v>
      </c>
      <c r="D138" s="49">
        <v>23.3</v>
      </c>
      <c r="E138" s="49">
        <v>25.598661</v>
      </c>
      <c r="F138" s="49"/>
      <c r="G138" s="49">
        <v>-2.4892896666666644</v>
      </c>
      <c r="H138" s="49"/>
    </row>
    <row r="139" spans="1:8" x14ac:dyDescent="0.25">
      <c r="A139" s="113"/>
      <c r="B139" s="113" t="s">
        <v>162</v>
      </c>
      <c r="C139" s="113" t="s">
        <v>120</v>
      </c>
      <c r="D139" s="49">
        <v>23.5</v>
      </c>
      <c r="E139" s="49">
        <v>25.740857999999999</v>
      </c>
      <c r="F139" s="49">
        <v>25.789289666666665</v>
      </c>
      <c r="G139" s="49">
        <v>-2.2892896666666651</v>
      </c>
      <c r="H139" s="49">
        <v>-2.4492896666666653</v>
      </c>
    </row>
    <row r="140" spans="1:8" x14ac:dyDescent="0.25">
      <c r="A140" s="113"/>
      <c r="B140" s="113" t="s">
        <v>162</v>
      </c>
      <c r="C140" s="113" t="s">
        <v>120</v>
      </c>
      <c r="D140" s="49">
        <v>23.22</v>
      </c>
      <c r="E140" s="49">
        <v>26.02835</v>
      </c>
      <c r="F140" s="49"/>
      <c r="G140" s="49">
        <v>-2.5692896666666662</v>
      </c>
      <c r="H140" s="49"/>
    </row>
    <row r="141" spans="1:8" x14ac:dyDescent="0.25">
      <c r="A141" s="113">
        <v>47</v>
      </c>
      <c r="B141" s="113" t="s">
        <v>163</v>
      </c>
      <c r="C141" s="113" t="s">
        <v>114</v>
      </c>
      <c r="D141" s="49">
        <v>22.799999999999997</v>
      </c>
      <c r="E141" s="49">
        <v>20.07</v>
      </c>
      <c r="F141" s="49"/>
      <c r="G141" s="49">
        <v>2.0416666666666643</v>
      </c>
      <c r="H141" s="49"/>
    </row>
    <row r="142" spans="1:8" x14ac:dyDescent="0.25">
      <c r="A142" s="113"/>
      <c r="B142" s="113" t="s">
        <v>163</v>
      </c>
      <c r="C142" s="113" t="s">
        <v>115</v>
      </c>
      <c r="D142" s="49">
        <v>22.83</v>
      </c>
      <c r="E142" s="49">
        <v>19.995000000000001</v>
      </c>
      <c r="F142" s="49">
        <v>20.758333333333333</v>
      </c>
      <c r="G142" s="49">
        <v>2.0716666666666654</v>
      </c>
      <c r="H142" s="49">
        <v>2.0366666666666653</v>
      </c>
    </row>
    <row r="143" spans="1:8" x14ac:dyDescent="0.25">
      <c r="A143" s="113"/>
      <c r="B143" s="113" t="s">
        <v>163</v>
      </c>
      <c r="C143" s="113" t="s">
        <v>115</v>
      </c>
      <c r="D143" s="49">
        <v>22.754999999999999</v>
      </c>
      <c r="E143" s="49">
        <v>22.21</v>
      </c>
      <c r="F143" s="49"/>
      <c r="G143" s="49">
        <v>1.9966666666666661</v>
      </c>
      <c r="H143" s="49"/>
    </row>
    <row r="144" spans="1:8" x14ac:dyDescent="0.25">
      <c r="A144" s="113">
        <v>48</v>
      </c>
      <c r="B144" s="113" t="s">
        <v>164</v>
      </c>
      <c r="C144" s="113" t="s">
        <v>114</v>
      </c>
      <c r="D144" s="49">
        <v>26.07</v>
      </c>
      <c r="E144" s="49">
        <v>23.69</v>
      </c>
      <c r="F144" s="49"/>
      <c r="G144" s="49">
        <v>2.7433333333333358</v>
      </c>
      <c r="H144" s="49"/>
    </row>
    <row r="145" spans="1:8" x14ac:dyDescent="0.25">
      <c r="A145" s="113"/>
      <c r="B145" s="113" t="s">
        <v>164</v>
      </c>
      <c r="C145" s="113" t="s">
        <v>115</v>
      </c>
      <c r="D145" s="49">
        <v>26.07</v>
      </c>
      <c r="E145" s="49">
        <v>22.97</v>
      </c>
      <c r="F145" s="49">
        <v>23.326666666666664</v>
      </c>
      <c r="G145" s="49">
        <v>2.7433333333333358</v>
      </c>
      <c r="H145" s="49">
        <v>2.7466666666666684</v>
      </c>
    </row>
    <row r="146" spans="1:8" x14ac:dyDescent="0.25">
      <c r="A146" s="113"/>
      <c r="B146" s="113" t="s">
        <v>164</v>
      </c>
      <c r="C146" s="113" t="s">
        <v>115</v>
      </c>
      <c r="D146" s="49">
        <v>26.08</v>
      </c>
      <c r="E146" s="49">
        <v>23.32</v>
      </c>
      <c r="F146" s="49"/>
      <c r="G146" s="49">
        <v>2.7533333333333339</v>
      </c>
      <c r="H146" s="49"/>
    </row>
    <row r="147" spans="1:8" x14ac:dyDescent="0.25">
      <c r="A147" s="113">
        <v>49</v>
      </c>
      <c r="B147" s="113" t="s">
        <v>165</v>
      </c>
      <c r="C147" s="113" t="s">
        <v>114</v>
      </c>
      <c r="D147" s="28">
        <v>19.03</v>
      </c>
      <c r="E147" s="28">
        <v>16.489999999999998</v>
      </c>
      <c r="F147" s="28"/>
      <c r="G147" s="49">
        <v>2.4933333333333358</v>
      </c>
      <c r="H147" s="28"/>
    </row>
    <row r="148" spans="1:8" x14ac:dyDescent="0.25">
      <c r="A148" s="113"/>
      <c r="B148" s="113" t="s">
        <v>165</v>
      </c>
      <c r="C148" s="113" t="s">
        <v>115</v>
      </c>
      <c r="D148" s="28">
        <v>18.984999999999999</v>
      </c>
      <c r="E148" s="28">
        <v>16.52</v>
      </c>
      <c r="F148" s="49">
        <v>16.536666666666665</v>
      </c>
      <c r="G148" s="49">
        <v>2.4483333333333341</v>
      </c>
      <c r="H148" s="49">
        <v>2.4483333333333355</v>
      </c>
    </row>
    <row r="149" spans="1:8" x14ac:dyDescent="0.25">
      <c r="A149" s="113"/>
      <c r="B149" s="113" t="s">
        <v>165</v>
      </c>
      <c r="C149" s="113" t="s">
        <v>115</v>
      </c>
      <c r="D149" s="28">
        <v>18.940000000000001</v>
      </c>
      <c r="E149" s="28">
        <v>16.600000000000001</v>
      </c>
      <c r="F149" s="28"/>
      <c r="G149" s="49">
        <v>2.403333333333336</v>
      </c>
      <c r="H149" s="28"/>
    </row>
    <row r="150" spans="1:8" x14ac:dyDescent="0.25">
      <c r="A150" s="113">
        <v>50</v>
      </c>
      <c r="B150" s="113" t="s">
        <v>166</v>
      </c>
      <c r="C150" s="113" t="s">
        <v>114</v>
      </c>
      <c r="D150" s="49">
        <v>23.09</v>
      </c>
      <c r="E150" s="49">
        <v>21.94</v>
      </c>
      <c r="F150" s="49"/>
      <c r="G150" s="49">
        <v>1.25</v>
      </c>
      <c r="H150" s="49"/>
    </row>
    <row r="151" spans="1:8" x14ac:dyDescent="0.25">
      <c r="A151" s="113"/>
      <c r="B151" s="113" t="s">
        <v>166</v>
      </c>
      <c r="C151" s="113" t="s">
        <v>115</v>
      </c>
      <c r="D151" s="49">
        <v>23.31</v>
      </c>
      <c r="E151" s="49">
        <v>21.88</v>
      </c>
      <c r="F151" s="49">
        <v>21.84</v>
      </c>
      <c r="G151" s="49">
        <v>1.4699999999999989</v>
      </c>
      <c r="H151" s="49">
        <v>1.4066666666666663</v>
      </c>
    </row>
    <row r="152" spans="1:8" x14ac:dyDescent="0.25">
      <c r="A152" s="113"/>
      <c r="B152" s="113" t="s">
        <v>166</v>
      </c>
      <c r="C152" s="113" t="s">
        <v>115</v>
      </c>
      <c r="D152" s="49">
        <v>23.34</v>
      </c>
      <c r="E152" s="49">
        <v>21.7</v>
      </c>
      <c r="F152" s="49"/>
      <c r="G152" s="49">
        <v>1.5</v>
      </c>
      <c r="H152" s="49"/>
    </row>
    <row r="153" spans="1:8" x14ac:dyDescent="0.25">
      <c r="A153" s="113">
        <v>51</v>
      </c>
      <c r="B153" s="113" t="s">
        <v>167</v>
      </c>
      <c r="C153" s="113" t="s">
        <v>119</v>
      </c>
      <c r="D153" s="49">
        <v>23.56</v>
      </c>
      <c r="E153" s="49">
        <v>26.44312</v>
      </c>
      <c r="F153" s="49"/>
      <c r="G153" s="49">
        <v>-3.0375669999999992</v>
      </c>
      <c r="H153" s="49"/>
    </row>
    <row r="154" spans="1:8" x14ac:dyDescent="0.25">
      <c r="A154" s="113"/>
      <c r="B154" s="113" t="s">
        <v>167</v>
      </c>
      <c r="C154" s="113" t="s">
        <v>120</v>
      </c>
      <c r="D154" s="49">
        <v>23.75</v>
      </c>
      <c r="E154" s="49">
        <v>27.12415</v>
      </c>
      <c r="F154" s="49">
        <v>26.597566999999998</v>
      </c>
      <c r="G154" s="49">
        <v>-2.847566999999998</v>
      </c>
      <c r="H154" s="49">
        <v>-2.9309003333333314</v>
      </c>
    </row>
    <row r="155" spans="1:8" x14ac:dyDescent="0.25">
      <c r="A155" s="113"/>
      <c r="B155" s="113" t="s">
        <v>167</v>
      </c>
      <c r="C155" s="113" t="s">
        <v>120</v>
      </c>
      <c r="D155" s="49">
        <v>23.69</v>
      </c>
      <c r="E155" s="49">
        <v>26.225431</v>
      </c>
      <c r="F155" s="49"/>
      <c r="G155" s="49">
        <v>-2.9075669999999967</v>
      </c>
      <c r="H155" s="49"/>
    </row>
    <row r="156" spans="1:8" x14ac:dyDescent="0.25">
      <c r="A156" s="113">
        <v>52</v>
      </c>
      <c r="B156" s="113" t="s">
        <v>168</v>
      </c>
      <c r="C156" s="113" t="s">
        <v>119</v>
      </c>
      <c r="D156" s="49">
        <v>22.77</v>
      </c>
      <c r="E156" s="49">
        <v>21.5</v>
      </c>
      <c r="F156" s="49"/>
      <c r="G156" s="49">
        <v>1.3533333333333317</v>
      </c>
      <c r="H156" s="49"/>
    </row>
    <row r="157" spans="1:8" x14ac:dyDescent="0.25">
      <c r="A157" s="113"/>
      <c r="B157" s="113" t="s">
        <v>168</v>
      </c>
      <c r="C157" s="113" t="s">
        <v>120</v>
      </c>
      <c r="D157" s="49">
        <v>22.95</v>
      </c>
      <c r="E157" s="49">
        <v>21.58</v>
      </c>
      <c r="F157" s="49">
        <v>21.416666666666668</v>
      </c>
      <c r="G157" s="49">
        <v>1.5333333333333314</v>
      </c>
      <c r="H157" s="49">
        <v>1.686666666666665</v>
      </c>
    </row>
    <row r="158" spans="1:8" x14ac:dyDescent="0.25">
      <c r="A158" s="113"/>
      <c r="B158" s="113" t="s">
        <v>168</v>
      </c>
      <c r="C158" s="113" t="s">
        <v>120</v>
      </c>
      <c r="D158" s="49">
        <v>23.59</v>
      </c>
      <c r="E158" s="49">
        <v>21.17</v>
      </c>
      <c r="F158" s="49"/>
      <c r="G158" s="49">
        <v>2.173333333333332</v>
      </c>
      <c r="H158" s="49"/>
    </row>
    <row r="159" spans="1:8" x14ac:dyDescent="0.25">
      <c r="A159" s="113">
        <v>53</v>
      </c>
      <c r="B159" s="113" t="s">
        <v>169</v>
      </c>
      <c r="C159" s="113" t="s">
        <v>119</v>
      </c>
      <c r="D159" s="49">
        <v>24.2</v>
      </c>
      <c r="E159" s="49">
        <v>20.75</v>
      </c>
      <c r="F159" s="49"/>
      <c r="G159" s="49">
        <v>2.7633333333333319</v>
      </c>
      <c r="H159" s="49"/>
    </row>
    <row r="160" spans="1:8" x14ac:dyDescent="0.25">
      <c r="A160" s="113"/>
      <c r="B160" s="113" t="s">
        <v>169</v>
      </c>
      <c r="C160" s="113" t="s">
        <v>120</v>
      </c>
      <c r="D160" s="49">
        <v>24.2</v>
      </c>
      <c r="E160" s="49">
        <v>20.75</v>
      </c>
      <c r="F160" s="49">
        <v>21.436666666666667</v>
      </c>
      <c r="G160" s="49">
        <v>2.7633333333333319</v>
      </c>
      <c r="H160" s="49">
        <v>2.7466666666666648</v>
      </c>
    </row>
    <row r="161" spans="1:8" x14ac:dyDescent="0.25">
      <c r="A161" s="113"/>
      <c r="B161" s="113" t="s">
        <v>169</v>
      </c>
      <c r="C161" s="113" t="s">
        <v>120</v>
      </c>
      <c r="D161" s="49">
        <v>24.15</v>
      </c>
      <c r="E161" s="49">
        <v>22.81</v>
      </c>
      <c r="F161" s="49"/>
      <c r="G161" s="49">
        <v>2.7133333333333312</v>
      </c>
      <c r="H161" s="49"/>
    </row>
    <row r="162" spans="1:8" x14ac:dyDescent="0.25">
      <c r="A162" s="113">
        <v>54</v>
      </c>
      <c r="B162" s="113" t="s">
        <v>170</v>
      </c>
      <c r="C162" s="113" t="s">
        <v>119</v>
      </c>
      <c r="D162" s="49">
        <v>24.98</v>
      </c>
      <c r="E162" s="49">
        <v>22.14</v>
      </c>
      <c r="F162" s="49"/>
      <c r="G162" s="49">
        <v>3</v>
      </c>
      <c r="H162" s="49"/>
    </row>
    <row r="163" spans="1:8" x14ac:dyDescent="0.25">
      <c r="A163" s="113"/>
      <c r="B163" s="113" t="s">
        <v>170</v>
      </c>
      <c r="C163" s="113" t="s">
        <v>120</v>
      </c>
      <c r="D163" s="49">
        <v>25.04</v>
      </c>
      <c r="E163" s="49">
        <v>21.98</v>
      </c>
      <c r="F163" s="49">
        <v>21.98</v>
      </c>
      <c r="G163" s="49">
        <v>3.0599999999999987</v>
      </c>
      <c r="H163" s="49">
        <v>3.0099999999999993</v>
      </c>
    </row>
    <row r="164" spans="1:8" x14ac:dyDescent="0.25">
      <c r="A164" s="113"/>
      <c r="B164" s="113" t="s">
        <v>170</v>
      </c>
      <c r="C164" s="113" t="s">
        <v>120</v>
      </c>
      <c r="D164" s="49">
        <v>24.95</v>
      </c>
      <c r="E164" s="49">
        <v>21.82</v>
      </c>
      <c r="F164" s="49"/>
      <c r="G164" s="49">
        <v>2.9699999999999989</v>
      </c>
      <c r="H164" s="49"/>
    </row>
    <row r="165" spans="1:8" x14ac:dyDescent="0.25">
      <c r="A165" s="113">
        <v>55</v>
      </c>
      <c r="B165" s="113" t="s">
        <v>171</v>
      </c>
      <c r="C165" s="113" t="s">
        <v>119</v>
      </c>
      <c r="D165" s="28">
        <v>29.096299999999999</v>
      </c>
      <c r="E165" s="28">
        <v>27.81</v>
      </c>
      <c r="F165" s="49"/>
      <c r="G165" s="49">
        <v>1.3129666666666679</v>
      </c>
      <c r="H165" s="49"/>
    </row>
    <row r="166" spans="1:8" x14ac:dyDescent="0.25">
      <c r="A166" s="113"/>
      <c r="B166" s="113" t="s">
        <v>171</v>
      </c>
      <c r="C166" s="113" t="s">
        <v>120</v>
      </c>
      <c r="D166" s="28">
        <v>28.158135999999999</v>
      </c>
      <c r="E166" s="28">
        <v>27.71</v>
      </c>
      <c r="F166" s="49">
        <v>27.783333333333331</v>
      </c>
      <c r="G166" s="49">
        <v>0.37480266666666751</v>
      </c>
      <c r="H166" s="49">
        <v>0.48523700000000147</v>
      </c>
    </row>
    <row r="167" spans="1:8" x14ac:dyDescent="0.25">
      <c r="A167" s="113"/>
      <c r="B167" s="113" t="s">
        <v>171</v>
      </c>
      <c r="C167" s="113" t="s">
        <v>120</v>
      </c>
      <c r="D167" s="28">
        <v>27.551275</v>
      </c>
      <c r="E167" s="28">
        <v>27.83</v>
      </c>
      <c r="F167" s="49"/>
      <c r="G167" s="49">
        <v>-0.23205833333333103</v>
      </c>
      <c r="H167" s="49"/>
    </row>
    <row r="168" spans="1:8" x14ac:dyDescent="0.25">
      <c r="A168" s="113">
        <v>56</v>
      </c>
      <c r="B168" s="113" t="s">
        <v>172</v>
      </c>
      <c r="C168" s="113" t="s">
        <v>119</v>
      </c>
      <c r="D168" s="49">
        <v>23.85</v>
      </c>
      <c r="E168" s="49">
        <v>26.967200999999999</v>
      </c>
      <c r="F168" s="49"/>
      <c r="G168" s="49">
        <v>-3.2008070000000011</v>
      </c>
      <c r="H168" s="49"/>
    </row>
    <row r="169" spans="1:8" x14ac:dyDescent="0.25">
      <c r="A169" s="113"/>
      <c r="B169" s="113" t="s">
        <v>172</v>
      </c>
      <c r="C169" s="113" t="s">
        <v>120</v>
      </c>
      <c r="D169" s="49">
        <v>23.85</v>
      </c>
      <c r="E169" s="49">
        <v>27.06071</v>
      </c>
      <c r="F169" s="49">
        <v>27.050807000000002</v>
      </c>
      <c r="G169" s="49">
        <v>-3.2008070000000011</v>
      </c>
      <c r="H169" s="49">
        <v>-3.2041403333333349</v>
      </c>
    </row>
    <row r="170" spans="1:8" x14ac:dyDescent="0.25">
      <c r="A170" s="113"/>
      <c r="B170" s="113" t="s">
        <v>172</v>
      </c>
      <c r="C170" s="113" t="s">
        <v>120</v>
      </c>
      <c r="D170" s="49">
        <v>23.84</v>
      </c>
      <c r="E170" s="49">
        <v>27.124510000000001</v>
      </c>
      <c r="F170" s="49"/>
      <c r="G170" s="49">
        <v>-3.2108070000000026</v>
      </c>
      <c r="H170" s="49"/>
    </row>
    <row r="171" spans="1:8" x14ac:dyDescent="0.25">
      <c r="A171" s="113">
        <v>57</v>
      </c>
      <c r="B171" s="113" t="s">
        <v>173</v>
      </c>
      <c r="C171" s="113" t="s">
        <v>114</v>
      </c>
      <c r="D171" s="28">
        <v>29.18</v>
      </c>
      <c r="E171" s="28">
        <v>27.53</v>
      </c>
      <c r="F171" s="28"/>
      <c r="G171" s="49">
        <v>1.4933333333333323</v>
      </c>
      <c r="H171" s="28"/>
    </row>
    <row r="172" spans="1:8" x14ac:dyDescent="0.25">
      <c r="A172" s="113"/>
      <c r="B172" s="113" t="s">
        <v>173</v>
      </c>
      <c r="C172" s="113" t="s">
        <v>115</v>
      </c>
      <c r="D172" s="28">
        <v>29.3</v>
      </c>
      <c r="E172" s="28">
        <v>27.75</v>
      </c>
      <c r="F172" s="49">
        <v>27.686666666666667</v>
      </c>
      <c r="G172" s="49">
        <v>1.6133333333333333</v>
      </c>
      <c r="H172" s="49">
        <v>1.573333333333333</v>
      </c>
    </row>
    <row r="173" spans="1:8" x14ac:dyDescent="0.25">
      <c r="A173" s="113"/>
      <c r="B173" s="113" t="s">
        <v>173</v>
      </c>
      <c r="C173" s="113" t="s">
        <v>115</v>
      </c>
      <c r="D173" s="28">
        <v>29.3</v>
      </c>
      <c r="E173" s="28">
        <v>27.78</v>
      </c>
      <c r="F173" s="28"/>
      <c r="G173" s="49">
        <v>1.6133333333333333</v>
      </c>
      <c r="H173" s="28"/>
    </row>
    <row r="174" spans="1:8" x14ac:dyDescent="0.25">
      <c r="A174" s="113">
        <v>58</v>
      </c>
      <c r="B174" s="113" t="s">
        <v>174</v>
      </c>
      <c r="C174" s="113" t="s">
        <v>119</v>
      </c>
      <c r="D174" s="28">
        <v>28.63</v>
      </c>
      <c r="E174" s="28">
        <v>27.91</v>
      </c>
      <c r="F174" s="28"/>
      <c r="G174" s="49">
        <v>0.62999999999999901</v>
      </c>
      <c r="H174" s="28"/>
    </row>
    <row r="175" spans="1:8" x14ac:dyDescent="0.25">
      <c r="A175" s="113"/>
      <c r="B175" s="113" t="s">
        <v>174</v>
      </c>
      <c r="C175" s="113" t="s">
        <v>120</v>
      </c>
      <c r="D175" s="28">
        <v>28.72</v>
      </c>
      <c r="E175" s="28">
        <v>28.18</v>
      </c>
      <c r="F175" s="49">
        <v>28</v>
      </c>
      <c r="G175" s="49">
        <v>0.71999999999999886</v>
      </c>
      <c r="H175" s="49">
        <v>0.71999999999999886</v>
      </c>
    </row>
    <row r="176" spans="1:8" x14ac:dyDescent="0.25">
      <c r="A176" s="113"/>
      <c r="B176" s="113" t="s">
        <v>174</v>
      </c>
      <c r="C176" s="113" t="s">
        <v>120</v>
      </c>
      <c r="D176" s="28">
        <v>28.81</v>
      </c>
      <c r="E176" s="28">
        <v>27.91</v>
      </c>
      <c r="F176" s="28"/>
      <c r="G176" s="49">
        <v>0.80999999999999872</v>
      </c>
      <c r="H176" s="28"/>
    </row>
    <row r="177" spans="1:8" x14ac:dyDescent="0.25">
      <c r="A177" s="113">
        <v>59</v>
      </c>
      <c r="B177" s="113" t="s">
        <v>175</v>
      </c>
      <c r="C177" s="113" t="s">
        <v>119</v>
      </c>
      <c r="D177" s="49">
        <v>23.5</v>
      </c>
      <c r="E177" s="49">
        <v>24.57</v>
      </c>
      <c r="F177" s="49"/>
      <c r="G177" s="49">
        <v>-1.153333333333336</v>
      </c>
      <c r="H177" s="49"/>
    </row>
    <row r="178" spans="1:8" x14ac:dyDescent="0.25">
      <c r="A178" s="113"/>
      <c r="B178" s="113" t="s">
        <v>175</v>
      </c>
      <c r="C178" s="113" t="s">
        <v>120</v>
      </c>
      <c r="D178" s="49">
        <v>24</v>
      </c>
      <c r="E178" s="49">
        <v>24.8</v>
      </c>
      <c r="F178" s="49">
        <v>24.653333333333336</v>
      </c>
      <c r="G178" s="49">
        <v>-0.65333333333333599</v>
      </c>
      <c r="H178" s="49">
        <v>-0.80666666666666964</v>
      </c>
    </row>
    <row r="179" spans="1:8" x14ac:dyDescent="0.25">
      <c r="A179" s="113"/>
      <c r="B179" s="113" t="s">
        <v>175</v>
      </c>
      <c r="C179" s="113" t="s">
        <v>120</v>
      </c>
      <c r="D179" s="49">
        <v>24.04</v>
      </c>
      <c r="E179" s="49">
        <v>24.59</v>
      </c>
      <c r="F179" s="49"/>
      <c r="G179" s="49">
        <v>-0.61333333333333684</v>
      </c>
      <c r="H179" s="49"/>
    </row>
    <row r="180" spans="1:8" x14ac:dyDescent="0.25">
      <c r="A180" s="113">
        <v>60</v>
      </c>
      <c r="B180" s="113" t="s">
        <v>176</v>
      </c>
      <c r="C180" s="113" t="s">
        <v>114</v>
      </c>
      <c r="D180" s="49">
        <v>24.21</v>
      </c>
      <c r="E180" s="49">
        <v>23.34</v>
      </c>
      <c r="F180" s="49"/>
      <c r="G180" s="49">
        <v>0.32333333333333414</v>
      </c>
      <c r="H180" s="49"/>
    </row>
    <row r="181" spans="1:8" x14ac:dyDescent="0.25">
      <c r="A181" s="113"/>
      <c r="B181" s="113" t="s">
        <v>176</v>
      </c>
      <c r="C181" s="113" t="s">
        <v>115</v>
      </c>
      <c r="D181" s="49">
        <v>24.64</v>
      </c>
      <c r="E181" s="49">
        <v>22.4</v>
      </c>
      <c r="F181" s="49">
        <v>23.886666666666667</v>
      </c>
      <c r="G181" s="49">
        <v>0.75333333333333385</v>
      </c>
      <c r="H181" s="49">
        <v>0.66666666666666663</v>
      </c>
    </row>
    <row r="182" spans="1:8" x14ac:dyDescent="0.25">
      <c r="A182" s="113"/>
      <c r="B182" s="113" t="s">
        <v>176</v>
      </c>
      <c r="C182" s="113" t="s">
        <v>115</v>
      </c>
      <c r="D182" s="49">
        <v>24.81</v>
      </c>
      <c r="E182" s="49">
        <v>25.92</v>
      </c>
      <c r="F182" s="49"/>
      <c r="G182" s="49">
        <v>0.92333333333333201</v>
      </c>
      <c r="H182" s="49"/>
    </row>
    <row r="183" spans="1:8" x14ac:dyDescent="0.25">
      <c r="A183" s="113">
        <v>61</v>
      </c>
      <c r="B183" s="113" t="s">
        <v>177</v>
      </c>
      <c r="C183" s="113" t="s">
        <v>119</v>
      </c>
      <c r="D183" s="49">
        <v>19.32</v>
      </c>
      <c r="E183" s="49">
        <v>17.760000000000002</v>
      </c>
      <c r="F183" s="49"/>
      <c r="G183" s="49">
        <v>1.2133333333333312</v>
      </c>
      <c r="H183" s="49"/>
    </row>
    <row r="184" spans="1:8" x14ac:dyDescent="0.25">
      <c r="A184" s="113"/>
      <c r="B184" s="113" t="s">
        <v>177</v>
      </c>
      <c r="C184" s="113" t="s">
        <v>120</v>
      </c>
      <c r="D184" s="49">
        <v>20.55</v>
      </c>
      <c r="E184" s="49">
        <v>18.25</v>
      </c>
      <c r="F184" s="49">
        <v>18.106666666666669</v>
      </c>
      <c r="G184" s="49">
        <v>2.4433333333333316</v>
      </c>
      <c r="H184" s="49">
        <v>1.8233333333333317</v>
      </c>
    </row>
    <row r="185" spans="1:8" x14ac:dyDescent="0.25">
      <c r="A185" s="113"/>
      <c r="B185" s="113" t="s">
        <v>177</v>
      </c>
      <c r="C185" s="113" t="s">
        <v>120</v>
      </c>
      <c r="D185" s="49">
        <v>19.920000000000002</v>
      </c>
      <c r="E185" s="49">
        <v>18.309999999999999</v>
      </c>
      <c r="F185" s="49"/>
      <c r="G185" s="49">
        <v>1.8133333333333326</v>
      </c>
      <c r="H185" s="49"/>
    </row>
    <row r="186" spans="1:8" x14ac:dyDescent="0.25">
      <c r="A186" s="113">
        <v>62</v>
      </c>
      <c r="B186" s="113" t="s">
        <v>178</v>
      </c>
      <c r="C186" s="113" t="s">
        <v>114</v>
      </c>
      <c r="D186" s="49">
        <v>24.94</v>
      </c>
      <c r="E186" s="49">
        <v>27.110997999999999</v>
      </c>
      <c r="F186" s="49"/>
      <c r="G186" s="49">
        <v>-1.8722533333333296</v>
      </c>
      <c r="H186" s="49"/>
    </row>
    <row r="187" spans="1:8" x14ac:dyDescent="0.25">
      <c r="A187" s="113"/>
      <c r="B187" s="113" t="s">
        <v>178</v>
      </c>
      <c r="C187" s="113" t="s">
        <v>115</v>
      </c>
      <c r="D187" s="49">
        <v>24.69</v>
      </c>
      <c r="E187" s="49">
        <v>26.513762</v>
      </c>
      <c r="F187" s="49">
        <v>26.812253333333331</v>
      </c>
      <c r="G187" s="49">
        <v>-2.1222533333333296</v>
      </c>
      <c r="H187" s="49">
        <v>-1.9455866666666637</v>
      </c>
    </row>
    <row r="188" spans="1:8" x14ac:dyDescent="0.25">
      <c r="A188" s="113"/>
      <c r="B188" s="113" t="s">
        <v>178</v>
      </c>
      <c r="C188" s="113" t="s">
        <v>115</v>
      </c>
      <c r="D188" s="49">
        <v>24.97</v>
      </c>
      <c r="E188" s="29">
        <v>26.812000000000001</v>
      </c>
      <c r="F188" s="49"/>
      <c r="G188" s="49">
        <v>-1.842253333333332</v>
      </c>
      <c r="H188" s="49"/>
    </row>
    <row r="189" spans="1:8" x14ac:dyDescent="0.25">
      <c r="A189" s="113">
        <v>63</v>
      </c>
      <c r="B189" s="113" t="s">
        <v>179</v>
      </c>
      <c r="C189" s="113" t="s">
        <v>119</v>
      </c>
      <c r="D189" s="49">
        <v>24.76</v>
      </c>
      <c r="E189" s="49">
        <v>24.802744000000001</v>
      </c>
      <c r="F189" s="49"/>
      <c r="G189" s="49">
        <v>-0.43899266666666747</v>
      </c>
      <c r="H189" s="49"/>
    </row>
    <row r="190" spans="1:8" x14ac:dyDescent="0.25">
      <c r="A190" s="113"/>
      <c r="B190" s="113" t="s">
        <v>179</v>
      </c>
      <c r="C190" s="113" t="s">
        <v>120</v>
      </c>
      <c r="D190" s="49">
        <v>24.73</v>
      </c>
      <c r="E190" s="49">
        <v>25.892534000000001</v>
      </c>
      <c r="F190" s="49">
        <v>25.198992666666669</v>
      </c>
      <c r="G190" s="49">
        <v>-0.46899266666666861</v>
      </c>
      <c r="H190" s="49">
        <v>-0.41565933333333521</v>
      </c>
    </row>
    <row r="191" spans="1:8" x14ac:dyDescent="0.25">
      <c r="A191" s="113"/>
      <c r="B191" s="113" t="s">
        <v>179</v>
      </c>
      <c r="C191" s="113" t="s">
        <v>120</v>
      </c>
      <c r="D191" s="49">
        <v>24.86</v>
      </c>
      <c r="E191" s="49">
        <v>24.901700000000002</v>
      </c>
      <c r="F191" s="49"/>
      <c r="G191" s="49">
        <v>-0.33899266666666961</v>
      </c>
      <c r="H191" s="49"/>
    </row>
    <row r="192" spans="1:8" x14ac:dyDescent="0.25">
      <c r="A192" s="113">
        <v>64</v>
      </c>
      <c r="B192" s="113" t="s">
        <v>180</v>
      </c>
      <c r="C192" s="113" t="s">
        <v>114</v>
      </c>
      <c r="D192" s="49">
        <v>23.72</v>
      </c>
      <c r="E192" s="49">
        <v>26.525776</v>
      </c>
      <c r="F192" s="49"/>
      <c r="G192" s="49">
        <v>-2.6867936666666701</v>
      </c>
      <c r="H192" s="49"/>
    </row>
    <row r="193" spans="1:8" x14ac:dyDescent="0.25">
      <c r="A193" s="113"/>
      <c r="B193" s="113" t="s">
        <v>180</v>
      </c>
      <c r="C193" s="113" t="s">
        <v>115</v>
      </c>
      <c r="D193" s="49">
        <v>23.57</v>
      </c>
      <c r="E193" s="29">
        <v>26.407</v>
      </c>
      <c r="F193" s="49">
        <v>26.406793666666669</v>
      </c>
      <c r="G193" s="49">
        <v>-2.8367936666666687</v>
      </c>
      <c r="H193" s="49">
        <v>-2.7267936666666692</v>
      </c>
    </row>
    <row r="194" spans="1:8" x14ac:dyDescent="0.25">
      <c r="A194" s="113"/>
      <c r="B194" s="113" t="s">
        <v>180</v>
      </c>
      <c r="C194" s="113" t="s">
        <v>115</v>
      </c>
      <c r="D194" s="49">
        <v>23.75</v>
      </c>
      <c r="E194" s="49">
        <v>26.287604999999999</v>
      </c>
      <c r="F194" s="49"/>
      <c r="G194" s="49">
        <v>-2.6567936666666689</v>
      </c>
      <c r="H194" s="49"/>
    </row>
    <row r="195" spans="1:8" x14ac:dyDescent="0.25">
      <c r="A195" s="113">
        <v>65</v>
      </c>
      <c r="B195" s="113" t="s">
        <v>181</v>
      </c>
      <c r="C195" s="113" t="s">
        <v>119</v>
      </c>
      <c r="D195" s="49">
        <v>24.12</v>
      </c>
      <c r="E195" s="49">
        <v>26.424506999999998</v>
      </c>
      <c r="F195" s="49"/>
      <c r="G195" s="49">
        <v>-2.6186609999999959</v>
      </c>
      <c r="H195" s="49"/>
    </row>
    <row r="196" spans="1:8" x14ac:dyDescent="0.25">
      <c r="A196" s="113"/>
      <c r="B196" s="113" t="s">
        <v>181</v>
      </c>
      <c r="C196" s="113" t="s">
        <v>120</v>
      </c>
      <c r="D196" s="49">
        <v>24.44</v>
      </c>
      <c r="E196" s="49">
        <v>26.84796</v>
      </c>
      <c r="F196" s="49">
        <v>26.738660999999997</v>
      </c>
      <c r="G196" s="49">
        <v>-2.2986609999999956</v>
      </c>
      <c r="H196" s="49">
        <v>-2.6186609999999959</v>
      </c>
    </row>
    <row r="197" spans="1:8" x14ac:dyDescent="0.25">
      <c r="A197" s="113"/>
      <c r="B197" s="113" t="s">
        <v>181</v>
      </c>
      <c r="C197" s="113" t="s">
        <v>120</v>
      </c>
      <c r="D197" s="49">
        <v>23.8</v>
      </c>
      <c r="E197" s="49">
        <v>26.943515999999999</v>
      </c>
      <c r="F197" s="49"/>
      <c r="G197" s="49">
        <v>-2.9386609999999962</v>
      </c>
      <c r="H197" s="49"/>
    </row>
    <row r="198" spans="1:8" x14ac:dyDescent="0.25">
      <c r="A198" s="113">
        <v>66</v>
      </c>
      <c r="B198" s="113" t="s">
        <v>182</v>
      </c>
      <c r="C198" s="113" t="s">
        <v>119</v>
      </c>
      <c r="D198" s="49">
        <v>24.04</v>
      </c>
      <c r="E198" s="49">
        <v>25.992660000000001</v>
      </c>
      <c r="F198" s="49"/>
      <c r="G198" s="49">
        <v>-1.6882340000000013</v>
      </c>
      <c r="H198" s="49"/>
    </row>
    <row r="199" spans="1:8" x14ac:dyDescent="0.25">
      <c r="A199" s="113"/>
      <c r="B199" s="113" t="s">
        <v>182</v>
      </c>
      <c r="C199" s="113" t="s">
        <v>120</v>
      </c>
      <c r="D199" s="49">
        <v>24.18</v>
      </c>
      <c r="E199" s="49">
        <v>25.661303500000002</v>
      </c>
      <c r="F199" s="49">
        <v>25.728234</v>
      </c>
      <c r="G199" s="49">
        <v>-1.5482340000000008</v>
      </c>
      <c r="H199" s="49">
        <v>-1.6715673333333345</v>
      </c>
    </row>
    <row r="200" spans="1:8" x14ac:dyDescent="0.25">
      <c r="A200" s="113"/>
      <c r="B200" s="113" t="s">
        <v>182</v>
      </c>
      <c r="C200" s="113" t="s">
        <v>120</v>
      </c>
      <c r="D200" s="49">
        <v>23.95</v>
      </c>
      <c r="E200" s="49">
        <v>25.530738499999998</v>
      </c>
      <c r="F200" s="49"/>
      <c r="G200" s="49">
        <v>-1.7782340000000012</v>
      </c>
      <c r="H200" s="49"/>
    </row>
    <row r="201" spans="1:8" x14ac:dyDescent="0.25">
      <c r="A201" s="113">
        <v>67</v>
      </c>
      <c r="B201" s="113" t="s">
        <v>183</v>
      </c>
      <c r="C201" s="113" t="s">
        <v>114</v>
      </c>
      <c r="D201" s="49">
        <v>24.84</v>
      </c>
      <c r="E201" s="49">
        <v>26.912569999999999</v>
      </c>
      <c r="F201" s="49"/>
      <c r="G201" s="49">
        <v>-2.1439783333333366</v>
      </c>
      <c r="H201" s="49"/>
    </row>
    <row r="202" spans="1:8" x14ac:dyDescent="0.25">
      <c r="A202" s="113"/>
      <c r="B202" s="113" t="s">
        <v>183</v>
      </c>
      <c r="C202" s="113" t="s">
        <v>115</v>
      </c>
      <c r="D202" s="49">
        <v>25.12</v>
      </c>
      <c r="E202" s="49">
        <v>27.121555000000001</v>
      </c>
      <c r="F202" s="49">
        <v>26.983978333333337</v>
      </c>
      <c r="G202" s="49">
        <v>-1.8639783333333355</v>
      </c>
      <c r="H202" s="49">
        <v>-1.9473116666666701</v>
      </c>
    </row>
    <row r="203" spans="1:8" x14ac:dyDescent="0.25">
      <c r="A203" s="113"/>
      <c r="B203" s="113" t="s">
        <v>183</v>
      </c>
      <c r="C203" s="113" t="s">
        <v>115</v>
      </c>
      <c r="D203" s="49">
        <v>25.15</v>
      </c>
      <c r="E203" s="49">
        <v>26.917809999999999</v>
      </c>
      <c r="F203" s="49"/>
      <c r="G203" s="49">
        <v>-1.8339783333333379</v>
      </c>
      <c r="H203" s="49"/>
    </row>
    <row r="204" spans="1:8" x14ac:dyDescent="0.25">
      <c r="A204" s="113">
        <v>68</v>
      </c>
      <c r="B204" s="113" t="s">
        <v>184</v>
      </c>
      <c r="C204" s="113" t="s">
        <v>119</v>
      </c>
      <c r="D204" s="28">
        <v>24.51</v>
      </c>
      <c r="E204" s="28">
        <v>28.064674</v>
      </c>
      <c r="F204" s="49"/>
      <c r="G204" s="49">
        <v>-3.7450203333333327</v>
      </c>
      <c r="H204" s="49"/>
    </row>
    <row r="205" spans="1:8" x14ac:dyDescent="0.25">
      <c r="A205" s="113"/>
      <c r="B205" s="113" t="s">
        <v>184</v>
      </c>
      <c r="C205" s="113" t="s">
        <v>120</v>
      </c>
      <c r="D205" s="28">
        <v>25.31</v>
      </c>
      <c r="E205" s="28">
        <v>28.112539999999999</v>
      </c>
      <c r="F205" s="49">
        <v>28.255020333333334</v>
      </c>
      <c r="G205" s="49">
        <v>-2.9450203333333356</v>
      </c>
      <c r="H205" s="49">
        <v>-3.3783536666666678</v>
      </c>
    </row>
    <row r="206" spans="1:8" x14ac:dyDescent="0.25">
      <c r="A206" s="113"/>
      <c r="B206" s="113" t="s">
        <v>184</v>
      </c>
      <c r="C206" s="113" t="s">
        <v>120</v>
      </c>
      <c r="D206" s="28">
        <v>24.81</v>
      </c>
      <c r="E206" s="28">
        <v>28.587847</v>
      </c>
      <c r="F206" s="49"/>
      <c r="G206" s="49">
        <v>-3.4450203333333356</v>
      </c>
      <c r="H206" s="49"/>
    </row>
    <row r="207" spans="1:8" x14ac:dyDescent="0.25">
      <c r="A207" s="113">
        <v>69</v>
      </c>
      <c r="B207" s="113" t="s">
        <v>185</v>
      </c>
      <c r="C207" s="113" t="s">
        <v>119</v>
      </c>
      <c r="D207" s="49">
        <v>25.171157999999998</v>
      </c>
      <c r="E207" s="29">
        <v>25.834</v>
      </c>
      <c r="F207" s="49"/>
      <c r="G207" s="49">
        <v>-0.66283733333333572</v>
      </c>
      <c r="H207" s="49"/>
    </row>
    <row r="208" spans="1:8" x14ac:dyDescent="0.25">
      <c r="A208" s="113"/>
      <c r="B208" s="113" t="s">
        <v>185</v>
      </c>
      <c r="C208" s="113" t="s">
        <v>120</v>
      </c>
      <c r="D208" s="49">
        <v>25.158619999999999</v>
      </c>
      <c r="E208" s="49">
        <v>25.727947</v>
      </c>
      <c r="F208" s="49">
        <v>25.833995333333334</v>
      </c>
      <c r="G208" s="49">
        <v>-0.67537533333333499</v>
      </c>
      <c r="H208" s="49">
        <v>-0.64507633333333436</v>
      </c>
    </row>
    <row r="209" spans="1:8" x14ac:dyDescent="0.25">
      <c r="A209" s="113"/>
      <c r="B209" s="113" t="s">
        <v>185</v>
      </c>
      <c r="C209" s="113" t="s">
        <v>120</v>
      </c>
      <c r="D209" s="49">
        <v>25.236979000000002</v>
      </c>
      <c r="E209" s="49">
        <v>25.940038999999999</v>
      </c>
      <c r="F209" s="49"/>
      <c r="G209" s="49">
        <v>-0.59701633333333248</v>
      </c>
      <c r="H209" s="49"/>
    </row>
    <row r="210" spans="1:8" x14ac:dyDescent="0.25">
      <c r="A210" s="113">
        <v>70</v>
      </c>
      <c r="B210" s="113" t="s">
        <v>186</v>
      </c>
      <c r="C210" s="113" t="s">
        <v>119</v>
      </c>
      <c r="D210" s="49">
        <v>23.734843999999999</v>
      </c>
      <c r="E210" s="49">
        <v>23.100186999999998</v>
      </c>
      <c r="F210" s="49"/>
      <c r="G210" s="49">
        <v>0.12626066666666702</v>
      </c>
      <c r="H210" s="49"/>
    </row>
    <row r="211" spans="1:8" x14ac:dyDescent="0.25">
      <c r="A211" s="113"/>
      <c r="B211" s="113" t="s">
        <v>186</v>
      </c>
      <c r="C211" s="113" t="s">
        <v>120</v>
      </c>
      <c r="D211" s="49">
        <v>24.331678</v>
      </c>
      <c r="E211" s="49">
        <v>24.972245999999998</v>
      </c>
      <c r="F211" s="49">
        <v>23.608583333333332</v>
      </c>
      <c r="G211" s="49">
        <v>0.72309466666666822</v>
      </c>
      <c r="H211" s="49">
        <v>0.44156566666666802</v>
      </c>
    </row>
    <row r="212" spans="1:8" x14ac:dyDescent="0.25">
      <c r="A212" s="113"/>
      <c r="B212" s="113" t="s">
        <v>186</v>
      </c>
      <c r="C212" s="113" t="s">
        <v>120</v>
      </c>
      <c r="D212" s="49">
        <v>24.083925000000001</v>
      </c>
      <c r="E212" s="49">
        <v>22.753316999999999</v>
      </c>
      <c r="F212" s="49"/>
      <c r="G212" s="49">
        <v>0.47534166666666877</v>
      </c>
      <c r="H212" s="49"/>
    </row>
    <row r="213" spans="1:8" x14ac:dyDescent="0.25">
      <c r="A213" s="113">
        <v>71</v>
      </c>
      <c r="B213" s="113" t="s">
        <v>187</v>
      </c>
      <c r="C213" s="113" t="s">
        <v>119</v>
      </c>
      <c r="D213" s="28">
        <v>24.370114999999998</v>
      </c>
      <c r="E213" s="28">
        <v>26.048843000000002</v>
      </c>
      <c r="F213" s="49"/>
      <c r="G213" s="49">
        <v>-1.351074333333333</v>
      </c>
      <c r="H213" s="49"/>
    </row>
    <row r="214" spans="1:8" x14ac:dyDescent="0.25">
      <c r="A214" s="113"/>
      <c r="B214" s="113" t="s">
        <v>187</v>
      </c>
      <c r="C214" s="113" t="s">
        <v>120</v>
      </c>
      <c r="D214" s="28">
        <v>24.326374000000001</v>
      </c>
      <c r="E214" s="28">
        <v>25.917831</v>
      </c>
      <c r="F214" s="49">
        <v>25.721189333333331</v>
      </c>
      <c r="G214" s="49">
        <v>-1.3948153333333302</v>
      </c>
      <c r="H214" s="49">
        <v>-1.3779863333333313</v>
      </c>
    </row>
    <row r="215" spans="1:8" x14ac:dyDescent="0.25">
      <c r="A215" s="113"/>
      <c r="B215" s="113" t="s">
        <v>187</v>
      </c>
      <c r="C215" s="113" t="s">
        <v>120</v>
      </c>
      <c r="D215" s="28">
        <v>24.333120000000001</v>
      </c>
      <c r="E215" s="28">
        <v>25.196894</v>
      </c>
      <c r="F215" s="49"/>
      <c r="G215" s="49">
        <v>-1.3880693333333305</v>
      </c>
      <c r="H215" s="49"/>
    </row>
    <row r="216" spans="1:8" x14ac:dyDescent="0.25">
      <c r="A216" s="113">
        <v>72</v>
      </c>
      <c r="B216" s="113" t="s">
        <v>188</v>
      </c>
      <c r="C216" s="113" t="s">
        <v>119</v>
      </c>
      <c r="D216" s="28">
        <v>23.215254000000002</v>
      </c>
      <c r="E216" s="28">
        <v>26.136326</v>
      </c>
      <c r="F216" s="49"/>
      <c r="G216" s="49">
        <v>-2.9701479999999982</v>
      </c>
      <c r="H216" s="49"/>
    </row>
    <row r="217" spans="1:8" x14ac:dyDescent="0.25">
      <c r="A217" s="113"/>
      <c r="B217" s="113" t="s">
        <v>188</v>
      </c>
      <c r="C217" s="113" t="s">
        <v>120</v>
      </c>
      <c r="D217" s="28">
        <v>23.176833999999999</v>
      </c>
      <c r="E217" s="28">
        <v>26.328661</v>
      </c>
      <c r="F217" s="49">
        <v>26.185402</v>
      </c>
      <c r="G217" s="49">
        <v>-3.0085680000000004</v>
      </c>
      <c r="H217" s="49">
        <v>-2.9508946666666667</v>
      </c>
    </row>
    <row r="218" spans="1:8" x14ac:dyDescent="0.25">
      <c r="A218" s="113"/>
      <c r="B218" s="113" t="s">
        <v>188</v>
      </c>
      <c r="C218" s="113" t="s">
        <v>120</v>
      </c>
      <c r="D218" s="28">
        <v>23.311433999999998</v>
      </c>
      <c r="E218" s="28">
        <v>26.091218999999999</v>
      </c>
      <c r="F218" s="49"/>
      <c r="G218" s="49">
        <v>-2.8739680000000014</v>
      </c>
      <c r="H218" s="49"/>
    </row>
    <row r="219" spans="1:8" x14ac:dyDescent="0.25">
      <c r="A219" s="113">
        <v>73</v>
      </c>
      <c r="B219" s="113" t="s">
        <v>189</v>
      </c>
      <c r="C219" s="113" t="s">
        <v>119</v>
      </c>
      <c r="D219" s="49">
        <v>23.839766000000001</v>
      </c>
      <c r="E219" s="49">
        <v>27.455615999999999</v>
      </c>
      <c r="F219" s="49"/>
      <c r="G219" s="49">
        <v>-3.3178699999999992</v>
      </c>
      <c r="H219" s="49"/>
    </row>
    <row r="220" spans="1:8" x14ac:dyDescent="0.25">
      <c r="A220" s="113"/>
      <c r="B220" s="113" t="s">
        <v>189</v>
      </c>
      <c r="C220" s="113" t="s">
        <v>120</v>
      </c>
      <c r="D220" s="49">
        <v>24.002420000000001</v>
      </c>
      <c r="E220" s="49">
        <v>27.145168000000002</v>
      </c>
      <c r="F220" s="49">
        <v>27.157636</v>
      </c>
      <c r="G220" s="49">
        <v>-3.1552159999999994</v>
      </c>
      <c r="H220" s="49">
        <v>-3.2303256666666669</v>
      </c>
    </row>
    <row r="221" spans="1:8" x14ac:dyDescent="0.25">
      <c r="A221" s="113"/>
      <c r="B221" s="113" t="s">
        <v>189</v>
      </c>
      <c r="C221" s="113" t="s">
        <v>120</v>
      </c>
      <c r="D221" s="49">
        <v>23.939744999999998</v>
      </c>
      <c r="E221" s="49">
        <v>26.872123999999999</v>
      </c>
      <c r="F221" s="49"/>
      <c r="G221" s="49">
        <v>-3.2178910000000016</v>
      </c>
      <c r="H221" s="49"/>
    </row>
    <row r="222" spans="1:8" x14ac:dyDescent="0.25">
      <c r="A222" s="113">
        <v>74</v>
      </c>
      <c r="B222" s="113" t="s">
        <v>190</v>
      </c>
      <c r="C222" s="113" t="s">
        <v>119</v>
      </c>
      <c r="D222" s="49">
        <v>25.249372000000001</v>
      </c>
      <c r="E222" s="49">
        <v>28.533297000000001</v>
      </c>
      <c r="F222" s="49"/>
      <c r="G222" s="49">
        <v>-3.2253603333333345</v>
      </c>
      <c r="H222" s="49"/>
    </row>
    <row r="223" spans="1:8" x14ac:dyDescent="0.25">
      <c r="A223" s="113"/>
      <c r="B223" s="113" t="s">
        <v>190</v>
      </c>
      <c r="C223" s="113" t="s">
        <v>120</v>
      </c>
      <c r="D223" s="49">
        <v>25.067533000000001</v>
      </c>
      <c r="E223" s="49">
        <v>28.791218000000001</v>
      </c>
      <c r="F223" s="49">
        <v>28.474732333333336</v>
      </c>
      <c r="G223" s="49">
        <v>-3.4071993333333346</v>
      </c>
      <c r="H223" s="49">
        <v>-3.2523060000000021</v>
      </c>
    </row>
    <row r="224" spans="1:8" x14ac:dyDescent="0.25">
      <c r="A224" s="113"/>
      <c r="B224" s="113" t="s">
        <v>190</v>
      </c>
      <c r="C224" s="113" t="s">
        <v>120</v>
      </c>
      <c r="D224" s="49">
        <v>25.350373999999999</v>
      </c>
      <c r="E224" s="49">
        <v>28.099682000000001</v>
      </c>
      <c r="F224" s="49"/>
      <c r="G224" s="49">
        <v>-3.1243583333333369</v>
      </c>
      <c r="H224" s="49"/>
    </row>
    <row r="225" spans="1:8" x14ac:dyDescent="0.25">
      <c r="A225" s="113">
        <v>75</v>
      </c>
      <c r="B225" s="113" t="s">
        <v>191</v>
      </c>
      <c r="C225" s="113" t="s">
        <v>119</v>
      </c>
      <c r="D225" s="49">
        <v>22.86252</v>
      </c>
      <c r="E225" s="49">
        <v>23.882914</v>
      </c>
      <c r="F225" s="49"/>
      <c r="G225" s="49">
        <v>-1.1928656666666662</v>
      </c>
      <c r="H225" s="49"/>
    </row>
    <row r="226" spans="1:8" x14ac:dyDescent="0.25">
      <c r="A226" s="113"/>
      <c r="B226" s="113" t="s">
        <v>191</v>
      </c>
      <c r="C226" s="113" t="s">
        <v>120</v>
      </c>
      <c r="D226" s="49">
        <v>22.799386999999999</v>
      </c>
      <c r="E226" s="49">
        <v>24.21125</v>
      </c>
      <c r="F226" s="49">
        <v>24.055385666666666</v>
      </c>
      <c r="G226" s="49">
        <v>-1.2559986666666667</v>
      </c>
      <c r="H226" s="49">
        <v>-1.1146699999999992</v>
      </c>
    </row>
    <row r="227" spans="1:8" x14ac:dyDescent="0.25">
      <c r="A227" s="113"/>
      <c r="B227" s="113" t="s">
        <v>191</v>
      </c>
      <c r="C227" s="113" t="s">
        <v>120</v>
      </c>
      <c r="D227" s="28">
        <v>23.160240000000002</v>
      </c>
      <c r="E227" s="49">
        <v>24.071992999999999</v>
      </c>
      <c r="F227" s="49"/>
      <c r="G227" s="49">
        <v>-0.8951456666666644</v>
      </c>
      <c r="H227" s="49"/>
    </row>
    <row r="228" spans="1:8" x14ac:dyDescent="0.25">
      <c r="A228" s="113">
        <v>76</v>
      </c>
      <c r="B228" s="113" t="s">
        <v>192</v>
      </c>
      <c r="C228" s="113" t="s">
        <v>119</v>
      </c>
      <c r="D228" s="28">
        <v>23.896159999999998</v>
      </c>
      <c r="E228" s="28">
        <v>26.637466</v>
      </c>
      <c r="F228" s="49"/>
      <c r="G228" s="49">
        <v>-1.6020830000000004</v>
      </c>
      <c r="H228" s="49"/>
    </row>
    <row r="229" spans="1:8" x14ac:dyDescent="0.25">
      <c r="A229" s="113"/>
      <c r="B229" s="113" t="s">
        <v>192</v>
      </c>
      <c r="C229" s="113" t="s">
        <v>120</v>
      </c>
      <c r="D229" s="28">
        <v>23.811689999999999</v>
      </c>
      <c r="E229" s="28">
        <v>25.234558</v>
      </c>
      <c r="F229" s="49">
        <v>25.498242999999999</v>
      </c>
      <c r="G229" s="49">
        <v>-1.686553</v>
      </c>
      <c r="H229" s="49">
        <v>-1.6966266666666658</v>
      </c>
    </row>
    <row r="230" spans="1:8" x14ac:dyDescent="0.25">
      <c r="A230" s="113"/>
      <c r="B230" s="113" t="s">
        <v>192</v>
      </c>
      <c r="C230" s="113" t="s">
        <v>120</v>
      </c>
      <c r="D230" s="28">
        <v>23.696999000000002</v>
      </c>
      <c r="E230" s="28">
        <v>24.622705</v>
      </c>
      <c r="F230" s="49"/>
      <c r="G230" s="49">
        <v>-1.801243999999997</v>
      </c>
      <c r="H230" s="49"/>
    </row>
    <row r="231" spans="1:8" x14ac:dyDescent="0.25">
      <c r="A231" s="113">
        <v>77</v>
      </c>
      <c r="B231" s="113" t="s">
        <v>193</v>
      </c>
      <c r="C231" s="113" t="s">
        <v>119</v>
      </c>
      <c r="D231" s="49">
        <v>25.1448</v>
      </c>
      <c r="E231" s="49">
        <v>23.996527</v>
      </c>
      <c r="F231" s="49"/>
      <c r="G231" s="49">
        <v>0.8043393333333384</v>
      </c>
      <c r="H231" s="49"/>
    </row>
    <row r="232" spans="1:8" x14ac:dyDescent="0.25">
      <c r="A232" s="113"/>
      <c r="B232" s="113" t="s">
        <v>193</v>
      </c>
      <c r="C232" s="113" t="s">
        <v>120</v>
      </c>
      <c r="D232" s="49">
        <v>25.490366000000002</v>
      </c>
      <c r="E232" s="49">
        <v>24.966759</v>
      </c>
      <c r="F232" s="49">
        <v>24.340460666666662</v>
      </c>
      <c r="G232" s="49">
        <v>1.14990533333334</v>
      </c>
      <c r="H232" s="49">
        <v>0.9593923333333384</v>
      </c>
    </row>
    <row r="233" spans="1:8" x14ac:dyDescent="0.25">
      <c r="A233" s="113"/>
      <c r="B233" s="113" t="s">
        <v>193</v>
      </c>
      <c r="C233" s="113" t="s">
        <v>120</v>
      </c>
      <c r="D233" s="49">
        <v>25.264392999999998</v>
      </c>
      <c r="E233" s="49">
        <v>24.058095999999999</v>
      </c>
      <c r="F233" s="49"/>
      <c r="G233" s="49">
        <v>0.92393233333333669</v>
      </c>
      <c r="H233" s="49"/>
    </row>
    <row r="234" spans="1:8" x14ac:dyDescent="0.25">
      <c r="A234" s="113">
        <v>78</v>
      </c>
      <c r="B234" s="113" t="s">
        <v>194</v>
      </c>
      <c r="C234" s="113" t="s">
        <v>114</v>
      </c>
      <c r="D234" s="49">
        <v>25.913489999999999</v>
      </c>
      <c r="E234" s="49">
        <v>27.315225999999999</v>
      </c>
      <c r="F234" s="49"/>
      <c r="G234" s="49">
        <v>-1.7236983333333313</v>
      </c>
      <c r="H234" s="49"/>
    </row>
    <row r="235" spans="1:8" x14ac:dyDescent="0.25">
      <c r="A235" s="113"/>
      <c r="B235" s="113" t="s">
        <v>194</v>
      </c>
      <c r="C235" s="113" t="s">
        <v>115</v>
      </c>
      <c r="D235" s="49">
        <v>26.060929999999999</v>
      </c>
      <c r="E235" s="49">
        <v>27.52805</v>
      </c>
      <c r="F235" s="49">
        <v>27.637188333333331</v>
      </c>
      <c r="G235" s="49">
        <v>-1.5762583333333318</v>
      </c>
      <c r="H235" s="49">
        <v>-1.6311796666666645</v>
      </c>
    </row>
    <row r="236" spans="1:8" x14ac:dyDescent="0.25">
      <c r="A236" s="113"/>
      <c r="B236" s="113" t="s">
        <v>194</v>
      </c>
      <c r="C236" s="113" t="s">
        <v>115</v>
      </c>
      <c r="D236" s="49">
        <v>26.043606</v>
      </c>
      <c r="E236" s="49">
        <v>28.068289</v>
      </c>
      <c r="F236" s="49"/>
      <c r="G236" s="49">
        <v>-1.5935823333333303</v>
      </c>
      <c r="H236" s="49"/>
    </row>
    <row r="237" spans="1:8" x14ac:dyDescent="0.25">
      <c r="A237" s="113">
        <v>79</v>
      </c>
      <c r="B237" s="113" t="s">
        <v>195</v>
      </c>
      <c r="C237" s="113" t="s">
        <v>119</v>
      </c>
      <c r="D237" s="49">
        <v>25.812239000000002</v>
      </c>
      <c r="E237" s="49">
        <v>26.274695999999999</v>
      </c>
      <c r="F237" s="49"/>
      <c r="G237" s="49">
        <v>-0.36050099999999929</v>
      </c>
      <c r="H237" s="49"/>
    </row>
    <row r="238" spans="1:8" x14ac:dyDescent="0.25">
      <c r="A238" s="113"/>
      <c r="B238" s="113" t="s">
        <v>195</v>
      </c>
      <c r="C238" s="113" t="s">
        <v>120</v>
      </c>
      <c r="D238" s="49">
        <v>25.797132000000001</v>
      </c>
      <c r="E238" s="49">
        <v>26.070523999999999</v>
      </c>
      <c r="F238" s="49">
        <v>26.172740000000001</v>
      </c>
      <c r="G238" s="49">
        <v>-0.37560799999999972</v>
      </c>
      <c r="H238" s="49">
        <v>-0.3423846666666665</v>
      </c>
    </row>
    <row r="239" spans="1:8" x14ac:dyDescent="0.25">
      <c r="A239" s="113"/>
      <c r="B239" s="113" t="s">
        <v>195</v>
      </c>
      <c r="C239" s="113" t="s">
        <v>120</v>
      </c>
      <c r="D239" s="49">
        <v>25.881695000000001</v>
      </c>
      <c r="E239" s="29">
        <v>26.172999999999998</v>
      </c>
      <c r="F239" s="49"/>
      <c r="G239" s="49">
        <v>-0.29104500000000044</v>
      </c>
      <c r="H239" s="49"/>
    </row>
    <row r="240" spans="1:8" x14ac:dyDescent="0.25">
      <c r="A240" s="113">
        <v>80</v>
      </c>
      <c r="B240" s="113" t="s">
        <v>196</v>
      </c>
      <c r="C240" s="113" t="s">
        <v>119</v>
      </c>
      <c r="D240" s="28">
        <v>24.204573</v>
      </c>
      <c r="E240" s="28">
        <v>27.355011000000001</v>
      </c>
      <c r="F240" s="49"/>
      <c r="G240" s="49">
        <v>-2.1073039999999992</v>
      </c>
      <c r="H240" s="49"/>
    </row>
    <row r="241" spans="1:8" x14ac:dyDescent="0.25">
      <c r="A241" s="113"/>
      <c r="B241" s="113" t="s">
        <v>196</v>
      </c>
      <c r="C241" s="113" t="s">
        <v>120</v>
      </c>
      <c r="D241" s="28">
        <v>24.314101999999998</v>
      </c>
      <c r="E241" s="28">
        <v>26.164180000000002</v>
      </c>
      <c r="F241" s="49">
        <v>26.311876999999999</v>
      </c>
      <c r="G241" s="49">
        <v>-1.9977750000000007</v>
      </c>
      <c r="H241" s="49">
        <v>-2.0405726666666659</v>
      </c>
    </row>
    <row r="242" spans="1:8" x14ac:dyDescent="0.25">
      <c r="A242" s="113"/>
      <c r="B242" s="113" t="s">
        <v>196</v>
      </c>
      <c r="C242" s="113" t="s">
        <v>120</v>
      </c>
      <c r="D242" s="28">
        <v>24.295238000000001</v>
      </c>
      <c r="E242" s="28">
        <v>25.416440000000001</v>
      </c>
      <c r="F242" s="49"/>
      <c r="G242" s="49">
        <v>-2.0166389999999978</v>
      </c>
      <c r="H242" s="49"/>
    </row>
    <row r="243" spans="1:8" x14ac:dyDescent="0.25">
      <c r="A243" s="113">
        <v>81</v>
      </c>
      <c r="B243" s="113" t="s">
        <v>197</v>
      </c>
      <c r="C243" s="113" t="s">
        <v>119</v>
      </c>
      <c r="D243" s="49">
        <v>23.920698000000002</v>
      </c>
      <c r="E243" s="49">
        <v>28.055720999999998</v>
      </c>
      <c r="F243" s="49"/>
      <c r="G243" s="49">
        <v>-4.1652016666666647</v>
      </c>
      <c r="H243" s="49"/>
    </row>
    <row r="244" spans="1:8" x14ac:dyDescent="0.25">
      <c r="A244" s="113"/>
      <c r="B244" s="113" t="s">
        <v>197</v>
      </c>
      <c r="C244" s="113" t="s">
        <v>120</v>
      </c>
      <c r="D244" s="49">
        <v>23.980281999999999</v>
      </c>
      <c r="E244" s="49">
        <v>28.071552000000001</v>
      </c>
      <c r="F244" s="49">
        <v>28.085899666666666</v>
      </c>
      <c r="G244" s="49">
        <v>-4.1056176666666673</v>
      </c>
      <c r="H244" s="49">
        <v>-4.155984666666666</v>
      </c>
    </row>
    <row r="245" spans="1:8" x14ac:dyDescent="0.25">
      <c r="A245" s="113"/>
      <c r="B245" s="113" t="s">
        <v>197</v>
      </c>
      <c r="C245" s="113" t="s">
        <v>120</v>
      </c>
      <c r="D245" s="49">
        <v>23.888764999999999</v>
      </c>
      <c r="E245" s="49">
        <v>28.130426</v>
      </c>
      <c r="F245" s="49"/>
      <c r="G245" s="49">
        <v>-4.1971346666666669</v>
      </c>
      <c r="H245" s="49"/>
    </row>
    <row r="246" spans="1:8" x14ac:dyDescent="0.25">
      <c r="A246" s="113">
        <v>82</v>
      </c>
      <c r="B246" s="113" t="s">
        <v>198</v>
      </c>
      <c r="C246" s="113" t="s">
        <v>119</v>
      </c>
      <c r="D246" s="49">
        <v>24.574572</v>
      </c>
      <c r="E246" s="49">
        <v>25.029205000000001</v>
      </c>
      <c r="F246" s="49"/>
      <c r="G246" s="49">
        <v>-0.22447000000000017</v>
      </c>
      <c r="H246" s="49"/>
    </row>
    <row r="247" spans="1:8" x14ac:dyDescent="0.25">
      <c r="A247" s="113"/>
      <c r="B247" s="113" t="s">
        <v>198</v>
      </c>
      <c r="C247" s="113" t="s">
        <v>120</v>
      </c>
      <c r="D247" s="49">
        <v>24.539567999999999</v>
      </c>
      <c r="E247" s="49">
        <v>24.964706</v>
      </c>
      <c r="F247" s="49">
        <v>24.799042</v>
      </c>
      <c r="G247" s="49">
        <v>-0.25947400000000087</v>
      </c>
      <c r="H247" s="49">
        <v>-0.21082766666666686</v>
      </c>
    </row>
    <row r="248" spans="1:8" x14ac:dyDescent="0.25">
      <c r="A248" s="113"/>
      <c r="B248" s="113" t="s">
        <v>198</v>
      </c>
      <c r="C248" s="113" t="s">
        <v>120</v>
      </c>
      <c r="D248" s="49">
        <v>24.650503</v>
      </c>
      <c r="E248" s="49">
        <v>24.403214999999999</v>
      </c>
      <c r="F248" s="49"/>
      <c r="G248" s="49">
        <v>-0.14853899999999953</v>
      </c>
      <c r="H248" s="49"/>
    </row>
    <row r="249" spans="1:8" x14ac:dyDescent="0.25">
      <c r="A249" s="113">
        <v>83</v>
      </c>
      <c r="B249" s="113" t="s">
        <v>199</v>
      </c>
      <c r="C249" s="113" t="s">
        <v>119</v>
      </c>
      <c r="D249" s="28">
        <v>22.844559</v>
      </c>
      <c r="E249" s="28">
        <v>23.895931000000001</v>
      </c>
      <c r="F249" s="49"/>
      <c r="G249" s="49">
        <v>-1.4859546666666645</v>
      </c>
      <c r="H249" s="49"/>
    </row>
    <row r="250" spans="1:8" x14ac:dyDescent="0.25">
      <c r="A250" s="113"/>
      <c r="B250" s="113" t="s">
        <v>199</v>
      </c>
      <c r="C250" s="113" t="s">
        <v>120</v>
      </c>
      <c r="D250" s="28">
        <v>23.260473000000001</v>
      </c>
      <c r="E250" s="28">
        <v>24.502817</v>
      </c>
      <c r="F250" s="49">
        <v>24.330513666666665</v>
      </c>
      <c r="G250" s="49">
        <v>-1.0700406666666638</v>
      </c>
      <c r="H250" s="49">
        <v>-1.3507836666666648</v>
      </c>
    </row>
    <row r="251" spans="1:8" x14ac:dyDescent="0.25">
      <c r="A251" s="113"/>
      <c r="B251" s="113" t="s">
        <v>199</v>
      </c>
      <c r="C251" s="113" t="s">
        <v>120</v>
      </c>
      <c r="D251" s="28">
        <v>22.834157999999999</v>
      </c>
      <c r="E251" s="28">
        <v>24.592793</v>
      </c>
      <c r="F251" s="49"/>
      <c r="G251" s="49">
        <v>-1.4963556666666662</v>
      </c>
      <c r="H251" s="49"/>
    </row>
    <row r="252" spans="1:8" x14ac:dyDescent="0.25">
      <c r="A252" s="113">
        <v>84</v>
      </c>
      <c r="B252" s="113" t="s">
        <v>200</v>
      </c>
      <c r="C252" s="113" t="s">
        <v>114</v>
      </c>
      <c r="D252" s="49">
        <v>24.400255000000001</v>
      </c>
      <c r="E252" s="49">
        <v>22.830960999999999</v>
      </c>
      <c r="F252" s="49"/>
      <c r="G252" s="49">
        <v>1.5355490000000032</v>
      </c>
      <c r="H252" s="49"/>
    </row>
    <row r="253" spans="1:8" x14ac:dyDescent="0.25">
      <c r="A253" s="113"/>
      <c r="B253" s="113" t="s">
        <v>200</v>
      </c>
      <c r="C253" s="113" t="s">
        <v>115</v>
      </c>
      <c r="D253" s="49">
        <v>23.877762000000001</v>
      </c>
      <c r="E253" s="49">
        <v>22.898157000000001</v>
      </c>
      <c r="F253" s="49">
        <v>22.864705999999998</v>
      </c>
      <c r="G253" s="49">
        <v>1.0130560000000024</v>
      </c>
      <c r="H253" s="49">
        <v>1.2020810000000022</v>
      </c>
    </row>
    <row r="254" spans="1:8" x14ac:dyDescent="0.25">
      <c r="A254" s="113"/>
      <c r="B254" s="113" t="s">
        <v>200</v>
      </c>
      <c r="C254" s="113" t="s">
        <v>115</v>
      </c>
      <c r="D254" s="49">
        <v>23.922343999999999</v>
      </c>
      <c r="E254" s="29">
        <v>22.864999999999998</v>
      </c>
      <c r="F254" s="49"/>
      <c r="G254" s="49">
        <v>1.0576380000000007</v>
      </c>
      <c r="H254" s="49"/>
    </row>
    <row r="255" spans="1:8" x14ac:dyDescent="0.25">
      <c r="A255" s="113">
        <v>85</v>
      </c>
      <c r="B255" s="113" t="s">
        <v>201</v>
      </c>
      <c r="C255" s="113" t="s">
        <v>114</v>
      </c>
      <c r="D255" s="49">
        <v>24.486163999999999</v>
      </c>
      <c r="E255" s="49">
        <v>23.049980000000001</v>
      </c>
      <c r="F255" s="49"/>
      <c r="G255" s="49">
        <v>1.5319509999999994</v>
      </c>
      <c r="H255" s="49"/>
    </row>
    <row r="256" spans="1:8" x14ac:dyDescent="0.25">
      <c r="A256" s="113"/>
      <c r="B256" s="113" t="s">
        <v>201</v>
      </c>
      <c r="C256" s="113" t="s">
        <v>115</v>
      </c>
      <c r="D256" s="49">
        <v>24.479403000000001</v>
      </c>
      <c r="E256" s="49">
        <v>22.841508999999999</v>
      </c>
      <c r="F256" s="49">
        <v>22.954212999999999</v>
      </c>
      <c r="G256" s="49">
        <v>1.525190000000002</v>
      </c>
      <c r="H256" s="49">
        <v>1.519203000000001</v>
      </c>
    </row>
    <row r="257" spans="1:8" x14ac:dyDescent="0.25">
      <c r="A257" s="113"/>
      <c r="B257" s="113" t="s">
        <v>201</v>
      </c>
      <c r="C257" s="113" t="s">
        <v>115</v>
      </c>
      <c r="D257" s="49">
        <v>24.454681000000001</v>
      </c>
      <c r="E257" s="49">
        <v>22.971150000000002</v>
      </c>
      <c r="F257" s="49"/>
      <c r="G257" s="49">
        <v>1.5004680000000015</v>
      </c>
      <c r="H257" s="49"/>
    </row>
    <row r="258" spans="1:8" x14ac:dyDescent="0.25">
      <c r="A258" s="113">
        <v>86</v>
      </c>
      <c r="B258" s="113" t="s">
        <v>202</v>
      </c>
      <c r="C258" s="113" t="s">
        <v>119</v>
      </c>
      <c r="D258" s="49">
        <v>23.870616999999999</v>
      </c>
      <c r="E258" s="49">
        <v>26.174942000000001</v>
      </c>
      <c r="F258" s="49"/>
      <c r="G258" s="49">
        <v>-1.7174973333333341</v>
      </c>
      <c r="H258" s="49"/>
    </row>
    <row r="259" spans="1:8" x14ac:dyDescent="0.25">
      <c r="A259" s="113"/>
      <c r="B259" s="113" t="s">
        <v>202</v>
      </c>
      <c r="C259" s="113" t="s">
        <v>120</v>
      </c>
      <c r="D259" s="49">
        <v>24.063089999999999</v>
      </c>
      <c r="E259" s="49">
        <v>25.401074999999999</v>
      </c>
      <c r="F259" s="49">
        <v>25.588114333333333</v>
      </c>
      <c r="G259" s="49">
        <v>-1.5250243333333344</v>
      </c>
      <c r="H259" s="49">
        <v>-1.5871886666666672</v>
      </c>
    </row>
    <row r="260" spans="1:8" x14ac:dyDescent="0.25">
      <c r="A260" s="113"/>
      <c r="B260" s="113" t="s">
        <v>202</v>
      </c>
      <c r="C260" s="113" t="s">
        <v>120</v>
      </c>
      <c r="D260" s="49">
        <v>24.06907</v>
      </c>
      <c r="E260" s="49">
        <v>25.188326</v>
      </c>
      <c r="F260" s="49"/>
      <c r="G260" s="49">
        <v>-1.5190443333333334</v>
      </c>
      <c r="H260" s="49"/>
    </row>
    <row r="261" spans="1:8" x14ac:dyDescent="0.25">
      <c r="A261" s="113">
        <v>87</v>
      </c>
      <c r="B261" s="113" t="s">
        <v>203</v>
      </c>
      <c r="C261" s="113" t="s">
        <v>114</v>
      </c>
      <c r="D261" s="49">
        <v>24.336037000000001</v>
      </c>
      <c r="E261" s="49">
        <v>27.907219000000001</v>
      </c>
      <c r="F261" s="49"/>
      <c r="G261" s="49">
        <v>-3.6590393333333324</v>
      </c>
      <c r="H261" s="49"/>
    </row>
    <row r="262" spans="1:8" x14ac:dyDescent="0.25">
      <c r="A262" s="113"/>
      <c r="B262" s="113" t="s">
        <v>203</v>
      </c>
      <c r="C262" s="113" t="s">
        <v>115</v>
      </c>
      <c r="D262" s="49">
        <v>24.486176</v>
      </c>
      <c r="E262" s="49">
        <v>27.938586999999998</v>
      </c>
      <c r="F262" s="49">
        <v>27.995076333333333</v>
      </c>
      <c r="G262" s="49">
        <v>-3.5089003333333331</v>
      </c>
      <c r="H262" s="49">
        <v>-3.4964003333333324</v>
      </c>
    </row>
    <row r="263" spans="1:8" x14ac:dyDescent="0.25">
      <c r="A263" s="113"/>
      <c r="B263" s="113" t="s">
        <v>203</v>
      </c>
      <c r="C263" s="113" t="s">
        <v>115</v>
      </c>
      <c r="D263" s="49">
        <v>24.673815000000001</v>
      </c>
      <c r="E263" s="49">
        <v>28.139423000000001</v>
      </c>
      <c r="F263" s="49"/>
      <c r="G263" s="49">
        <v>-3.3212613333333323</v>
      </c>
      <c r="H263" s="49"/>
    </row>
    <row r="264" spans="1:8" x14ac:dyDescent="0.25">
      <c r="A264" s="113">
        <v>88</v>
      </c>
      <c r="B264" s="113" t="s">
        <v>204</v>
      </c>
      <c r="C264" s="113" t="s">
        <v>119</v>
      </c>
      <c r="D264" s="49">
        <v>26.137647999999999</v>
      </c>
      <c r="E264" s="49">
        <v>25.75956</v>
      </c>
      <c r="F264" s="49"/>
      <c r="G264" s="49">
        <v>0.59108333333333007</v>
      </c>
      <c r="H264" s="49"/>
    </row>
    <row r="265" spans="1:8" x14ac:dyDescent="0.25">
      <c r="A265" s="113"/>
      <c r="B265" s="113" t="s">
        <v>204</v>
      </c>
      <c r="C265" s="113" t="s">
        <v>120</v>
      </c>
      <c r="D265" s="49">
        <v>26.448532</v>
      </c>
      <c r="E265" s="49">
        <v>25.465368000000002</v>
      </c>
      <c r="F265" s="49">
        <v>25.546564666666669</v>
      </c>
      <c r="G265" s="49">
        <v>0.90196733333333157</v>
      </c>
      <c r="H265" s="49">
        <v>0.73713533333333103</v>
      </c>
    </row>
    <row r="266" spans="1:8" x14ac:dyDescent="0.25">
      <c r="A266" s="113"/>
      <c r="B266" s="113" t="s">
        <v>204</v>
      </c>
      <c r="C266" s="113" t="s">
        <v>120</v>
      </c>
      <c r="D266" s="49">
        <v>26.26492</v>
      </c>
      <c r="E266" s="49">
        <v>25.414766</v>
      </c>
      <c r="F266" s="49"/>
      <c r="G266" s="49">
        <v>0.71835533333333146</v>
      </c>
      <c r="H266" s="49"/>
    </row>
    <row r="267" spans="1:8" x14ac:dyDescent="0.25">
      <c r="A267" s="113">
        <v>89</v>
      </c>
      <c r="B267" s="113" t="s">
        <v>205</v>
      </c>
      <c r="C267" s="113" t="s">
        <v>119</v>
      </c>
      <c r="D267" s="49">
        <v>24.014164000000001</v>
      </c>
      <c r="E267" s="49">
        <v>22.28528</v>
      </c>
      <c r="F267" s="49"/>
      <c r="G267" s="49">
        <v>1.0557470000000002</v>
      </c>
      <c r="H267" s="49"/>
    </row>
    <row r="268" spans="1:8" x14ac:dyDescent="0.25">
      <c r="A268" s="113"/>
      <c r="B268" s="113" t="s">
        <v>205</v>
      </c>
      <c r="C268" s="113" t="s">
        <v>120</v>
      </c>
      <c r="D268" s="49">
        <v>24.319351000000001</v>
      </c>
      <c r="E268" s="49">
        <v>23.942266</v>
      </c>
      <c r="F268" s="49">
        <v>22.958417000000001</v>
      </c>
      <c r="G268" s="49">
        <v>1.3609340000000003</v>
      </c>
      <c r="H268" s="49">
        <v>1.2820193333333332</v>
      </c>
    </row>
    <row r="269" spans="1:8" x14ac:dyDescent="0.25">
      <c r="A269" s="113"/>
      <c r="B269" s="113" t="s">
        <v>205</v>
      </c>
      <c r="C269" s="113" t="s">
        <v>120</v>
      </c>
      <c r="D269" s="49">
        <v>24.387794</v>
      </c>
      <c r="E269" s="49">
        <v>22.647704999999998</v>
      </c>
      <c r="F269" s="49"/>
      <c r="G269" s="49">
        <v>1.4293769999999988</v>
      </c>
      <c r="H269" s="49"/>
    </row>
    <row r="270" spans="1:8" x14ac:dyDescent="0.25">
      <c r="A270" s="113">
        <v>90</v>
      </c>
      <c r="B270" s="113" t="s">
        <v>206</v>
      </c>
      <c r="C270" s="113" t="s">
        <v>119</v>
      </c>
      <c r="D270" s="49">
        <v>24.049330000000001</v>
      </c>
      <c r="E270" s="49">
        <v>26.992629999999998</v>
      </c>
      <c r="F270" s="49"/>
      <c r="G270" s="49">
        <v>-2.9304749999999977</v>
      </c>
      <c r="H270" s="49"/>
    </row>
    <row r="271" spans="1:8" x14ac:dyDescent="0.25">
      <c r="A271" s="113"/>
      <c r="B271" s="113" t="s">
        <v>206</v>
      </c>
      <c r="C271" s="113" t="s">
        <v>120</v>
      </c>
      <c r="D271" s="49">
        <v>24.088835</v>
      </c>
      <c r="E271" s="49">
        <v>27.242948999999999</v>
      </c>
      <c r="F271" s="49">
        <v>26.979804999999999</v>
      </c>
      <c r="G271" s="49">
        <v>-2.8909699999999994</v>
      </c>
      <c r="H271" s="49">
        <v>-2.8883536666666649</v>
      </c>
    </row>
    <row r="272" spans="1:8" x14ac:dyDescent="0.25">
      <c r="A272" s="113"/>
      <c r="B272" s="113" t="s">
        <v>206</v>
      </c>
      <c r="C272" s="113" t="s">
        <v>120</v>
      </c>
      <c r="D272" s="49">
        <v>24.136189000000002</v>
      </c>
      <c r="E272" s="49">
        <v>26.703835999999999</v>
      </c>
      <c r="F272" s="49"/>
      <c r="G272" s="49">
        <v>-2.8436159999999973</v>
      </c>
      <c r="H272" s="49"/>
    </row>
    <row r="273" spans="1:8" x14ac:dyDescent="0.25">
      <c r="A273" s="113">
        <v>91</v>
      </c>
      <c r="B273" s="113" t="s">
        <v>207</v>
      </c>
      <c r="C273" s="113" t="s">
        <v>119</v>
      </c>
      <c r="D273" s="49">
        <v>24.726336</v>
      </c>
      <c r="E273" s="49">
        <v>26.681957000000001</v>
      </c>
      <c r="F273" s="49"/>
      <c r="G273" s="49">
        <v>-1.9136533333333325</v>
      </c>
      <c r="H273" s="49"/>
    </row>
    <row r="274" spans="1:8" x14ac:dyDescent="0.25">
      <c r="A274" s="113"/>
      <c r="B274" s="113" t="s">
        <v>207</v>
      </c>
      <c r="C274" s="113" t="s">
        <v>120</v>
      </c>
      <c r="D274" s="49">
        <v>24.736979999999999</v>
      </c>
      <c r="E274" s="49">
        <v>26.598011</v>
      </c>
      <c r="F274" s="49">
        <v>26.639989333333332</v>
      </c>
      <c r="G274" s="49">
        <v>-1.9030093333333333</v>
      </c>
      <c r="H274" s="49">
        <v>-1.850241333333333</v>
      </c>
    </row>
    <row r="275" spans="1:8" x14ac:dyDescent="0.25">
      <c r="A275" s="113"/>
      <c r="B275" s="113" t="s">
        <v>207</v>
      </c>
      <c r="C275" s="113" t="s">
        <v>120</v>
      </c>
      <c r="D275" s="49">
        <v>24.905927999999999</v>
      </c>
      <c r="E275" s="29">
        <v>26.64</v>
      </c>
      <c r="F275" s="49"/>
      <c r="G275" s="49">
        <v>-1.734061333333333</v>
      </c>
      <c r="H275" s="49"/>
    </row>
    <row r="276" spans="1:8" x14ac:dyDescent="0.25">
      <c r="A276" s="113">
        <v>92</v>
      </c>
      <c r="B276" s="113" t="s">
        <v>208</v>
      </c>
      <c r="C276" s="113" t="s">
        <v>114</v>
      </c>
      <c r="D276" s="49">
        <v>24.629269000000001</v>
      </c>
      <c r="E276" s="49">
        <v>26.937999999999999</v>
      </c>
      <c r="F276" s="49"/>
      <c r="G276" s="49">
        <v>-2.1340123333333345</v>
      </c>
      <c r="H276" s="49"/>
    </row>
    <row r="277" spans="1:8" x14ac:dyDescent="0.25">
      <c r="A277" s="113"/>
      <c r="B277" s="113" t="s">
        <v>208</v>
      </c>
      <c r="C277" s="113" t="s">
        <v>115</v>
      </c>
      <c r="D277" s="49">
        <v>24.692684</v>
      </c>
      <c r="E277" s="49">
        <v>26.813654</v>
      </c>
      <c r="F277" s="49">
        <v>26.763281333333335</v>
      </c>
      <c r="G277" s="49">
        <v>-2.0705973333333354</v>
      </c>
      <c r="H277" s="49">
        <v>-2.0521510000000021</v>
      </c>
    </row>
    <row r="278" spans="1:8" x14ac:dyDescent="0.25">
      <c r="A278" s="113"/>
      <c r="B278" s="113" t="s">
        <v>208</v>
      </c>
      <c r="C278" s="113" t="s">
        <v>115</v>
      </c>
      <c r="D278" s="49">
        <v>24.811437999999999</v>
      </c>
      <c r="E278" s="49">
        <v>26.53819</v>
      </c>
      <c r="F278" s="49"/>
      <c r="G278" s="49">
        <v>-1.9518433333333363</v>
      </c>
      <c r="H278" s="49"/>
    </row>
    <row r="279" spans="1:8" x14ac:dyDescent="0.25">
      <c r="A279" s="113">
        <v>93</v>
      </c>
      <c r="B279" s="113" t="s">
        <v>209</v>
      </c>
      <c r="C279" s="113" t="s">
        <v>114</v>
      </c>
      <c r="D279" s="49">
        <v>29.15</v>
      </c>
      <c r="E279" s="49">
        <v>26.33</v>
      </c>
      <c r="F279" s="49"/>
      <c r="G279" s="49">
        <v>2.6466666666666683</v>
      </c>
      <c r="H279" s="49"/>
    </row>
    <row r="280" spans="1:8" x14ac:dyDescent="0.25">
      <c r="A280" s="113"/>
      <c r="B280" s="113" t="s">
        <v>209</v>
      </c>
      <c r="C280" s="113" t="s">
        <v>115</v>
      </c>
      <c r="D280" s="49">
        <v>29.07</v>
      </c>
      <c r="E280" s="49">
        <v>27.04</v>
      </c>
      <c r="F280" s="49">
        <v>26.50333333333333</v>
      </c>
      <c r="G280" s="49">
        <v>2.56666666666667</v>
      </c>
      <c r="H280" s="49">
        <v>2.6233333333333362</v>
      </c>
    </row>
    <row r="281" spans="1:8" x14ac:dyDescent="0.25">
      <c r="A281" s="113"/>
      <c r="B281" s="113" t="s">
        <v>209</v>
      </c>
      <c r="C281" s="113" t="s">
        <v>115</v>
      </c>
      <c r="D281" s="49">
        <v>29.16</v>
      </c>
      <c r="E281" s="49">
        <v>26.14</v>
      </c>
      <c r="F281" s="49"/>
      <c r="G281" s="49">
        <v>2.6566666666666698</v>
      </c>
      <c r="H281" s="49"/>
    </row>
    <row r="282" spans="1:8" x14ac:dyDescent="0.25">
      <c r="A282" s="113">
        <v>94</v>
      </c>
      <c r="B282" s="113" t="s">
        <v>210</v>
      </c>
      <c r="C282" s="113" t="s">
        <v>114</v>
      </c>
      <c r="D282" s="28">
        <v>23.912178000000001</v>
      </c>
      <c r="E282" s="49">
        <v>25.504691999999999</v>
      </c>
      <c r="F282" s="49"/>
      <c r="G282" s="49">
        <v>-1.2818010000000015</v>
      </c>
      <c r="H282" s="49"/>
    </row>
    <row r="283" spans="1:8" x14ac:dyDescent="0.25">
      <c r="A283" s="113"/>
      <c r="B283" s="113" t="s">
        <v>210</v>
      </c>
      <c r="C283" s="113" t="s">
        <v>115</v>
      </c>
      <c r="D283" s="28">
        <v>24.150442000000002</v>
      </c>
      <c r="E283" s="49">
        <v>24.978770000000001</v>
      </c>
      <c r="F283" s="49">
        <v>25.193979000000002</v>
      </c>
      <c r="G283" s="49">
        <v>-1.0435370000000006</v>
      </c>
      <c r="H283" s="49">
        <v>-1.1553336666666685</v>
      </c>
    </row>
    <row r="284" spans="1:8" x14ac:dyDescent="0.25">
      <c r="A284" s="113"/>
      <c r="B284" s="113" t="s">
        <v>210</v>
      </c>
      <c r="C284" s="113" t="s">
        <v>115</v>
      </c>
      <c r="D284" s="28">
        <v>24.053315999999999</v>
      </c>
      <c r="E284" s="49">
        <v>25.098475000000001</v>
      </c>
      <c r="F284" s="49"/>
      <c r="G284" s="49">
        <v>-1.1406630000000035</v>
      </c>
      <c r="H284" s="49"/>
    </row>
    <row r="285" spans="1:8" x14ac:dyDescent="0.25">
      <c r="A285" s="113">
        <v>95</v>
      </c>
      <c r="B285" s="113" t="s">
        <v>211</v>
      </c>
      <c r="C285" s="113" t="s">
        <v>114</v>
      </c>
      <c r="D285" s="49">
        <v>24.872752999999999</v>
      </c>
      <c r="E285" s="49">
        <v>25.441008</v>
      </c>
      <c r="F285" s="49"/>
      <c r="G285" s="49">
        <v>-0.961704000000001</v>
      </c>
      <c r="H285" s="49"/>
    </row>
    <row r="286" spans="1:8" x14ac:dyDescent="0.25">
      <c r="A286" s="113"/>
      <c r="B286" s="113" t="s">
        <v>211</v>
      </c>
      <c r="C286" s="113" t="s">
        <v>115</v>
      </c>
      <c r="D286" s="49">
        <v>24.905602999999999</v>
      </c>
      <c r="E286" s="49">
        <v>25.957325000000001</v>
      </c>
      <c r="F286" s="49">
        <v>25.834457</v>
      </c>
      <c r="G286" s="49">
        <v>-0.92885400000000118</v>
      </c>
      <c r="H286" s="49">
        <v>-0.88267566666666752</v>
      </c>
    </row>
    <row r="287" spans="1:8" x14ac:dyDescent="0.25">
      <c r="A287" s="113"/>
      <c r="B287" s="113" t="s">
        <v>211</v>
      </c>
      <c r="C287" s="113" t="s">
        <v>115</v>
      </c>
      <c r="D287" s="49">
        <v>25.076988</v>
      </c>
      <c r="E287" s="49">
        <v>26.105038</v>
      </c>
      <c r="F287" s="49"/>
      <c r="G287" s="49">
        <v>-0.75746900000000039</v>
      </c>
      <c r="H287" s="49"/>
    </row>
    <row r="288" spans="1:8" x14ac:dyDescent="0.25">
      <c r="A288" s="113">
        <v>96</v>
      </c>
      <c r="B288" s="113" t="s">
        <v>212</v>
      </c>
      <c r="C288" s="113" t="s">
        <v>114</v>
      </c>
      <c r="D288" s="49">
        <v>23.696757999999999</v>
      </c>
      <c r="E288" s="49">
        <v>26.226704000000002</v>
      </c>
      <c r="F288" s="49"/>
      <c r="G288" s="49">
        <v>-2.1821456666666705</v>
      </c>
      <c r="H288" s="49"/>
    </row>
    <row r="289" spans="1:8" x14ac:dyDescent="0.25">
      <c r="A289" s="113"/>
      <c r="B289" s="113" t="s">
        <v>212</v>
      </c>
      <c r="C289" s="113" t="s">
        <v>115</v>
      </c>
      <c r="D289" s="49">
        <v>23.773056</v>
      </c>
      <c r="E289" s="49">
        <v>26.110336</v>
      </c>
      <c r="F289" s="49">
        <v>25.87890366666667</v>
      </c>
      <c r="G289" s="49">
        <v>-2.1058476666666692</v>
      </c>
      <c r="H289" s="49">
        <v>-2.1365903333333365</v>
      </c>
    </row>
    <row r="290" spans="1:8" x14ac:dyDescent="0.25">
      <c r="A290" s="113"/>
      <c r="B290" s="113" t="s">
        <v>212</v>
      </c>
      <c r="C290" s="113" t="s">
        <v>115</v>
      </c>
      <c r="D290" s="49">
        <v>23.757126</v>
      </c>
      <c r="E290" s="49">
        <v>25.299671</v>
      </c>
      <c r="F290" s="49"/>
      <c r="G290" s="49">
        <v>-2.1217776666666701</v>
      </c>
      <c r="H290" s="49"/>
    </row>
    <row r="291" spans="1:8" x14ac:dyDescent="0.25">
      <c r="A291" s="113">
        <v>97</v>
      </c>
      <c r="B291" s="113" t="s">
        <v>213</v>
      </c>
      <c r="C291" s="113" t="s">
        <v>114</v>
      </c>
      <c r="D291" s="49">
        <v>26.35</v>
      </c>
      <c r="E291" s="49">
        <v>24.67</v>
      </c>
      <c r="F291" s="49"/>
      <c r="G291" s="49">
        <v>1.7499999999999964</v>
      </c>
      <c r="H291" s="49"/>
    </row>
    <row r="292" spans="1:8" x14ac:dyDescent="0.25">
      <c r="A292" s="113"/>
      <c r="B292" s="113" t="s">
        <v>213</v>
      </c>
      <c r="C292" s="113" t="s">
        <v>115</v>
      </c>
      <c r="D292" s="49">
        <v>26.3</v>
      </c>
      <c r="E292" s="49">
        <v>25.2</v>
      </c>
      <c r="F292" s="49">
        <v>24.600000000000005</v>
      </c>
      <c r="G292" s="49">
        <v>1.6999999999999957</v>
      </c>
      <c r="H292" s="49">
        <v>1.856666666666662</v>
      </c>
    </row>
    <row r="293" spans="1:8" x14ac:dyDescent="0.25">
      <c r="A293" s="113"/>
      <c r="B293" s="113" t="s">
        <v>213</v>
      </c>
      <c r="C293" s="113" t="s">
        <v>115</v>
      </c>
      <c r="D293" s="49">
        <v>26.72</v>
      </c>
      <c r="E293" s="49">
        <v>23.93</v>
      </c>
      <c r="F293" s="49"/>
      <c r="G293" s="49">
        <v>2.1199999999999939</v>
      </c>
      <c r="H293" s="49"/>
    </row>
    <row r="294" spans="1:8" x14ac:dyDescent="0.25">
      <c r="A294" s="113">
        <v>98</v>
      </c>
      <c r="B294" s="113" t="s">
        <v>214</v>
      </c>
      <c r="C294" s="113" t="s">
        <v>119</v>
      </c>
      <c r="D294" s="28">
        <v>23.391535000000001</v>
      </c>
      <c r="E294" s="28">
        <v>25.634074999999999</v>
      </c>
      <c r="F294" s="49"/>
      <c r="G294" s="49">
        <v>-1.8905413333333314</v>
      </c>
      <c r="H294" s="49"/>
    </row>
    <row r="295" spans="1:8" x14ac:dyDescent="0.25">
      <c r="A295" s="113"/>
      <c r="B295" s="113" t="s">
        <v>214</v>
      </c>
      <c r="C295" s="113" t="s">
        <v>120</v>
      </c>
      <c r="D295" s="28">
        <v>23.97137</v>
      </c>
      <c r="E295" s="28">
        <v>24.962441999999999</v>
      </c>
      <c r="F295" s="49">
        <v>25.282076333333332</v>
      </c>
      <c r="G295" s="49">
        <v>-1.3107063333333322</v>
      </c>
      <c r="H295" s="49">
        <v>-1.2508146666666657</v>
      </c>
    </row>
    <row r="296" spans="1:8" x14ac:dyDescent="0.25">
      <c r="A296" s="113"/>
      <c r="B296" s="113" t="s">
        <v>214</v>
      </c>
      <c r="C296" s="113" t="s">
        <v>120</v>
      </c>
      <c r="D296" s="28">
        <v>24.730879999999999</v>
      </c>
      <c r="E296" s="28">
        <v>25.249711999999999</v>
      </c>
      <c r="F296" s="49"/>
      <c r="G296" s="49">
        <v>-0.5511963333333334</v>
      </c>
      <c r="H296" s="49"/>
    </row>
    <row r="297" spans="1:8" x14ac:dyDescent="0.25">
      <c r="A297" s="113">
        <v>99</v>
      </c>
      <c r="B297" s="113" t="s">
        <v>215</v>
      </c>
      <c r="C297" s="113" t="s">
        <v>114</v>
      </c>
      <c r="D297" s="28">
        <v>29.18</v>
      </c>
      <c r="E297" s="28">
        <v>27.05</v>
      </c>
      <c r="F297" s="49"/>
      <c r="G297" s="49">
        <v>2.3399999999999963</v>
      </c>
      <c r="H297" s="49"/>
    </row>
    <row r="298" spans="1:8" x14ac:dyDescent="0.25">
      <c r="A298" s="113"/>
      <c r="B298" s="113" t="s">
        <v>215</v>
      </c>
      <c r="C298" s="113" t="s">
        <v>115</v>
      </c>
      <c r="D298" s="28">
        <v>28.95</v>
      </c>
      <c r="E298" s="28">
        <v>26.9</v>
      </c>
      <c r="F298" s="49">
        <v>26.840000000000003</v>
      </c>
      <c r="G298" s="49">
        <v>2.1099999999999959</v>
      </c>
      <c r="H298" s="49">
        <v>2.1799999999999962</v>
      </c>
    </row>
    <row r="299" spans="1:8" x14ac:dyDescent="0.25">
      <c r="A299" s="113"/>
      <c r="B299" s="113" t="s">
        <v>215</v>
      </c>
      <c r="C299" s="113" t="s">
        <v>115</v>
      </c>
      <c r="D299" s="28">
        <v>28.93</v>
      </c>
      <c r="E299" s="28">
        <v>26.57</v>
      </c>
      <c r="F299" s="49"/>
      <c r="G299" s="49">
        <v>2.0899999999999963</v>
      </c>
      <c r="H299" s="49"/>
    </row>
    <row r="300" spans="1:8" x14ac:dyDescent="0.25">
      <c r="A300" s="113">
        <v>100</v>
      </c>
      <c r="B300" s="113" t="s">
        <v>216</v>
      </c>
      <c r="C300" s="113" t="s">
        <v>114</v>
      </c>
      <c r="D300" s="49">
        <v>29.77</v>
      </c>
      <c r="E300" s="49">
        <v>19.96</v>
      </c>
      <c r="F300" s="49"/>
      <c r="G300" s="49">
        <v>9.5799999999999983</v>
      </c>
      <c r="H300" s="49"/>
    </row>
    <row r="301" spans="1:8" x14ac:dyDescent="0.25">
      <c r="A301" s="113"/>
      <c r="B301" s="113" t="s">
        <v>216</v>
      </c>
      <c r="C301" s="113" t="s">
        <v>115</v>
      </c>
      <c r="D301" s="49">
        <v>29.59</v>
      </c>
      <c r="E301" s="49">
        <v>21.11</v>
      </c>
      <c r="F301" s="49">
        <v>20.190000000000001</v>
      </c>
      <c r="G301" s="49">
        <v>9.3999999999999986</v>
      </c>
      <c r="H301" s="49">
        <v>9.5466666666666651</v>
      </c>
    </row>
    <row r="302" spans="1:8" x14ac:dyDescent="0.25">
      <c r="A302" s="113"/>
      <c r="B302" s="113" t="s">
        <v>216</v>
      </c>
      <c r="C302" s="113" t="s">
        <v>115</v>
      </c>
      <c r="D302" s="49">
        <v>29.85</v>
      </c>
      <c r="E302" s="49">
        <v>19.5</v>
      </c>
      <c r="F302" s="49"/>
      <c r="G302" s="49">
        <v>9.66</v>
      </c>
      <c r="H302" s="49"/>
    </row>
    <row r="303" spans="1:8" x14ac:dyDescent="0.25">
      <c r="A303" s="113">
        <v>101</v>
      </c>
      <c r="B303" s="113" t="s">
        <v>217</v>
      </c>
      <c r="C303" s="113" t="s">
        <v>119</v>
      </c>
      <c r="D303" s="49">
        <v>25.42</v>
      </c>
      <c r="E303" s="49">
        <v>23.17</v>
      </c>
      <c r="F303" s="49"/>
      <c r="G303" s="49">
        <v>2.5300000000000011</v>
      </c>
      <c r="H303" s="49"/>
    </row>
    <row r="304" spans="1:8" x14ac:dyDescent="0.25">
      <c r="A304" s="113"/>
      <c r="B304" s="113" t="s">
        <v>217</v>
      </c>
      <c r="C304" s="113" t="s">
        <v>120</v>
      </c>
      <c r="D304" s="49">
        <v>26.08</v>
      </c>
      <c r="E304" s="49">
        <v>22.4</v>
      </c>
      <c r="F304" s="49">
        <v>22.89</v>
      </c>
      <c r="G304" s="49">
        <v>3.1899999999999977</v>
      </c>
      <c r="H304" s="49">
        <v>3.0133333333333332</v>
      </c>
    </row>
    <row r="305" spans="1:8" x14ac:dyDescent="0.25">
      <c r="A305" s="113"/>
      <c r="B305" s="113" t="s">
        <v>217</v>
      </c>
      <c r="C305" s="113" t="s">
        <v>120</v>
      </c>
      <c r="D305" s="49">
        <v>26.21</v>
      </c>
      <c r="E305" s="49">
        <v>23.1</v>
      </c>
      <c r="F305" s="49"/>
      <c r="G305" s="49">
        <v>3.3200000000000003</v>
      </c>
      <c r="H305" s="49"/>
    </row>
    <row r="306" spans="1:8" x14ac:dyDescent="0.25">
      <c r="A306" s="113">
        <v>102</v>
      </c>
      <c r="B306" s="113" t="s">
        <v>218</v>
      </c>
      <c r="C306" s="113" t="s">
        <v>119</v>
      </c>
      <c r="D306" s="28">
        <v>29.1</v>
      </c>
      <c r="E306" s="28">
        <v>27.73</v>
      </c>
      <c r="F306" s="28"/>
      <c r="G306" s="49">
        <v>1.4700000000000024</v>
      </c>
      <c r="H306" s="28"/>
    </row>
    <row r="307" spans="1:8" x14ac:dyDescent="0.25">
      <c r="A307" s="113"/>
      <c r="B307" s="113" t="s">
        <v>218</v>
      </c>
      <c r="C307" s="113" t="s">
        <v>120</v>
      </c>
      <c r="D307" s="28">
        <v>29.92</v>
      </c>
      <c r="E307" s="28">
        <v>27.35</v>
      </c>
      <c r="F307" s="49">
        <v>27.63</v>
      </c>
      <c r="G307" s="49">
        <v>2.2900000000000027</v>
      </c>
      <c r="H307" s="49">
        <v>1.8800000000000026</v>
      </c>
    </row>
    <row r="308" spans="1:8" x14ac:dyDescent="0.25">
      <c r="A308" s="113"/>
      <c r="B308" s="113" t="s">
        <v>218</v>
      </c>
      <c r="C308" s="113" t="s">
        <v>120</v>
      </c>
      <c r="D308" s="28">
        <v>29.51</v>
      </c>
      <c r="E308" s="28">
        <v>27.81</v>
      </c>
      <c r="F308" s="28"/>
      <c r="G308" s="49">
        <v>1.8800000000000026</v>
      </c>
      <c r="H308" s="28"/>
    </row>
    <row r="309" spans="1:8" x14ac:dyDescent="0.25">
      <c r="A309" s="113">
        <v>103</v>
      </c>
      <c r="B309" s="113" t="s">
        <v>219</v>
      </c>
      <c r="C309" s="113" t="s">
        <v>114</v>
      </c>
      <c r="D309" s="28">
        <v>28.21</v>
      </c>
      <c r="E309" s="28">
        <v>26.96</v>
      </c>
      <c r="F309" s="28"/>
      <c r="G309" s="49">
        <v>1.4566666666666706</v>
      </c>
      <c r="H309" s="28"/>
    </row>
    <row r="310" spans="1:8" x14ac:dyDescent="0.25">
      <c r="A310" s="113"/>
      <c r="B310" s="113" t="s">
        <v>219</v>
      </c>
      <c r="C310" s="113" t="s">
        <v>115</v>
      </c>
      <c r="D310" s="28">
        <v>29.79</v>
      </c>
      <c r="E310" s="28">
        <v>26.58</v>
      </c>
      <c r="F310" s="49">
        <v>26.75333333333333</v>
      </c>
      <c r="G310" s="49">
        <v>3.0366666666666688</v>
      </c>
      <c r="H310" s="49">
        <v>2.5433333333333366</v>
      </c>
    </row>
    <row r="311" spans="1:8" x14ac:dyDescent="0.25">
      <c r="A311" s="113"/>
      <c r="B311" s="113" t="s">
        <v>219</v>
      </c>
      <c r="C311" s="113" t="s">
        <v>115</v>
      </c>
      <c r="D311" s="28">
        <v>29.89</v>
      </c>
      <c r="E311" s="28">
        <v>26.72</v>
      </c>
      <c r="F311" s="28"/>
      <c r="G311" s="49">
        <v>3.1366666666666703</v>
      </c>
      <c r="H311" s="28"/>
    </row>
    <row r="312" spans="1:8" x14ac:dyDescent="0.25">
      <c r="A312" s="113">
        <v>104</v>
      </c>
      <c r="B312" s="113" t="s">
        <v>220</v>
      </c>
      <c r="C312" s="113" t="s">
        <v>119</v>
      </c>
      <c r="D312" s="28">
        <v>30.53</v>
      </c>
      <c r="E312" s="28">
        <v>28.84</v>
      </c>
      <c r="F312" s="49"/>
      <c r="G312" s="49">
        <v>1.6050000000000004</v>
      </c>
      <c r="H312" s="49"/>
    </row>
    <row r="313" spans="1:8" x14ac:dyDescent="0.25">
      <c r="A313" s="113"/>
      <c r="B313" s="113" t="s">
        <v>220</v>
      </c>
      <c r="C313" s="113" t="s">
        <v>120</v>
      </c>
      <c r="D313" s="28">
        <v>30.96</v>
      </c>
      <c r="E313" s="28">
        <v>29.01</v>
      </c>
      <c r="F313" s="49">
        <v>28.925000000000001</v>
      </c>
      <c r="G313" s="49">
        <v>2.0350000000000001</v>
      </c>
      <c r="H313" s="49">
        <v>1.7950000000000006</v>
      </c>
    </row>
    <row r="314" spans="1:8" x14ac:dyDescent="0.25">
      <c r="A314" s="113"/>
      <c r="B314" s="113" t="s">
        <v>220</v>
      </c>
      <c r="C314" s="113" t="s">
        <v>120</v>
      </c>
      <c r="D314" s="28">
        <v>30.67</v>
      </c>
      <c r="E314" s="28">
        <v>28.925000000000001</v>
      </c>
      <c r="F314" s="49"/>
      <c r="G314" s="49">
        <v>1.745000000000001</v>
      </c>
      <c r="H314" s="49"/>
    </row>
    <row r="315" spans="1:8" x14ac:dyDescent="0.25">
      <c r="A315" s="113">
        <v>105</v>
      </c>
      <c r="B315" s="113" t="s">
        <v>221</v>
      </c>
      <c r="C315" s="113" t="s">
        <v>114</v>
      </c>
      <c r="D315" s="28">
        <v>31.72</v>
      </c>
      <c r="E315" s="28">
        <v>29.14</v>
      </c>
      <c r="F315" s="49"/>
      <c r="G315" s="49">
        <v>2.5866666666666625</v>
      </c>
      <c r="H315" s="49"/>
    </row>
    <row r="316" spans="1:8" x14ac:dyDescent="0.25">
      <c r="A316" s="113"/>
      <c r="B316" s="113" t="s">
        <v>221</v>
      </c>
      <c r="C316" s="113" t="s">
        <v>115</v>
      </c>
      <c r="D316" s="28">
        <v>32</v>
      </c>
      <c r="E316" s="28">
        <v>29.23</v>
      </c>
      <c r="F316" s="49">
        <v>29.133333333333336</v>
      </c>
      <c r="G316" s="49">
        <v>2.8666666666666636</v>
      </c>
      <c r="H316" s="49">
        <v>2.7466666666666639</v>
      </c>
    </row>
    <row r="317" spans="1:8" x14ac:dyDescent="0.25">
      <c r="A317" s="113"/>
      <c r="B317" s="113" t="s">
        <v>221</v>
      </c>
      <c r="C317" s="113" t="s">
        <v>115</v>
      </c>
      <c r="D317" s="28">
        <v>31.92</v>
      </c>
      <c r="E317" s="28">
        <v>29.03</v>
      </c>
      <c r="F317" s="49"/>
      <c r="G317" s="49">
        <v>2.7866666666666653</v>
      </c>
      <c r="H317" s="49"/>
    </row>
    <row r="318" spans="1:8" x14ac:dyDescent="0.25">
      <c r="A318" s="113">
        <v>106</v>
      </c>
      <c r="B318" s="113" t="s">
        <v>222</v>
      </c>
      <c r="C318" s="113" t="s">
        <v>114</v>
      </c>
      <c r="D318" s="49">
        <v>28.86</v>
      </c>
      <c r="E318" s="49">
        <v>29.99</v>
      </c>
      <c r="F318" s="49"/>
      <c r="G318" s="49">
        <v>-0.34666666666666757</v>
      </c>
      <c r="H318" s="49"/>
    </row>
    <row r="319" spans="1:8" x14ac:dyDescent="0.25">
      <c r="A319" s="113"/>
      <c r="B319" s="113" t="s">
        <v>222</v>
      </c>
      <c r="C319" s="113" t="s">
        <v>115</v>
      </c>
      <c r="D319" s="49">
        <v>29.11</v>
      </c>
      <c r="E319" s="49">
        <v>28.84</v>
      </c>
      <c r="F319" s="49">
        <v>29.206666666666667</v>
      </c>
      <c r="G319" s="49">
        <v>-9.6666666666667567E-2</v>
      </c>
      <c r="H319" s="49">
        <v>-0.15000000000000094</v>
      </c>
    </row>
    <row r="320" spans="1:8" x14ac:dyDescent="0.25">
      <c r="A320" s="113"/>
      <c r="B320" s="113" t="s">
        <v>222</v>
      </c>
      <c r="C320" s="113" t="s">
        <v>115</v>
      </c>
      <c r="D320" s="49">
        <v>29.2</v>
      </c>
      <c r="E320" s="49">
        <v>28.79</v>
      </c>
      <c r="F320" s="49"/>
      <c r="G320" s="49">
        <v>-6.6666666666677088E-3</v>
      </c>
      <c r="H320" s="49"/>
    </row>
    <row r="321" spans="1:8" x14ac:dyDescent="0.25">
      <c r="A321" s="113">
        <v>107</v>
      </c>
      <c r="B321" s="113" t="s">
        <v>223</v>
      </c>
      <c r="C321" s="113" t="s">
        <v>114</v>
      </c>
      <c r="D321" s="28">
        <v>33.07</v>
      </c>
      <c r="E321" s="28">
        <v>27.49</v>
      </c>
      <c r="F321" s="49"/>
      <c r="G321" s="49">
        <v>5.8300000000000018</v>
      </c>
      <c r="H321" s="49"/>
    </row>
    <row r="322" spans="1:8" x14ac:dyDescent="0.25">
      <c r="A322" s="113"/>
      <c r="B322" s="113" t="s">
        <v>223</v>
      </c>
      <c r="C322" s="113" t="s">
        <v>115</v>
      </c>
      <c r="D322" s="28">
        <v>35</v>
      </c>
      <c r="E322" s="28">
        <v>27.05</v>
      </c>
      <c r="F322" s="49">
        <v>27.24</v>
      </c>
      <c r="G322" s="49">
        <v>7.7600000000000016</v>
      </c>
      <c r="H322" s="49">
        <v>6.370000000000001</v>
      </c>
    </row>
    <row r="323" spans="1:8" x14ac:dyDescent="0.25">
      <c r="A323" s="113"/>
      <c r="B323" s="113" t="s">
        <v>223</v>
      </c>
      <c r="C323" s="113" t="s">
        <v>115</v>
      </c>
      <c r="D323" s="28">
        <v>32.76</v>
      </c>
      <c r="E323" s="28">
        <v>27.18</v>
      </c>
      <c r="F323" s="49"/>
      <c r="G323" s="49">
        <v>5.52</v>
      </c>
      <c r="H323" s="49"/>
    </row>
    <row r="324" spans="1:8" x14ac:dyDescent="0.25">
      <c r="A324" s="113">
        <v>108</v>
      </c>
      <c r="B324" s="113" t="s">
        <v>224</v>
      </c>
      <c r="C324" s="113" t="s">
        <v>119</v>
      </c>
      <c r="D324" s="49">
        <v>25.3</v>
      </c>
      <c r="E324" s="49">
        <v>25.86</v>
      </c>
      <c r="F324" s="49"/>
      <c r="G324" s="49">
        <v>-0.17666666666666941</v>
      </c>
      <c r="H324" s="49"/>
    </row>
    <row r="325" spans="1:8" x14ac:dyDescent="0.25">
      <c r="A325" s="113"/>
      <c r="B325" s="113" t="s">
        <v>224</v>
      </c>
      <c r="C325" s="113" t="s">
        <v>120</v>
      </c>
      <c r="D325" s="49">
        <v>25.18</v>
      </c>
      <c r="E325" s="49">
        <v>25.31</v>
      </c>
      <c r="F325" s="49">
        <v>25.47666666666667</v>
      </c>
      <c r="G325" s="49">
        <v>-0.29666666666667041</v>
      </c>
      <c r="H325" s="49">
        <v>-0.30666666666666959</v>
      </c>
    </row>
    <row r="326" spans="1:8" x14ac:dyDescent="0.25">
      <c r="A326" s="113"/>
      <c r="B326" s="113" t="s">
        <v>224</v>
      </c>
      <c r="C326" s="113" t="s">
        <v>120</v>
      </c>
      <c r="D326" s="49">
        <v>25.03</v>
      </c>
      <c r="E326" s="49">
        <v>25.26</v>
      </c>
      <c r="F326" s="49"/>
      <c r="G326" s="49">
        <v>-0.44666666666666899</v>
      </c>
      <c r="H326" s="49"/>
    </row>
    <row r="327" spans="1:8" x14ac:dyDescent="0.25">
      <c r="A327" s="113">
        <v>109</v>
      </c>
      <c r="B327" s="113" t="s">
        <v>225</v>
      </c>
      <c r="C327" s="113" t="s">
        <v>119</v>
      </c>
      <c r="D327" s="28">
        <v>25.61</v>
      </c>
      <c r="E327" s="28">
        <v>26.76</v>
      </c>
      <c r="F327" s="49"/>
      <c r="G327" s="49">
        <v>-1.283333333333335</v>
      </c>
      <c r="H327" s="49"/>
    </row>
    <row r="328" spans="1:8" x14ac:dyDescent="0.25">
      <c r="A328" s="113"/>
      <c r="B328" s="113" t="s">
        <v>225</v>
      </c>
      <c r="C328" s="113" t="s">
        <v>120</v>
      </c>
      <c r="D328" s="28">
        <v>30.2</v>
      </c>
      <c r="E328" s="28">
        <v>26.96</v>
      </c>
      <c r="F328" s="49">
        <v>26.893333333333334</v>
      </c>
      <c r="G328" s="49">
        <v>3.3066666666666649</v>
      </c>
      <c r="H328" s="49">
        <v>1.659999999999999</v>
      </c>
    </row>
    <row r="329" spans="1:8" x14ac:dyDescent="0.25">
      <c r="A329" s="113"/>
      <c r="B329" s="113" t="s">
        <v>225</v>
      </c>
      <c r="C329" s="113" t="s">
        <v>120</v>
      </c>
      <c r="D329" s="28">
        <v>29.85</v>
      </c>
      <c r="E329" s="28">
        <v>26.96</v>
      </c>
      <c r="F329" s="49"/>
      <c r="G329" s="49">
        <v>2.956666666666667</v>
      </c>
      <c r="H329" s="49"/>
    </row>
    <row r="330" spans="1:8" x14ac:dyDescent="0.25">
      <c r="A330" s="113">
        <v>110</v>
      </c>
      <c r="B330" s="113" t="s">
        <v>226</v>
      </c>
      <c r="C330" s="113" t="s">
        <v>119</v>
      </c>
      <c r="D330" s="49">
        <v>28.61</v>
      </c>
      <c r="E330" s="49">
        <v>26.22</v>
      </c>
      <c r="F330" s="49"/>
      <c r="G330" s="49">
        <v>2.3533333333333282</v>
      </c>
      <c r="H330" s="49"/>
    </row>
    <row r="331" spans="1:8" x14ac:dyDescent="0.25">
      <c r="A331" s="113"/>
      <c r="B331" s="113" t="s">
        <v>226</v>
      </c>
      <c r="C331" s="113" t="s">
        <v>120</v>
      </c>
      <c r="D331" s="49">
        <v>28.44</v>
      </c>
      <c r="E331" s="49">
        <v>26.26</v>
      </c>
      <c r="F331" s="49">
        <v>26.256666666666671</v>
      </c>
      <c r="G331" s="49">
        <v>2.18333333333333</v>
      </c>
      <c r="H331" s="49">
        <v>2.2833333333333292</v>
      </c>
    </row>
    <row r="332" spans="1:8" x14ac:dyDescent="0.25">
      <c r="A332" s="113"/>
      <c r="B332" s="113" t="s">
        <v>226</v>
      </c>
      <c r="C332" s="113" t="s">
        <v>120</v>
      </c>
      <c r="D332" s="49">
        <v>28.57</v>
      </c>
      <c r="E332" s="49">
        <v>26.29</v>
      </c>
      <c r="F332" s="49"/>
      <c r="G332" s="49">
        <v>2.313333333333329</v>
      </c>
      <c r="H332" s="49"/>
    </row>
  </sheetData>
  <mergeCells count="330">
    <mergeCell ref="A315:A317"/>
    <mergeCell ref="B315:B317"/>
    <mergeCell ref="C315:C317"/>
    <mergeCell ref="A318:A320"/>
    <mergeCell ref="B318:B320"/>
    <mergeCell ref="C318:C320"/>
    <mergeCell ref="A309:A311"/>
    <mergeCell ref="B309:B311"/>
    <mergeCell ref="C309:C311"/>
    <mergeCell ref="A312:A314"/>
    <mergeCell ref="B312:B314"/>
    <mergeCell ref="C312:C314"/>
    <mergeCell ref="A327:A329"/>
    <mergeCell ref="B327:B329"/>
    <mergeCell ref="C327:C329"/>
    <mergeCell ref="A330:A332"/>
    <mergeCell ref="B330:B332"/>
    <mergeCell ref="C330:C332"/>
    <mergeCell ref="A321:A323"/>
    <mergeCell ref="B321:B323"/>
    <mergeCell ref="C321:C323"/>
    <mergeCell ref="A324:A326"/>
    <mergeCell ref="B324:B326"/>
    <mergeCell ref="C324:C326"/>
    <mergeCell ref="A303:A305"/>
    <mergeCell ref="B303:B305"/>
    <mergeCell ref="C303:C305"/>
    <mergeCell ref="A306:A308"/>
    <mergeCell ref="B306:B308"/>
    <mergeCell ref="C306:C308"/>
    <mergeCell ref="A297:A299"/>
    <mergeCell ref="B297:B299"/>
    <mergeCell ref="C297:C299"/>
    <mergeCell ref="A300:A302"/>
    <mergeCell ref="B300:B302"/>
    <mergeCell ref="C300:C302"/>
    <mergeCell ref="A291:A293"/>
    <mergeCell ref="B291:B293"/>
    <mergeCell ref="C291:C293"/>
    <mergeCell ref="A294:A296"/>
    <mergeCell ref="B294:B296"/>
    <mergeCell ref="C294:C296"/>
    <mergeCell ref="A285:A287"/>
    <mergeCell ref="B285:B287"/>
    <mergeCell ref="C285:C287"/>
    <mergeCell ref="A288:A290"/>
    <mergeCell ref="B288:B290"/>
    <mergeCell ref="C288:C290"/>
    <mergeCell ref="A279:A281"/>
    <mergeCell ref="B279:B281"/>
    <mergeCell ref="C279:C281"/>
    <mergeCell ref="A282:A284"/>
    <mergeCell ref="B282:B284"/>
    <mergeCell ref="C282:C284"/>
    <mergeCell ref="A273:A275"/>
    <mergeCell ref="B273:B275"/>
    <mergeCell ref="C273:C275"/>
    <mergeCell ref="A276:A278"/>
    <mergeCell ref="B276:B278"/>
    <mergeCell ref="C276:C278"/>
    <mergeCell ref="A267:A269"/>
    <mergeCell ref="B267:B269"/>
    <mergeCell ref="C267:C269"/>
    <mergeCell ref="A270:A272"/>
    <mergeCell ref="B270:B272"/>
    <mergeCell ref="C270:C272"/>
    <mergeCell ref="A261:A263"/>
    <mergeCell ref="B261:B263"/>
    <mergeCell ref="C261:C263"/>
    <mergeCell ref="A264:A266"/>
    <mergeCell ref="B264:B266"/>
    <mergeCell ref="C264:C266"/>
    <mergeCell ref="A255:A257"/>
    <mergeCell ref="B255:B257"/>
    <mergeCell ref="C255:C257"/>
    <mergeCell ref="A258:A260"/>
    <mergeCell ref="B258:B260"/>
    <mergeCell ref="C258:C260"/>
    <mergeCell ref="A249:A251"/>
    <mergeCell ref="B249:B251"/>
    <mergeCell ref="C249:C251"/>
    <mergeCell ref="A252:A254"/>
    <mergeCell ref="B252:B254"/>
    <mergeCell ref="C252:C254"/>
    <mergeCell ref="A243:A245"/>
    <mergeCell ref="B243:B245"/>
    <mergeCell ref="C243:C245"/>
    <mergeCell ref="A246:A248"/>
    <mergeCell ref="B246:B248"/>
    <mergeCell ref="C246:C248"/>
    <mergeCell ref="A237:A239"/>
    <mergeCell ref="B237:B239"/>
    <mergeCell ref="C237:C239"/>
    <mergeCell ref="A240:A242"/>
    <mergeCell ref="B240:B242"/>
    <mergeCell ref="C240:C242"/>
    <mergeCell ref="A231:A233"/>
    <mergeCell ref="B231:B233"/>
    <mergeCell ref="C231:C233"/>
    <mergeCell ref="A234:A236"/>
    <mergeCell ref="B234:B236"/>
    <mergeCell ref="C234:C236"/>
    <mergeCell ref="A225:A227"/>
    <mergeCell ref="B225:B227"/>
    <mergeCell ref="C225:C227"/>
    <mergeCell ref="A228:A230"/>
    <mergeCell ref="B228:B230"/>
    <mergeCell ref="C228:C230"/>
    <mergeCell ref="A219:A221"/>
    <mergeCell ref="B219:B221"/>
    <mergeCell ref="C219:C221"/>
    <mergeCell ref="A222:A224"/>
    <mergeCell ref="B222:B224"/>
    <mergeCell ref="C222:C224"/>
    <mergeCell ref="A213:A215"/>
    <mergeCell ref="B213:B215"/>
    <mergeCell ref="C213:C215"/>
    <mergeCell ref="A216:A218"/>
    <mergeCell ref="B216:B218"/>
    <mergeCell ref="C216:C218"/>
    <mergeCell ref="A207:A209"/>
    <mergeCell ref="B207:B209"/>
    <mergeCell ref="C207:C209"/>
    <mergeCell ref="A210:A212"/>
    <mergeCell ref="B210:B212"/>
    <mergeCell ref="C210:C212"/>
    <mergeCell ref="A201:A203"/>
    <mergeCell ref="B201:B203"/>
    <mergeCell ref="C201:C203"/>
    <mergeCell ref="A204:A206"/>
    <mergeCell ref="B204:B206"/>
    <mergeCell ref="C204:C206"/>
    <mergeCell ref="A195:A197"/>
    <mergeCell ref="B195:B197"/>
    <mergeCell ref="C195:C197"/>
    <mergeCell ref="A198:A200"/>
    <mergeCell ref="B198:B200"/>
    <mergeCell ref="C198:C200"/>
    <mergeCell ref="A189:A191"/>
    <mergeCell ref="B189:B191"/>
    <mergeCell ref="C189:C191"/>
    <mergeCell ref="A192:A194"/>
    <mergeCell ref="B192:B194"/>
    <mergeCell ref="C192:C194"/>
    <mergeCell ref="A183:A185"/>
    <mergeCell ref="B183:B185"/>
    <mergeCell ref="C183:C185"/>
    <mergeCell ref="A186:A188"/>
    <mergeCell ref="B186:B188"/>
    <mergeCell ref="C186:C188"/>
    <mergeCell ref="A177:A179"/>
    <mergeCell ref="B177:B179"/>
    <mergeCell ref="C177:C179"/>
    <mergeCell ref="A180:A182"/>
    <mergeCell ref="B180:B182"/>
    <mergeCell ref="C180:C182"/>
    <mergeCell ref="A171:A173"/>
    <mergeCell ref="B171:B173"/>
    <mergeCell ref="C171:C173"/>
    <mergeCell ref="A174:A176"/>
    <mergeCell ref="B174:B176"/>
    <mergeCell ref="C174:C176"/>
    <mergeCell ref="A165:A167"/>
    <mergeCell ref="B165:B167"/>
    <mergeCell ref="C165:C167"/>
    <mergeCell ref="A168:A170"/>
    <mergeCell ref="B168:B170"/>
    <mergeCell ref="C168:C170"/>
    <mergeCell ref="A159:A161"/>
    <mergeCell ref="B159:B161"/>
    <mergeCell ref="C159:C161"/>
    <mergeCell ref="A162:A164"/>
    <mergeCell ref="B162:B164"/>
    <mergeCell ref="C162:C164"/>
    <mergeCell ref="A153:A155"/>
    <mergeCell ref="B153:B155"/>
    <mergeCell ref="C153:C155"/>
    <mergeCell ref="A156:A158"/>
    <mergeCell ref="B156:B158"/>
    <mergeCell ref="C156:C158"/>
    <mergeCell ref="A147:A149"/>
    <mergeCell ref="B147:B149"/>
    <mergeCell ref="C147:C149"/>
    <mergeCell ref="A150:A152"/>
    <mergeCell ref="B150:B152"/>
    <mergeCell ref="C150:C152"/>
    <mergeCell ref="A141:A143"/>
    <mergeCell ref="B141:B143"/>
    <mergeCell ref="C141:C143"/>
    <mergeCell ref="A144:A146"/>
    <mergeCell ref="B144:B146"/>
    <mergeCell ref="C144:C146"/>
    <mergeCell ref="A135:A137"/>
    <mergeCell ref="B135:B137"/>
    <mergeCell ref="C135:C137"/>
    <mergeCell ref="A138:A140"/>
    <mergeCell ref="B138:B140"/>
    <mergeCell ref="C138:C140"/>
    <mergeCell ref="A129:A131"/>
    <mergeCell ref="B129:B131"/>
    <mergeCell ref="C129:C131"/>
    <mergeCell ref="A132:A134"/>
    <mergeCell ref="B132:B134"/>
    <mergeCell ref="C132:C134"/>
    <mergeCell ref="A123:A125"/>
    <mergeCell ref="B123:B125"/>
    <mergeCell ref="C123:C125"/>
    <mergeCell ref="A126:A128"/>
    <mergeCell ref="B126:B128"/>
    <mergeCell ref="C126:C128"/>
    <mergeCell ref="A117:A119"/>
    <mergeCell ref="B117:B119"/>
    <mergeCell ref="C117:C119"/>
    <mergeCell ref="A120:A122"/>
    <mergeCell ref="B120:B122"/>
    <mergeCell ref="C120:C122"/>
    <mergeCell ref="A111:A113"/>
    <mergeCell ref="B111:B113"/>
    <mergeCell ref="C111:C113"/>
    <mergeCell ref="A114:A116"/>
    <mergeCell ref="B114:B116"/>
    <mergeCell ref="C114:C116"/>
    <mergeCell ref="A105:A107"/>
    <mergeCell ref="B105:B107"/>
    <mergeCell ref="C105:C107"/>
    <mergeCell ref="A108:A110"/>
    <mergeCell ref="B108:B110"/>
    <mergeCell ref="C108:C110"/>
    <mergeCell ref="A99:A101"/>
    <mergeCell ref="B99:B101"/>
    <mergeCell ref="C99:C101"/>
    <mergeCell ref="A102:A104"/>
    <mergeCell ref="B102:B104"/>
    <mergeCell ref="C102:C104"/>
    <mergeCell ref="A93:A95"/>
    <mergeCell ref="B93:B95"/>
    <mergeCell ref="C93:C95"/>
    <mergeCell ref="A96:A98"/>
    <mergeCell ref="B96:B98"/>
    <mergeCell ref="C96:C98"/>
    <mergeCell ref="A87:A89"/>
    <mergeCell ref="B87:B89"/>
    <mergeCell ref="C87:C89"/>
    <mergeCell ref="A90:A92"/>
    <mergeCell ref="B90:B92"/>
    <mergeCell ref="C90:C92"/>
    <mergeCell ref="A81:A83"/>
    <mergeCell ref="B81:B83"/>
    <mergeCell ref="C81:C83"/>
    <mergeCell ref="A84:A86"/>
    <mergeCell ref="B84:B86"/>
    <mergeCell ref="C84:C86"/>
    <mergeCell ref="A75:A77"/>
    <mergeCell ref="B75:B77"/>
    <mergeCell ref="C75:C77"/>
    <mergeCell ref="A78:A80"/>
    <mergeCell ref="B78:B80"/>
    <mergeCell ref="C78:C80"/>
    <mergeCell ref="A69:A71"/>
    <mergeCell ref="B69:B71"/>
    <mergeCell ref="C69:C71"/>
    <mergeCell ref="A72:A74"/>
    <mergeCell ref="B72:B74"/>
    <mergeCell ref="C72:C74"/>
    <mergeCell ref="A63:A65"/>
    <mergeCell ref="B63:B65"/>
    <mergeCell ref="C63:C65"/>
    <mergeCell ref="A66:A68"/>
    <mergeCell ref="B66:B68"/>
    <mergeCell ref="C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  <mergeCell ref="C6:C8"/>
    <mergeCell ref="A15:A17"/>
    <mergeCell ref="B15:B17"/>
    <mergeCell ref="C15:C1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9"/>
  <sheetViews>
    <sheetView workbookViewId="0">
      <selection activeCell="F15" sqref="F15"/>
    </sheetView>
  </sheetViews>
  <sheetFormatPr defaultRowHeight="15" x14ac:dyDescent="0.25"/>
  <cols>
    <col min="1" max="1" width="22.5703125" bestFit="1" customWidth="1"/>
    <col min="2" max="2" width="18" bestFit="1" customWidth="1"/>
    <col min="3" max="3" width="18.42578125" bestFit="1" customWidth="1"/>
    <col min="4" max="4" width="21.42578125" bestFit="1" customWidth="1"/>
    <col min="5" max="5" width="12.85546875" bestFit="1" customWidth="1"/>
    <col min="6" max="6" width="22.28515625" bestFit="1" customWidth="1"/>
    <col min="7" max="7" width="18.5703125" bestFit="1" customWidth="1"/>
    <col min="8" max="8" width="9" bestFit="1" customWidth="1"/>
    <col min="9" max="9" width="22.140625" bestFit="1" customWidth="1"/>
  </cols>
  <sheetData>
    <row r="1" spans="1:9" x14ac:dyDescent="0.25">
      <c r="A1" s="96" t="s">
        <v>897</v>
      </c>
      <c r="B1" s="96"/>
      <c r="C1" s="96"/>
      <c r="D1" s="96"/>
      <c r="E1" s="96"/>
      <c r="F1" s="96"/>
      <c r="G1" s="96"/>
      <c r="H1" s="96"/>
      <c r="I1" s="96"/>
    </row>
    <row r="2" spans="1:9" x14ac:dyDescent="0.25">
      <c r="A2" s="88" t="s">
        <v>227</v>
      </c>
      <c r="B2" s="88" t="s">
        <v>841</v>
      </c>
      <c r="C2" s="88" t="s">
        <v>842</v>
      </c>
      <c r="D2" s="88" t="s">
        <v>843</v>
      </c>
      <c r="E2" s="88" t="s">
        <v>844</v>
      </c>
      <c r="F2" s="88" t="s">
        <v>845</v>
      </c>
      <c r="G2" s="88" t="s">
        <v>228</v>
      </c>
      <c r="H2" s="88" t="s">
        <v>229</v>
      </c>
      <c r="I2" s="88" t="s">
        <v>846</v>
      </c>
    </row>
    <row r="3" spans="1:9" x14ac:dyDescent="0.25">
      <c r="A3" s="114" t="s">
        <v>230</v>
      </c>
      <c r="B3" s="30">
        <v>28</v>
      </c>
      <c r="C3" s="30">
        <v>15.57</v>
      </c>
      <c r="D3" s="30"/>
      <c r="E3" s="30">
        <v>12.393333333333333</v>
      </c>
      <c r="F3" s="30"/>
      <c r="G3" s="30">
        <v>0</v>
      </c>
      <c r="H3" s="30">
        <v>1</v>
      </c>
      <c r="I3" s="30"/>
    </row>
    <row r="4" spans="1:9" x14ac:dyDescent="0.25">
      <c r="A4" s="114"/>
      <c r="B4" s="30">
        <v>28.15</v>
      </c>
      <c r="C4" s="30">
        <v>15.62</v>
      </c>
      <c r="D4" s="30">
        <v>15.606666666666699</v>
      </c>
      <c r="E4" s="30">
        <v>12.543333333333331</v>
      </c>
      <c r="F4" s="30">
        <v>12.49</v>
      </c>
      <c r="G4" s="30">
        <v>0</v>
      </c>
      <c r="H4" s="30">
        <v>1</v>
      </c>
      <c r="I4" s="28">
        <v>1</v>
      </c>
    </row>
    <row r="5" spans="1:9" x14ac:dyDescent="0.25">
      <c r="A5" s="114"/>
      <c r="B5" s="30">
        <v>28.14</v>
      </c>
      <c r="C5" s="30">
        <v>15.63</v>
      </c>
      <c r="D5" s="30"/>
      <c r="E5" s="30">
        <v>12.533333333333333</v>
      </c>
      <c r="F5" s="30"/>
      <c r="G5" s="30">
        <v>0</v>
      </c>
      <c r="H5" s="30">
        <v>1</v>
      </c>
      <c r="I5" s="28"/>
    </row>
    <row r="6" spans="1:9" x14ac:dyDescent="0.25">
      <c r="A6" s="114" t="s">
        <v>231</v>
      </c>
      <c r="B6" s="30">
        <v>25.71</v>
      </c>
      <c r="C6" s="30">
        <v>15.63</v>
      </c>
      <c r="D6" s="30"/>
      <c r="E6" s="30">
        <v>10.103333333333333</v>
      </c>
      <c r="F6" s="30"/>
      <c r="G6" s="30">
        <v>-2.3866666666666667</v>
      </c>
      <c r="H6" s="30">
        <v>5.22947698880842</v>
      </c>
      <c r="I6" s="28"/>
    </row>
    <row r="7" spans="1:9" x14ac:dyDescent="0.25">
      <c r="A7" s="114" t="s">
        <v>232</v>
      </c>
      <c r="B7" s="30">
        <v>25.77</v>
      </c>
      <c r="C7" s="30">
        <v>15.62</v>
      </c>
      <c r="D7" s="30">
        <v>15.606666666666699</v>
      </c>
      <c r="E7" s="30">
        <v>10.163333333333332</v>
      </c>
      <c r="F7" s="30"/>
      <c r="G7" s="30">
        <v>-2.326666666666668</v>
      </c>
      <c r="H7" s="30">
        <v>5.0164496382010491</v>
      </c>
      <c r="I7" s="28">
        <v>5.1584678719392967</v>
      </c>
    </row>
    <row r="8" spans="1:9" x14ac:dyDescent="0.25">
      <c r="A8" s="114" t="s">
        <v>232</v>
      </c>
      <c r="B8" s="30">
        <v>25.71</v>
      </c>
      <c r="C8" s="30">
        <v>15.57</v>
      </c>
      <c r="D8" s="30"/>
      <c r="E8" s="30">
        <v>10.103333333333333</v>
      </c>
      <c r="F8" s="30"/>
      <c r="G8" s="30">
        <v>-2.3866666666666667</v>
      </c>
      <c r="H8" s="30">
        <v>5.22947698880842</v>
      </c>
      <c r="I8" s="30"/>
    </row>
    <row r="9" spans="1:9" x14ac:dyDescent="0.25">
      <c r="E9" s="31"/>
      <c r="G9" s="31"/>
      <c r="H9" s="31"/>
    </row>
  </sheetData>
  <mergeCells count="2">
    <mergeCell ref="A3:A5"/>
    <mergeCell ref="A6:A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14"/>
  <sheetViews>
    <sheetView zoomScaleNormal="100" workbookViewId="0">
      <selection activeCell="D19" sqref="D19"/>
    </sheetView>
  </sheetViews>
  <sheetFormatPr defaultRowHeight="15" x14ac:dyDescent="0.25"/>
  <cols>
    <col min="1" max="1" width="12.140625" bestFit="1" customWidth="1"/>
    <col min="2" max="3" width="10.140625" customWidth="1"/>
    <col min="4" max="4" width="24.7109375" bestFit="1" customWidth="1"/>
    <col min="6" max="6" width="12.140625" bestFit="1" customWidth="1"/>
    <col min="7" max="8" width="10.140625" customWidth="1"/>
    <col min="9" max="9" width="24.7109375" bestFit="1" customWidth="1"/>
  </cols>
  <sheetData>
    <row r="1" spans="1:9" x14ac:dyDescent="0.25">
      <c r="A1" s="96" t="s">
        <v>899</v>
      </c>
      <c r="B1" s="96"/>
      <c r="C1" s="96"/>
      <c r="D1" s="96"/>
      <c r="E1" s="96"/>
      <c r="F1" s="96"/>
      <c r="G1" s="96"/>
      <c r="H1" s="96"/>
      <c r="I1" s="96"/>
    </row>
    <row r="2" spans="1:9" x14ac:dyDescent="0.25">
      <c r="A2" s="115" t="s">
        <v>233</v>
      </c>
      <c r="B2" s="115"/>
      <c r="C2" s="115"/>
      <c r="D2" s="115"/>
      <c r="E2" s="95"/>
      <c r="F2" s="115" t="s">
        <v>847</v>
      </c>
      <c r="G2" s="115"/>
      <c r="H2" s="115"/>
      <c r="I2" s="115"/>
    </row>
    <row r="3" spans="1:9" x14ac:dyDescent="0.25">
      <c r="A3" s="115" t="s">
        <v>234</v>
      </c>
      <c r="B3" s="115" t="s">
        <v>235</v>
      </c>
      <c r="C3" s="115"/>
      <c r="D3" s="115" t="s">
        <v>236</v>
      </c>
      <c r="E3" s="95"/>
      <c r="F3" s="115" t="s">
        <v>234</v>
      </c>
      <c r="G3" s="115" t="s">
        <v>235</v>
      </c>
      <c r="H3" s="115"/>
      <c r="I3" s="115" t="s">
        <v>236</v>
      </c>
    </row>
    <row r="4" spans="1:9" x14ac:dyDescent="0.25">
      <c r="A4" s="115"/>
      <c r="B4" s="89" t="s">
        <v>237</v>
      </c>
      <c r="C4" s="89" t="s">
        <v>238</v>
      </c>
      <c r="D4" s="115"/>
      <c r="E4" s="95"/>
      <c r="F4" s="115"/>
      <c r="G4" s="89" t="s">
        <v>237</v>
      </c>
      <c r="H4" s="89" t="s">
        <v>238</v>
      </c>
      <c r="I4" s="115"/>
    </row>
    <row r="5" spans="1:9" x14ac:dyDescent="0.25">
      <c r="A5" s="20">
        <v>1</v>
      </c>
      <c r="B5" s="28">
        <v>26.260999999999999</v>
      </c>
      <c r="C5" s="28">
        <v>22.875</v>
      </c>
      <c r="D5" s="33">
        <v>12.893644567990552</v>
      </c>
      <c r="E5" s="34"/>
      <c r="F5" s="20">
        <v>1</v>
      </c>
      <c r="G5" s="28">
        <v>24.853999999999999</v>
      </c>
      <c r="H5" s="28">
        <v>11.9</v>
      </c>
      <c r="I5" s="33">
        <v>52.120383036935699</v>
      </c>
    </row>
    <row r="6" spans="1:9" x14ac:dyDescent="0.25">
      <c r="A6" s="20">
        <v>2</v>
      </c>
      <c r="B6" s="28">
        <v>25.791</v>
      </c>
      <c r="C6" s="28">
        <v>20.064</v>
      </c>
      <c r="D6" s="33">
        <v>22.205420495521693</v>
      </c>
      <c r="E6" s="34"/>
      <c r="F6" s="20">
        <v>2</v>
      </c>
      <c r="G6" s="28">
        <v>26.472999999999999</v>
      </c>
      <c r="H6" s="28">
        <v>12.103999999999999</v>
      </c>
      <c r="I6" s="33">
        <v>54.27794356514184</v>
      </c>
    </row>
    <row r="7" spans="1:9" x14ac:dyDescent="0.25">
      <c r="A7" s="20">
        <v>3</v>
      </c>
      <c r="B7" s="28">
        <v>26.116</v>
      </c>
      <c r="C7" s="28">
        <v>19.876000000000001</v>
      </c>
      <c r="D7" s="33">
        <v>23.893398682799809</v>
      </c>
      <c r="E7" s="34"/>
      <c r="F7" s="20">
        <v>3</v>
      </c>
      <c r="G7" s="28">
        <v>26.462</v>
      </c>
      <c r="H7" s="28">
        <v>17.506</v>
      </c>
      <c r="I7" s="33">
        <v>33.844758521653688</v>
      </c>
    </row>
    <row r="8" spans="1:9" x14ac:dyDescent="0.25">
      <c r="A8" s="20">
        <v>4</v>
      </c>
      <c r="B8" s="28">
        <v>26.719000000000001</v>
      </c>
      <c r="C8" s="28">
        <v>22.673999999999999</v>
      </c>
      <c r="D8" s="33">
        <v>15.139039634716875</v>
      </c>
      <c r="E8" s="34"/>
      <c r="F8" s="20">
        <v>4</v>
      </c>
      <c r="G8" s="28">
        <v>25.451000000000001</v>
      </c>
      <c r="H8" s="28">
        <v>15.047000000000001</v>
      </c>
      <c r="I8" s="33">
        <v>40.878550941023931</v>
      </c>
    </row>
    <row r="9" spans="1:9" x14ac:dyDescent="0.25">
      <c r="A9" s="20">
        <v>5</v>
      </c>
      <c r="B9" s="28">
        <v>25.631</v>
      </c>
      <c r="C9" s="28">
        <v>23.158999999999999</v>
      </c>
      <c r="D9" s="33">
        <v>9.6445710272716685</v>
      </c>
      <c r="E9" s="34"/>
      <c r="F9" s="20">
        <v>5</v>
      </c>
      <c r="G9" s="28">
        <v>25.547000000000001</v>
      </c>
      <c r="H9" s="28">
        <v>17.808</v>
      </c>
      <c r="I9" s="33">
        <v>30.293185109797633</v>
      </c>
    </row>
    <row r="10" spans="1:9" x14ac:dyDescent="0.25">
      <c r="A10" s="20">
        <v>6</v>
      </c>
      <c r="B10" s="28">
        <v>24.599</v>
      </c>
      <c r="C10" s="28">
        <v>17.489999999999998</v>
      </c>
      <c r="D10" s="33">
        <v>28.899548762144811</v>
      </c>
      <c r="E10" s="34"/>
      <c r="F10" s="20">
        <v>6</v>
      </c>
      <c r="G10" s="28">
        <v>25.47</v>
      </c>
      <c r="H10" s="28">
        <v>12.988</v>
      </c>
      <c r="I10" s="33">
        <v>49.006674519042008</v>
      </c>
    </row>
    <row r="11" spans="1:9" x14ac:dyDescent="0.25">
      <c r="A11" s="20">
        <v>7</v>
      </c>
      <c r="B11" s="28">
        <v>30.731999999999999</v>
      </c>
      <c r="C11" s="28">
        <v>26.713000000000001</v>
      </c>
      <c r="D11" s="33">
        <v>13.077573864375891</v>
      </c>
      <c r="E11" s="34"/>
      <c r="F11" s="20">
        <v>7</v>
      </c>
      <c r="G11" s="28">
        <v>27.568000000000001</v>
      </c>
      <c r="H11" s="28">
        <v>14.994</v>
      </c>
      <c r="I11" s="33">
        <v>45.61085316308764</v>
      </c>
    </row>
    <row r="12" spans="1:9" x14ac:dyDescent="0.25">
      <c r="A12" s="20">
        <v>8</v>
      </c>
      <c r="B12" s="28">
        <v>28.847000000000001</v>
      </c>
      <c r="C12" s="28">
        <v>22.068000000000001</v>
      </c>
      <c r="D12" s="33">
        <v>23.499844004575866</v>
      </c>
      <c r="E12" s="34"/>
      <c r="F12" s="20">
        <v>8</v>
      </c>
      <c r="G12" s="28">
        <v>27.204999999999998</v>
      </c>
      <c r="H12" s="28">
        <v>18.529</v>
      </c>
      <c r="I12" s="33">
        <v>31.891196471236899</v>
      </c>
    </row>
    <row r="13" spans="1:9" x14ac:dyDescent="0.25">
      <c r="A13" s="20">
        <v>9</v>
      </c>
      <c r="B13" s="28">
        <v>28.85</v>
      </c>
      <c r="C13" s="28">
        <v>22.625</v>
      </c>
      <c r="D13" s="33">
        <v>21.577123050259971</v>
      </c>
      <c r="E13" s="34"/>
      <c r="F13" s="20">
        <v>9</v>
      </c>
      <c r="G13" s="28">
        <v>27.65</v>
      </c>
      <c r="H13" s="28">
        <v>16.428000000000001</v>
      </c>
      <c r="I13" s="33">
        <v>40.58589511754068</v>
      </c>
    </row>
    <row r="14" spans="1:9" x14ac:dyDescent="0.25">
      <c r="A14" s="25"/>
      <c r="B14" s="25"/>
      <c r="C14" s="25"/>
      <c r="D14" s="25"/>
      <c r="E14" s="25"/>
      <c r="F14" s="25"/>
      <c r="G14" s="25"/>
      <c r="H14" s="25"/>
      <c r="I14" s="25"/>
    </row>
  </sheetData>
  <mergeCells count="8">
    <mergeCell ref="A2:D2"/>
    <mergeCell ref="F2:I2"/>
    <mergeCell ref="A3:A4"/>
    <mergeCell ref="B3:C3"/>
    <mergeCell ref="D3:D4"/>
    <mergeCell ref="F3:F4"/>
    <mergeCell ref="G3:H3"/>
    <mergeCell ref="I3:I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17"/>
  <sheetViews>
    <sheetView workbookViewId="0">
      <selection activeCell="F19" sqref="F19"/>
    </sheetView>
  </sheetViews>
  <sheetFormatPr defaultRowHeight="15" x14ac:dyDescent="0.25"/>
  <cols>
    <col min="1" max="1" width="14.7109375" bestFit="1" customWidth="1"/>
    <col min="2" max="2" width="26.140625" bestFit="1" customWidth="1"/>
    <col min="3" max="3" width="11.42578125" customWidth="1"/>
    <col min="4" max="4" width="14.7109375" bestFit="1" customWidth="1"/>
    <col min="5" max="5" width="26.140625" bestFit="1" customWidth="1"/>
  </cols>
  <sheetData>
    <row r="1" spans="1:5" x14ac:dyDescent="0.25">
      <c r="A1" s="96" t="s">
        <v>900</v>
      </c>
      <c r="B1" s="96"/>
      <c r="C1" s="96"/>
      <c r="D1" s="96"/>
      <c r="E1" s="96"/>
    </row>
    <row r="2" spans="1:5" ht="18.75" customHeight="1" x14ac:dyDescent="0.25">
      <c r="A2" s="115" t="s">
        <v>233</v>
      </c>
      <c r="B2" s="115"/>
      <c r="C2" s="89"/>
      <c r="D2" s="115" t="s">
        <v>847</v>
      </c>
      <c r="E2" s="115"/>
    </row>
    <row r="3" spans="1:5" ht="18.75" customHeight="1" x14ac:dyDescent="0.25">
      <c r="A3" s="89" t="s">
        <v>239</v>
      </c>
      <c r="B3" s="89" t="s">
        <v>240</v>
      </c>
      <c r="C3" s="89"/>
      <c r="D3" s="89" t="s">
        <v>239</v>
      </c>
      <c r="E3" s="89" t="s">
        <v>240</v>
      </c>
    </row>
    <row r="4" spans="1:5" ht="18.75" customHeight="1" x14ac:dyDescent="0.25">
      <c r="A4" s="20" t="s">
        <v>241</v>
      </c>
      <c r="B4" s="20">
        <v>1305</v>
      </c>
      <c r="C4" s="20"/>
      <c r="D4" s="20" t="s">
        <v>241</v>
      </c>
      <c r="E4" s="20">
        <v>3980</v>
      </c>
    </row>
    <row r="5" spans="1:5" ht="18.75" customHeight="1" x14ac:dyDescent="0.25">
      <c r="A5" s="20" t="s">
        <v>242</v>
      </c>
      <c r="B5" s="20">
        <v>1106</v>
      </c>
      <c r="C5" s="20"/>
      <c r="D5" s="20" t="s">
        <v>242</v>
      </c>
      <c r="E5" s="20">
        <v>2956</v>
      </c>
    </row>
    <row r="6" spans="1:5" ht="18.75" customHeight="1" x14ac:dyDescent="0.25">
      <c r="A6" s="20" t="s">
        <v>243</v>
      </c>
      <c r="B6" s="35">
        <v>1270</v>
      </c>
      <c r="C6" s="20"/>
      <c r="D6" s="20" t="s">
        <v>243</v>
      </c>
      <c r="E6" s="20">
        <v>2560</v>
      </c>
    </row>
    <row r="7" spans="1:5" x14ac:dyDescent="0.25">
      <c r="A7" s="25"/>
      <c r="B7" s="25"/>
      <c r="C7" s="25"/>
      <c r="D7" s="25"/>
      <c r="E7" s="25"/>
    </row>
    <row r="8" spans="1:5" x14ac:dyDescent="0.25">
      <c r="A8" s="25"/>
      <c r="B8" s="25"/>
      <c r="C8" s="25"/>
    </row>
    <row r="9" spans="1:5" x14ac:dyDescent="0.25">
      <c r="C9" s="25"/>
      <c r="D9" s="25"/>
      <c r="E9" s="25"/>
    </row>
    <row r="10" spans="1:5" x14ac:dyDescent="0.25">
      <c r="C10" s="25"/>
      <c r="D10" s="25"/>
      <c r="E10" s="25"/>
    </row>
    <row r="11" spans="1:5" x14ac:dyDescent="0.25">
      <c r="C11" s="25"/>
      <c r="D11" s="25"/>
      <c r="E11" s="25"/>
    </row>
    <row r="12" spans="1:5" x14ac:dyDescent="0.25">
      <c r="C12" s="25"/>
    </row>
    <row r="13" spans="1:5" x14ac:dyDescent="0.25">
      <c r="C13" s="25"/>
    </row>
    <row r="14" spans="1:5" x14ac:dyDescent="0.25">
      <c r="C14" s="25"/>
    </row>
    <row r="15" spans="1:5" x14ac:dyDescent="0.25">
      <c r="C15" s="25"/>
    </row>
    <row r="16" spans="1:5" x14ac:dyDescent="0.25">
      <c r="C16" s="25"/>
    </row>
    <row r="17" spans="3:3" x14ac:dyDescent="0.25">
      <c r="C17" s="25"/>
    </row>
  </sheetData>
  <mergeCells count="2">
    <mergeCell ref="A2:B2"/>
    <mergeCell ref="D2:E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14"/>
  <sheetViews>
    <sheetView zoomScaleNormal="100" workbookViewId="0">
      <selection activeCell="D23" sqref="D23"/>
    </sheetView>
  </sheetViews>
  <sheetFormatPr defaultRowHeight="15" x14ac:dyDescent="0.25"/>
  <cols>
    <col min="1" max="1" width="22.42578125" bestFit="1" customWidth="1"/>
    <col min="2" max="2" width="17" bestFit="1" customWidth="1"/>
    <col min="3" max="3" width="17.42578125" bestFit="1" customWidth="1"/>
    <col min="4" max="4" width="20.140625" bestFit="1" customWidth="1"/>
    <col min="5" max="5" width="12.5703125" bestFit="1" customWidth="1"/>
    <col min="6" max="6" width="21" bestFit="1" customWidth="1"/>
    <col min="7" max="7" width="20.7109375" bestFit="1" customWidth="1"/>
    <col min="8" max="8" width="8" bestFit="1" customWidth="1"/>
    <col min="9" max="9" width="21" bestFit="1" customWidth="1"/>
  </cols>
  <sheetData>
    <row r="1" spans="1:9" x14ac:dyDescent="0.25">
      <c r="A1" s="96" t="s">
        <v>901</v>
      </c>
      <c r="B1" s="96"/>
      <c r="C1" s="96"/>
      <c r="D1" s="96"/>
      <c r="E1" s="96"/>
      <c r="F1" s="96"/>
      <c r="G1" s="96"/>
      <c r="H1" s="96"/>
      <c r="I1" s="96"/>
    </row>
    <row r="2" spans="1:9" x14ac:dyDescent="0.25">
      <c r="A2" s="89" t="s">
        <v>227</v>
      </c>
      <c r="B2" s="88" t="s">
        <v>841</v>
      </c>
      <c r="C2" s="88" t="s">
        <v>842</v>
      </c>
      <c r="D2" s="88" t="s">
        <v>843</v>
      </c>
      <c r="E2" s="88" t="s">
        <v>844</v>
      </c>
      <c r="F2" s="88" t="s">
        <v>845</v>
      </c>
      <c r="G2" s="88" t="s">
        <v>244</v>
      </c>
      <c r="H2" s="88" t="s">
        <v>229</v>
      </c>
      <c r="I2" s="88" t="s">
        <v>846</v>
      </c>
    </row>
    <row r="3" spans="1:9" x14ac:dyDescent="0.25">
      <c r="A3" s="115" t="s">
        <v>245</v>
      </c>
      <c r="B3" s="28">
        <v>27.54</v>
      </c>
      <c r="C3" s="28">
        <v>14.73</v>
      </c>
      <c r="D3" s="28"/>
      <c r="E3" s="28">
        <v>12.793333333333331</v>
      </c>
      <c r="F3" s="28"/>
      <c r="G3" s="28">
        <v>0</v>
      </c>
      <c r="H3" s="28">
        <v>1</v>
      </c>
      <c r="I3" s="28"/>
    </row>
    <row r="4" spans="1:9" x14ac:dyDescent="0.25">
      <c r="A4" s="115"/>
      <c r="B4" s="28">
        <v>27.46</v>
      </c>
      <c r="C4" s="28">
        <v>14.72</v>
      </c>
      <c r="D4" s="28">
        <v>14.746666666666668</v>
      </c>
      <c r="E4" s="28">
        <v>12.713333333333333</v>
      </c>
      <c r="F4" s="28">
        <v>12.773333333333332</v>
      </c>
      <c r="G4" s="28">
        <v>0</v>
      </c>
      <c r="H4" s="28">
        <v>1</v>
      </c>
      <c r="I4" s="28">
        <v>1</v>
      </c>
    </row>
    <row r="5" spans="1:9" x14ac:dyDescent="0.25">
      <c r="A5" s="115"/>
      <c r="B5" s="28">
        <v>27.56</v>
      </c>
      <c r="C5" s="28">
        <v>14.79</v>
      </c>
      <c r="D5" s="28"/>
      <c r="E5" s="28">
        <v>12.813333333333331</v>
      </c>
      <c r="F5" s="28"/>
      <c r="G5" s="28">
        <v>0</v>
      </c>
      <c r="H5" s="28">
        <v>1</v>
      </c>
      <c r="I5" s="28"/>
    </row>
    <row r="6" spans="1:9" x14ac:dyDescent="0.25">
      <c r="A6" s="115" t="s">
        <v>246</v>
      </c>
      <c r="B6" s="28">
        <v>28.22</v>
      </c>
      <c r="C6" s="28">
        <v>14.84</v>
      </c>
      <c r="D6" s="28"/>
      <c r="E6" s="28">
        <v>13.366666666666665</v>
      </c>
      <c r="F6" s="28"/>
      <c r="G6" s="28">
        <v>0.59333333333333371</v>
      </c>
      <c r="H6" s="28">
        <v>0.66280972089326418</v>
      </c>
      <c r="I6" s="28"/>
    </row>
    <row r="7" spans="1:9" x14ac:dyDescent="0.25">
      <c r="A7" s="115" t="s">
        <v>247</v>
      </c>
      <c r="B7" s="28">
        <v>28.06</v>
      </c>
      <c r="C7" s="28">
        <v>14.91</v>
      </c>
      <c r="D7" s="28">
        <v>14.853333333333333</v>
      </c>
      <c r="E7" s="28">
        <v>13.206666666666665</v>
      </c>
      <c r="F7" s="28"/>
      <c r="G7" s="28">
        <v>0.43333333333333357</v>
      </c>
      <c r="H7" s="28">
        <v>0.74054877614328196</v>
      </c>
      <c r="I7" s="28">
        <v>0.69810497900681112</v>
      </c>
    </row>
    <row r="8" spans="1:9" x14ac:dyDescent="0.25">
      <c r="A8" s="115" t="s">
        <v>247</v>
      </c>
      <c r="B8" s="28">
        <v>28.16</v>
      </c>
      <c r="C8" s="28">
        <v>14.81</v>
      </c>
      <c r="D8" s="28"/>
      <c r="E8" s="28">
        <v>13.306666666666667</v>
      </c>
      <c r="F8" s="28"/>
      <c r="G8" s="28">
        <v>0.53333333333333499</v>
      </c>
      <c r="H8" s="28">
        <v>0.69095643998388723</v>
      </c>
      <c r="I8" s="28"/>
    </row>
    <row r="9" spans="1:9" x14ac:dyDescent="0.25">
      <c r="A9" s="115" t="s">
        <v>248</v>
      </c>
      <c r="B9" s="28">
        <v>29.27</v>
      </c>
      <c r="C9" s="28">
        <v>14.65</v>
      </c>
      <c r="D9" s="28"/>
      <c r="E9" s="28">
        <v>14.544999999999998</v>
      </c>
      <c r="F9" s="28"/>
      <c r="G9" s="28">
        <v>1.7716666666666665</v>
      </c>
      <c r="H9" s="28">
        <v>0.29287020487365434</v>
      </c>
      <c r="I9" s="28"/>
    </row>
    <row r="10" spans="1:9" x14ac:dyDescent="0.25">
      <c r="A10" s="115" t="s">
        <v>247</v>
      </c>
      <c r="B10" s="28">
        <v>29.44</v>
      </c>
      <c r="C10" s="28">
        <v>14.8</v>
      </c>
      <c r="D10" s="28">
        <v>14.725</v>
      </c>
      <c r="E10" s="28">
        <v>14.715</v>
      </c>
      <c r="F10" s="28"/>
      <c r="G10" s="28">
        <v>1.9416666666666682</v>
      </c>
      <c r="H10" s="28">
        <v>0.26031553813370129</v>
      </c>
      <c r="I10" s="28">
        <v>0.29048600161290167</v>
      </c>
    </row>
    <row r="11" spans="1:9" x14ac:dyDescent="0.25">
      <c r="A11" s="115" t="s">
        <v>247</v>
      </c>
      <c r="B11" s="28">
        <v>29.15</v>
      </c>
      <c r="C11" s="28">
        <v>14.725</v>
      </c>
      <c r="D11" s="28"/>
      <c r="E11" s="28">
        <v>14.424999999999997</v>
      </c>
      <c r="F11" s="28"/>
      <c r="G11" s="28">
        <v>1.6516666666666655</v>
      </c>
      <c r="H11" s="28">
        <v>0.31827226183134943</v>
      </c>
      <c r="I11" s="28"/>
    </row>
    <row r="12" spans="1:9" x14ac:dyDescent="0.25">
      <c r="A12" s="115" t="s">
        <v>249</v>
      </c>
      <c r="B12" s="28">
        <v>28.96</v>
      </c>
      <c r="C12" s="28">
        <v>14.75</v>
      </c>
      <c r="D12" s="28"/>
      <c r="E12" s="28">
        <v>14.19</v>
      </c>
      <c r="F12" s="28"/>
      <c r="G12" s="28">
        <v>1.4166666666666679</v>
      </c>
      <c r="H12" s="28">
        <v>0.37457676921917005</v>
      </c>
      <c r="I12" s="28"/>
    </row>
    <row r="13" spans="1:9" x14ac:dyDescent="0.25">
      <c r="A13" s="115" t="s">
        <v>247</v>
      </c>
      <c r="B13" s="28">
        <v>29.1</v>
      </c>
      <c r="C13" s="28">
        <v>14.78</v>
      </c>
      <c r="D13" s="28">
        <v>14.770000000000001</v>
      </c>
      <c r="E13" s="28">
        <v>14.33</v>
      </c>
      <c r="F13" s="28"/>
      <c r="G13" s="28">
        <v>1.5566666666666684</v>
      </c>
      <c r="H13" s="28">
        <v>0.33993559320321215</v>
      </c>
      <c r="I13" s="28">
        <v>0.36302971054718408</v>
      </c>
    </row>
    <row r="14" spans="1:9" x14ac:dyDescent="0.25">
      <c r="A14" s="115" t="s">
        <v>247</v>
      </c>
      <c r="B14" s="28">
        <v>28.96</v>
      </c>
      <c r="C14" s="28">
        <v>14.78</v>
      </c>
      <c r="D14" s="28"/>
      <c r="E14" s="28">
        <v>14.19</v>
      </c>
      <c r="F14" s="28"/>
      <c r="G14" s="28">
        <v>1.4166666666666679</v>
      </c>
      <c r="H14" s="28">
        <v>0.37457676921917005</v>
      </c>
      <c r="I14" s="28"/>
    </row>
  </sheetData>
  <mergeCells count="4">
    <mergeCell ref="A3:A5"/>
    <mergeCell ref="A6:A8"/>
    <mergeCell ref="A9:A11"/>
    <mergeCell ref="A12:A1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N19"/>
  <sheetViews>
    <sheetView zoomScaleNormal="100" workbookViewId="0">
      <selection activeCell="C25" sqref="C25"/>
    </sheetView>
  </sheetViews>
  <sheetFormatPr defaultRowHeight="15" x14ac:dyDescent="0.25"/>
  <cols>
    <col min="1" max="1" width="22.42578125" bestFit="1" customWidth="1"/>
    <col min="2" max="2" width="14.7109375" bestFit="1" customWidth="1"/>
    <col min="3" max="3" width="18" bestFit="1" customWidth="1"/>
    <col min="4" max="4" width="21.42578125" bestFit="1" customWidth="1"/>
    <col min="5" max="5" width="10" bestFit="1" customWidth="1"/>
    <col min="6" max="6" width="18" bestFit="1" customWidth="1"/>
    <col min="7" max="7" width="21.42578125" bestFit="1" customWidth="1"/>
    <col min="8" max="8" width="10" bestFit="1" customWidth="1"/>
    <col min="9" max="9" width="18" bestFit="1" customWidth="1"/>
    <col min="10" max="10" width="21.42578125" bestFit="1" customWidth="1"/>
    <col min="11" max="11" width="10" bestFit="1" customWidth="1"/>
    <col min="12" max="12" width="18" bestFit="1" customWidth="1"/>
    <col min="13" max="13" width="21.42578125" bestFit="1" customWidth="1"/>
    <col min="14" max="14" width="10" bestFit="1" customWidth="1"/>
  </cols>
  <sheetData>
    <row r="1" spans="1:14" x14ac:dyDescent="0.25">
      <c r="A1" s="96" t="s">
        <v>902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14" x14ac:dyDescent="0.25">
      <c r="A2" s="114" t="s">
        <v>250</v>
      </c>
      <c r="B2" s="114" t="s">
        <v>239</v>
      </c>
      <c r="C2" s="116" t="s">
        <v>251</v>
      </c>
      <c r="D2" s="116"/>
      <c r="E2" s="116"/>
      <c r="F2" s="116" t="s">
        <v>252</v>
      </c>
      <c r="G2" s="116"/>
      <c r="H2" s="116"/>
      <c r="I2" s="116" t="s">
        <v>253</v>
      </c>
      <c r="J2" s="116"/>
      <c r="K2" s="116"/>
      <c r="L2" s="116" t="s">
        <v>254</v>
      </c>
      <c r="M2" s="116"/>
      <c r="N2" s="116"/>
    </row>
    <row r="3" spans="1:14" x14ac:dyDescent="0.25">
      <c r="A3" s="114"/>
      <c r="B3" s="114"/>
      <c r="C3" s="88" t="s">
        <v>255</v>
      </c>
      <c r="D3" s="88" t="s">
        <v>256</v>
      </c>
      <c r="E3" s="88" t="s">
        <v>257</v>
      </c>
      <c r="F3" s="88" t="s">
        <v>255</v>
      </c>
      <c r="G3" s="88" t="s">
        <v>256</v>
      </c>
      <c r="H3" s="88" t="s">
        <v>257</v>
      </c>
      <c r="I3" s="88" t="s">
        <v>255</v>
      </c>
      <c r="J3" s="88" t="s">
        <v>256</v>
      </c>
      <c r="K3" s="88" t="s">
        <v>257</v>
      </c>
      <c r="L3" s="88" t="s">
        <v>255</v>
      </c>
      <c r="M3" s="88" t="s">
        <v>256</v>
      </c>
      <c r="N3" s="88" t="s">
        <v>257</v>
      </c>
    </row>
    <row r="4" spans="1:14" x14ac:dyDescent="0.25">
      <c r="A4" s="115" t="s">
        <v>245</v>
      </c>
      <c r="B4" s="20" t="s">
        <v>258</v>
      </c>
      <c r="C4" s="37">
        <v>42500</v>
      </c>
      <c r="D4" s="114">
        <v>50625</v>
      </c>
      <c r="E4" s="117">
        <v>8508.5741069425567</v>
      </c>
      <c r="F4" s="37">
        <v>82500</v>
      </c>
      <c r="G4" s="114">
        <v>86875</v>
      </c>
      <c r="H4" s="117">
        <v>16754.974385735917</v>
      </c>
      <c r="I4" s="38">
        <v>297500</v>
      </c>
      <c r="J4" s="114">
        <v>288125</v>
      </c>
      <c r="K4" s="117">
        <v>22395.591083961146</v>
      </c>
      <c r="L4" s="38">
        <v>657500</v>
      </c>
      <c r="M4" s="114">
        <v>721250</v>
      </c>
      <c r="N4" s="117">
        <v>70400.639201643615</v>
      </c>
    </row>
    <row r="5" spans="1:14" x14ac:dyDescent="0.25">
      <c r="A5" s="115"/>
      <c r="B5" s="20" t="s">
        <v>259</v>
      </c>
      <c r="C5" s="37">
        <v>62500</v>
      </c>
      <c r="D5" s="114"/>
      <c r="E5" s="117"/>
      <c r="F5" s="37">
        <v>65000</v>
      </c>
      <c r="G5" s="114"/>
      <c r="H5" s="117"/>
      <c r="I5" s="38">
        <v>310000</v>
      </c>
      <c r="J5" s="114"/>
      <c r="K5" s="117"/>
      <c r="L5" s="38">
        <v>757500</v>
      </c>
      <c r="M5" s="114"/>
      <c r="N5" s="117"/>
    </row>
    <row r="6" spans="1:14" x14ac:dyDescent="0.25">
      <c r="A6" s="115"/>
      <c r="B6" s="20" t="s">
        <v>260</v>
      </c>
      <c r="C6" s="37">
        <v>47500</v>
      </c>
      <c r="D6" s="114"/>
      <c r="E6" s="117"/>
      <c r="F6" s="37">
        <v>100000</v>
      </c>
      <c r="G6" s="114"/>
      <c r="H6" s="117"/>
      <c r="I6" s="38">
        <v>257500</v>
      </c>
      <c r="J6" s="114"/>
      <c r="K6" s="117"/>
      <c r="L6" s="38">
        <v>667500</v>
      </c>
      <c r="M6" s="114"/>
      <c r="N6" s="117"/>
    </row>
    <row r="7" spans="1:14" x14ac:dyDescent="0.25">
      <c r="A7" s="115"/>
      <c r="B7" s="20" t="s">
        <v>261</v>
      </c>
      <c r="C7" s="37">
        <v>50000</v>
      </c>
      <c r="D7" s="114"/>
      <c r="E7" s="117"/>
      <c r="F7" s="37">
        <v>100000</v>
      </c>
      <c r="G7" s="114"/>
      <c r="H7" s="117"/>
      <c r="I7" s="38">
        <v>287500</v>
      </c>
      <c r="J7" s="114"/>
      <c r="K7" s="117"/>
      <c r="L7" s="38">
        <v>802500</v>
      </c>
      <c r="M7" s="114"/>
      <c r="N7" s="117"/>
    </row>
    <row r="8" spans="1:14" x14ac:dyDescent="0.25">
      <c r="A8" s="115" t="s">
        <v>246</v>
      </c>
      <c r="B8" s="20" t="s">
        <v>258</v>
      </c>
      <c r="C8" s="37">
        <v>35000</v>
      </c>
      <c r="D8" s="114">
        <v>36250</v>
      </c>
      <c r="E8" s="117">
        <v>10307.764064044151</v>
      </c>
      <c r="F8" s="37">
        <v>55000</v>
      </c>
      <c r="G8" s="114">
        <v>56250</v>
      </c>
      <c r="H8" s="117">
        <v>14790.19945774904</v>
      </c>
      <c r="I8" s="38">
        <v>155000</v>
      </c>
      <c r="J8" s="114">
        <v>157500</v>
      </c>
      <c r="K8" s="117">
        <v>25576.682088704678</v>
      </c>
      <c r="L8" s="38">
        <v>377500</v>
      </c>
      <c r="M8" s="114">
        <v>335625</v>
      </c>
      <c r="N8" s="117">
        <v>42981.342851676156</v>
      </c>
    </row>
    <row r="9" spans="1:14" x14ac:dyDescent="0.25">
      <c r="A9" s="115"/>
      <c r="B9" s="20" t="s">
        <v>259</v>
      </c>
      <c r="C9" s="37">
        <v>50000</v>
      </c>
      <c r="D9" s="114"/>
      <c r="E9" s="117"/>
      <c r="F9" s="37">
        <v>77500</v>
      </c>
      <c r="G9" s="114"/>
      <c r="H9" s="117"/>
      <c r="I9" s="38">
        <v>127500</v>
      </c>
      <c r="J9" s="114"/>
      <c r="K9" s="117"/>
      <c r="L9" s="38">
        <v>362500</v>
      </c>
      <c r="M9" s="114"/>
      <c r="N9" s="117"/>
    </row>
    <row r="10" spans="1:14" x14ac:dyDescent="0.25">
      <c r="A10" s="115"/>
      <c r="B10" s="20" t="s">
        <v>260</v>
      </c>
      <c r="C10" s="37">
        <v>35000</v>
      </c>
      <c r="D10" s="114"/>
      <c r="E10" s="117"/>
      <c r="F10" s="37">
        <v>45000</v>
      </c>
      <c r="G10" s="114"/>
      <c r="H10" s="117"/>
      <c r="I10" s="38">
        <v>157500</v>
      </c>
      <c r="J10" s="114"/>
      <c r="K10" s="117"/>
      <c r="L10" s="38">
        <v>282500</v>
      </c>
      <c r="M10" s="114"/>
      <c r="N10" s="117"/>
    </row>
    <row r="11" spans="1:14" x14ac:dyDescent="0.25">
      <c r="A11" s="115"/>
      <c r="B11" s="20" t="s">
        <v>261</v>
      </c>
      <c r="C11" s="37">
        <v>25000</v>
      </c>
      <c r="D11" s="114"/>
      <c r="E11" s="117"/>
      <c r="F11" s="37">
        <v>47500</v>
      </c>
      <c r="G11" s="114"/>
      <c r="H11" s="117"/>
      <c r="I11" s="38">
        <v>190000</v>
      </c>
      <c r="J11" s="114"/>
      <c r="K11" s="117"/>
      <c r="L11" s="38">
        <v>320000</v>
      </c>
      <c r="M11" s="114"/>
      <c r="N11" s="117"/>
    </row>
    <row r="12" spans="1:14" x14ac:dyDescent="0.25">
      <c r="A12" s="115" t="s">
        <v>248</v>
      </c>
      <c r="B12" s="20" t="s">
        <v>258</v>
      </c>
      <c r="C12" s="37">
        <v>47500</v>
      </c>
      <c r="D12" s="114">
        <v>45000</v>
      </c>
      <c r="E12" s="117">
        <v>15138.251770487457</v>
      </c>
      <c r="F12" s="37">
        <v>65000</v>
      </c>
      <c r="G12" s="114">
        <v>61250</v>
      </c>
      <c r="H12" s="117">
        <v>8539.1256382996653</v>
      </c>
      <c r="I12" s="38">
        <v>115000</v>
      </c>
      <c r="J12" s="114">
        <v>99375</v>
      </c>
      <c r="K12" s="117">
        <v>19618.762278322589</v>
      </c>
      <c r="L12" s="38">
        <v>170000</v>
      </c>
      <c r="M12" s="114">
        <v>171875</v>
      </c>
      <c r="N12" s="117">
        <v>11433.68561167687</v>
      </c>
    </row>
    <row r="13" spans="1:14" x14ac:dyDescent="0.25">
      <c r="A13" s="115"/>
      <c r="B13" s="20" t="s">
        <v>259</v>
      </c>
      <c r="C13" s="37">
        <v>30000</v>
      </c>
      <c r="D13" s="114"/>
      <c r="E13" s="117"/>
      <c r="F13" s="37">
        <v>70000</v>
      </c>
      <c r="G13" s="114"/>
      <c r="H13" s="117"/>
      <c r="I13" s="38">
        <v>80000</v>
      </c>
      <c r="J13" s="114"/>
      <c r="K13" s="117"/>
      <c r="L13" s="38">
        <v>175000</v>
      </c>
      <c r="M13" s="114"/>
      <c r="N13" s="117"/>
    </row>
    <row r="14" spans="1:14" x14ac:dyDescent="0.25">
      <c r="A14" s="115"/>
      <c r="B14" s="20" t="s">
        <v>260</v>
      </c>
      <c r="C14" s="37">
        <v>37500</v>
      </c>
      <c r="D14" s="114"/>
      <c r="E14" s="117"/>
      <c r="F14" s="37">
        <v>50000</v>
      </c>
      <c r="G14" s="114"/>
      <c r="H14" s="117"/>
      <c r="I14" s="38">
        <v>117500</v>
      </c>
      <c r="J14" s="114"/>
      <c r="K14" s="117"/>
      <c r="L14" s="38">
        <v>185000</v>
      </c>
      <c r="M14" s="114"/>
      <c r="N14" s="117"/>
    </row>
    <row r="15" spans="1:14" ht="14.25" customHeight="1" x14ac:dyDescent="0.25">
      <c r="A15" s="115"/>
      <c r="B15" s="20" t="s">
        <v>261</v>
      </c>
      <c r="C15" s="37">
        <v>65000</v>
      </c>
      <c r="D15" s="114"/>
      <c r="E15" s="117"/>
      <c r="F15" s="37">
        <v>60000</v>
      </c>
      <c r="G15" s="114"/>
      <c r="H15" s="117"/>
      <c r="I15" s="38">
        <v>85000</v>
      </c>
      <c r="J15" s="114"/>
      <c r="K15" s="117"/>
      <c r="L15" s="38">
        <v>157500</v>
      </c>
      <c r="M15" s="114"/>
      <c r="N15" s="117"/>
    </row>
    <row r="16" spans="1:14" x14ac:dyDescent="0.25">
      <c r="A16" s="115" t="s">
        <v>249</v>
      </c>
      <c r="B16" s="20" t="s">
        <v>258</v>
      </c>
      <c r="C16" s="37">
        <v>62500</v>
      </c>
      <c r="D16" s="114">
        <v>55000</v>
      </c>
      <c r="E16" s="117">
        <v>7359.8007219398723</v>
      </c>
      <c r="F16" s="37">
        <v>85000</v>
      </c>
      <c r="G16" s="114">
        <v>72500</v>
      </c>
      <c r="H16" s="117">
        <v>14860.462083439174</v>
      </c>
      <c r="I16" s="38">
        <v>197500</v>
      </c>
      <c r="J16" s="114">
        <v>190000</v>
      </c>
      <c r="K16" s="117">
        <v>32467.932897963594</v>
      </c>
      <c r="L16" s="38">
        <v>412500</v>
      </c>
      <c r="M16" s="114">
        <v>441875</v>
      </c>
      <c r="N16" s="117">
        <v>47538.361702243521</v>
      </c>
    </row>
    <row r="17" spans="1:14" x14ac:dyDescent="0.25">
      <c r="A17" s="115"/>
      <c r="B17" s="20" t="s">
        <v>259</v>
      </c>
      <c r="C17" s="37">
        <v>57500</v>
      </c>
      <c r="D17" s="114"/>
      <c r="E17" s="117"/>
      <c r="F17" s="37">
        <v>70000</v>
      </c>
      <c r="G17" s="114"/>
      <c r="H17" s="117"/>
      <c r="I17" s="38">
        <v>180000</v>
      </c>
      <c r="J17" s="114"/>
      <c r="K17" s="117"/>
      <c r="L17" s="38">
        <v>512500</v>
      </c>
      <c r="M17" s="114"/>
      <c r="N17" s="117"/>
    </row>
    <row r="18" spans="1:14" x14ac:dyDescent="0.25">
      <c r="A18" s="115"/>
      <c r="B18" s="20" t="s">
        <v>260</v>
      </c>
      <c r="C18" s="37">
        <v>45000</v>
      </c>
      <c r="D18" s="114"/>
      <c r="E18" s="117"/>
      <c r="F18" s="37">
        <v>82500</v>
      </c>
      <c r="G18" s="114"/>
      <c r="H18" s="117"/>
      <c r="I18" s="38">
        <v>152500</v>
      </c>
      <c r="J18" s="114"/>
      <c r="K18" s="117"/>
      <c r="L18" s="38">
        <v>427500</v>
      </c>
      <c r="M18" s="114"/>
      <c r="N18" s="117"/>
    </row>
    <row r="19" spans="1:14" x14ac:dyDescent="0.25">
      <c r="A19" s="115"/>
      <c r="B19" s="20" t="s">
        <v>261</v>
      </c>
      <c r="C19" s="37">
        <v>55000</v>
      </c>
      <c r="D19" s="114"/>
      <c r="E19" s="117"/>
      <c r="F19" s="37">
        <v>52500</v>
      </c>
      <c r="G19" s="114"/>
      <c r="H19" s="117"/>
      <c r="I19" s="38">
        <v>230000</v>
      </c>
      <c r="J19" s="114"/>
      <c r="K19" s="117"/>
      <c r="L19" s="38">
        <v>415000</v>
      </c>
      <c r="M19" s="114"/>
      <c r="N19" s="117"/>
    </row>
  </sheetData>
  <mergeCells count="42">
    <mergeCell ref="M8:M11"/>
    <mergeCell ref="N8:N11"/>
    <mergeCell ref="A12:A15"/>
    <mergeCell ref="D12:D15"/>
    <mergeCell ref="E12:E15"/>
    <mergeCell ref="G12:G15"/>
    <mergeCell ref="H12:H15"/>
    <mergeCell ref="J12:J15"/>
    <mergeCell ref="K12:K15"/>
    <mergeCell ref="M12:M15"/>
    <mergeCell ref="N12:N15"/>
    <mergeCell ref="J16:J19"/>
    <mergeCell ref="K16:K19"/>
    <mergeCell ref="M16:M19"/>
    <mergeCell ref="N16:N19"/>
    <mergeCell ref="A16:A19"/>
    <mergeCell ref="D16:D19"/>
    <mergeCell ref="E16:E19"/>
    <mergeCell ref="G16:G19"/>
    <mergeCell ref="H16:H19"/>
    <mergeCell ref="K4:K7"/>
    <mergeCell ref="M4:M7"/>
    <mergeCell ref="N4:N7"/>
    <mergeCell ref="A8:A11"/>
    <mergeCell ref="D8:D11"/>
    <mergeCell ref="E8:E11"/>
    <mergeCell ref="G8:G11"/>
    <mergeCell ref="H8:H11"/>
    <mergeCell ref="J8:J11"/>
    <mergeCell ref="K8:K11"/>
    <mergeCell ref="A4:A7"/>
    <mergeCell ref="D4:D7"/>
    <mergeCell ref="E4:E7"/>
    <mergeCell ref="G4:G7"/>
    <mergeCell ref="H4:H7"/>
    <mergeCell ref="J4:J7"/>
    <mergeCell ref="L2:N2"/>
    <mergeCell ref="A2:A3"/>
    <mergeCell ref="B2:B3"/>
    <mergeCell ref="C2:E2"/>
    <mergeCell ref="F2:H2"/>
    <mergeCell ref="I2:K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S14"/>
  <sheetViews>
    <sheetView zoomScaleNormal="100" workbookViewId="0">
      <selection activeCell="F19" sqref="F19"/>
    </sheetView>
  </sheetViews>
  <sheetFormatPr defaultRowHeight="15" x14ac:dyDescent="0.25"/>
  <cols>
    <col min="1" max="1" width="12" bestFit="1" customWidth="1"/>
    <col min="2" max="2" width="6.140625" bestFit="1" customWidth="1"/>
    <col min="3" max="3" width="6" bestFit="1" customWidth="1"/>
    <col min="4" max="4" width="24.7109375" bestFit="1" customWidth="1"/>
    <col min="6" max="6" width="12" bestFit="1" customWidth="1"/>
    <col min="7" max="8" width="6.140625" bestFit="1" customWidth="1"/>
    <col min="9" max="9" width="24.7109375" bestFit="1" customWidth="1"/>
    <col min="11" max="11" width="12" bestFit="1" customWidth="1"/>
    <col min="12" max="13" width="6.140625" bestFit="1" customWidth="1"/>
    <col min="14" max="14" width="24.7109375" bestFit="1" customWidth="1"/>
    <col min="16" max="16" width="12" bestFit="1" customWidth="1"/>
    <col min="17" max="18" width="6.140625" bestFit="1" customWidth="1"/>
    <col min="19" max="19" width="24.7109375" bestFit="1" customWidth="1"/>
  </cols>
  <sheetData>
    <row r="1" spans="1:19" x14ac:dyDescent="0.25">
      <c r="A1" s="96" t="s">
        <v>903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</row>
    <row r="2" spans="1:19" x14ac:dyDescent="0.25">
      <c r="A2" s="115" t="s">
        <v>245</v>
      </c>
      <c r="B2" s="115"/>
      <c r="C2" s="115"/>
      <c r="D2" s="115"/>
      <c r="E2" s="89"/>
      <c r="F2" s="115" t="s">
        <v>246</v>
      </c>
      <c r="G2" s="115"/>
      <c r="H2" s="115"/>
      <c r="I2" s="115"/>
      <c r="J2" s="90"/>
      <c r="K2" s="115" t="s">
        <v>248</v>
      </c>
      <c r="L2" s="115"/>
      <c r="M2" s="115"/>
      <c r="N2" s="115"/>
      <c r="O2" s="90"/>
      <c r="P2" s="115" t="s">
        <v>249</v>
      </c>
      <c r="Q2" s="115"/>
      <c r="R2" s="115"/>
      <c r="S2" s="115"/>
    </row>
    <row r="3" spans="1:19" x14ac:dyDescent="0.25">
      <c r="A3" s="115" t="s">
        <v>234</v>
      </c>
      <c r="B3" s="115" t="s">
        <v>235</v>
      </c>
      <c r="C3" s="115"/>
      <c r="D3" s="115" t="s">
        <v>236</v>
      </c>
      <c r="E3" s="89"/>
      <c r="F3" s="115" t="s">
        <v>234</v>
      </c>
      <c r="G3" s="115" t="s">
        <v>235</v>
      </c>
      <c r="H3" s="115"/>
      <c r="I3" s="115" t="s">
        <v>236</v>
      </c>
      <c r="J3" s="90"/>
      <c r="K3" s="115" t="s">
        <v>234</v>
      </c>
      <c r="L3" s="115" t="s">
        <v>235</v>
      </c>
      <c r="M3" s="115"/>
      <c r="N3" s="115" t="s">
        <v>236</v>
      </c>
      <c r="O3" s="90"/>
      <c r="P3" s="115" t="s">
        <v>234</v>
      </c>
      <c r="Q3" s="115" t="s">
        <v>235</v>
      </c>
      <c r="R3" s="115"/>
      <c r="S3" s="115" t="s">
        <v>236</v>
      </c>
    </row>
    <row r="4" spans="1:19" x14ac:dyDescent="0.25">
      <c r="A4" s="115"/>
      <c r="B4" s="89" t="s">
        <v>237</v>
      </c>
      <c r="C4" s="89" t="s">
        <v>238</v>
      </c>
      <c r="D4" s="115"/>
      <c r="E4" s="89"/>
      <c r="F4" s="115"/>
      <c r="G4" s="89" t="s">
        <v>237</v>
      </c>
      <c r="H4" s="89" t="s">
        <v>238</v>
      </c>
      <c r="I4" s="115"/>
      <c r="J4" s="90"/>
      <c r="K4" s="115"/>
      <c r="L4" s="89" t="s">
        <v>237</v>
      </c>
      <c r="M4" s="89" t="s">
        <v>238</v>
      </c>
      <c r="N4" s="115"/>
      <c r="O4" s="90"/>
      <c r="P4" s="115"/>
      <c r="Q4" s="89" t="s">
        <v>237</v>
      </c>
      <c r="R4" s="89" t="s">
        <v>238</v>
      </c>
      <c r="S4" s="115"/>
    </row>
    <row r="5" spans="1:19" x14ac:dyDescent="0.25">
      <c r="A5" s="19">
        <v>1</v>
      </c>
      <c r="B5" s="22">
        <v>29.074000000000002</v>
      </c>
      <c r="C5" s="22">
        <v>0</v>
      </c>
      <c r="D5" s="39">
        <v>100</v>
      </c>
      <c r="E5" s="19"/>
      <c r="F5" s="19">
        <v>1</v>
      </c>
      <c r="G5" s="22">
        <v>30.763000000000002</v>
      </c>
      <c r="H5" s="22">
        <v>7.6</v>
      </c>
      <c r="I5" s="29">
        <v>75.294997236940489</v>
      </c>
      <c r="J5" s="19"/>
      <c r="K5" s="19">
        <v>1</v>
      </c>
      <c r="L5" s="22">
        <v>32.018000000000001</v>
      </c>
      <c r="M5" s="22">
        <v>10.747999999999999</v>
      </c>
      <c r="N5" s="29">
        <v>66.431382347429576</v>
      </c>
      <c r="O5" s="19"/>
      <c r="P5" s="19">
        <v>1</v>
      </c>
      <c r="Q5" s="22">
        <v>22.077999999999999</v>
      </c>
      <c r="R5" s="22">
        <v>12.733000000000001</v>
      </c>
      <c r="S5" s="29">
        <v>42.327203551046289</v>
      </c>
    </row>
    <row r="6" spans="1:19" x14ac:dyDescent="0.25">
      <c r="A6" s="19">
        <v>2</v>
      </c>
      <c r="B6" s="22">
        <v>30.312000000000001</v>
      </c>
      <c r="C6" s="22">
        <v>0</v>
      </c>
      <c r="D6" s="39">
        <v>100</v>
      </c>
      <c r="E6" s="19"/>
      <c r="F6" s="19">
        <v>2</v>
      </c>
      <c r="G6" s="22">
        <v>28.831</v>
      </c>
      <c r="H6" s="22">
        <v>10.99</v>
      </c>
      <c r="I6" s="29">
        <v>61.881308313967608</v>
      </c>
      <c r="J6" s="19"/>
      <c r="K6" s="19">
        <v>2</v>
      </c>
      <c r="L6" s="22">
        <v>31.905000000000001</v>
      </c>
      <c r="M6" s="22">
        <v>9.8089999999999993</v>
      </c>
      <c r="N6" s="29">
        <v>69.25560257013008</v>
      </c>
      <c r="O6" s="19"/>
      <c r="P6" s="19">
        <v>2</v>
      </c>
      <c r="Q6" s="22">
        <v>22.145</v>
      </c>
      <c r="R6" s="22">
        <v>9.19</v>
      </c>
      <c r="S6" s="29">
        <v>58.500790246105218</v>
      </c>
    </row>
    <row r="7" spans="1:19" x14ac:dyDescent="0.25">
      <c r="A7" s="19">
        <v>3</v>
      </c>
      <c r="B7" s="22">
        <v>29.305</v>
      </c>
      <c r="C7" s="22">
        <v>0</v>
      </c>
      <c r="D7" s="39">
        <v>100</v>
      </c>
      <c r="E7" s="19"/>
      <c r="F7" s="19">
        <v>3</v>
      </c>
      <c r="G7" s="22">
        <v>29.829000000000001</v>
      </c>
      <c r="H7" s="22">
        <v>8.69</v>
      </c>
      <c r="I7" s="29">
        <v>70.867276811156927</v>
      </c>
      <c r="J7" s="19"/>
      <c r="K7" s="19">
        <v>3</v>
      </c>
      <c r="L7" s="22">
        <v>30.344999999999999</v>
      </c>
      <c r="M7" s="22">
        <v>10.069000000000001</v>
      </c>
      <c r="N7" s="29">
        <v>66.81825671445047</v>
      </c>
      <c r="O7" s="19"/>
      <c r="P7" s="19">
        <v>3</v>
      </c>
      <c r="Q7" s="22">
        <v>23.138000000000002</v>
      </c>
      <c r="R7" s="22">
        <v>10.712</v>
      </c>
      <c r="S7" s="29">
        <v>53.703863773878467</v>
      </c>
    </row>
    <row r="8" spans="1:19" x14ac:dyDescent="0.25">
      <c r="A8" s="19">
        <v>4</v>
      </c>
      <c r="B8" s="22">
        <v>26.797000000000001</v>
      </c>
      <c r="C8" s="22">
        <v>0</v>
      </c>
      <c r="D8" s="39">
        <v>100</v>
      </c>
      <c r="E8" s="19"/>
      <c r="F8" s="19">
        <v>4</v>
      </c>
      <c r="G8" s="22">
        <v>24.734999999999999</v>
      </c>
      <c r="H8" s="22">
        <v>1.7709999999999999</v>
      </c>
      <c r="I8" s="29">
        <v>92.84010511421063</v>
      </c>
      <c r="J8" s="19"/>
      <c r="K8" s="19">
        <v>4</v>
      </c>
      <c r="L8" s="22">
        <v>30.417999999999999</v>
      </c>
      <c r="M8" s="22">
        <v>15.738</v>
      </c>
      <c r="N8" s="29">
        <v>48.260898152409759</v>
      </c>
      <c r="O8" s="19"/>
      <c r="P8" s="19">
        <v>4</v>
      </c>
      <c r="Q8" s="22">
        <v>20.219000000000001</v>
      </c>
      <c r="R8" s="22">
        <v>12.132</v>
      </c>
      <c r="S8" s="29">
        <v>39.997032494188637</v>
      </c>
    </row>
    <row r="9" spans="1:19" x14ac:dyDescent="0.25">
      <c r="A9" s="19">
        <v>5</v>
      </c>
      <c r="B9" s="22">
        <v>27.635000000000002</v>
      </c>
      <c r="C9" s="22">
        <v>5.4</v>
      </c>
      <c r="D9" s="29">
        <v>80.459562149448161</v>
      </c>
      <c r="E9" s="19"/>
      <c r="F9" s="19">
        <v>5</v>
      </c>
      <c r="G9" s="22">
        <v>25.969000000000001</v>
      </c>
      <c r="H9" s="22">
        <v>13.336</v>
      </c>
      <c r="I9" s="29">
        <v>48.64646309060803</v>
      </c>
      <c r="J9" s="19"/>
      <c r="K9" s="19">
        <v>5</v>
      </c>
      <c r="L9" s="22">
        <v>30.437999999999999</v>
      </c>
      <c r="M9" s="22">
        <v>15.818</v>
      </c>
      <c r="N9" s="29">
        <v>48.032065181680792</v>
      </c>
      <c r="O9" s="19"/>
      <c r="P9" s="19">
        <v>5</v>
      </c>
      <c r="Q9" s="22">
        <v>20.652000000000001</v>
      </c>
      <c r="R9" s="22">
        <v>12.222</v>
      </c>
      <c r="S9" s="29">
        <v>40.819291109819879</v>
      </c>
    </row>
    <row r="10" spans="1:19" x14ac:dyDescent="0.25">
      <c r="A10" s="19">
        <v>6</v>
      </c>
      <c r="B10" s="22">
        <v>27.274999999999999</v>
      </c>
      <c r="C10" s="22">
        <v>0</v>
      </c>
      <c r="D10" s="39">
        <v>100</v>
      </c>
      <c r="E10" s="19"/>
      <c r="F10" s="19">
        <v>6</v>
      </c>
      <c r="G10" s="22">
        <v>26.919</v>
      </c>
      <c r="H10" s="22">
        <v>11.010999999999999</v>
      </c>
      <c r="I10" s="29">
        <v>59.095805936327508</v>
      </c>
      <c r="J10" s="19"/>
      <c r="K10" s="19">
        <v>6</v>
      </c>
      <c r="L10" s="22">
        <v>28.132999999999999</v>
      </c>
      <c r="M10" s="22">
        <v>10.7</v>
      </c>
      <c r="N10" s="29">
        <v>61.966374009170721</v>
      </c>
      <c r="O10" s="19"/>
      <c r="P10" s="19">
        <v>6</v>
      </c>
      <c r="Q10" s="22">
        <v>21.053000000000001</v>
      </c>
      <c r="R10" s="22">
        <v>11.597</v>
      </c>
      <c r="S10" s="29">
        <v>44.915213983755287</v>
      </c>
    </row>
    <row r="11" spans="1:19" x14ac:dyDescent="0.25">
      <c r="A11" s="20">
        <v>7</v>
      </c>
      <c r="B11" s="22">
        <v>28.146999999999998</v>
      </c>
      <c r="C11" s="22">
        <v>0</v>
      </c>
      <c r="D11" s="39">
        <v>100</v>
      </c>
      <c r="E11" s="19"/>
      <c r="F11" s="20">
        <v>7</v>
      </c>
      <c r="G11" s="22">
        <v>31.631</v>
      </c>
      <c r="H11" s="22">
        <v>14.118</v>
      </c>
      <c r="I11" s="29">
        <v>55.366570769182118</v>
      </c>
      <c r="J11" s="19"/>
      <c r="K11" s="20">
        <v>7</v>
      </c>
      <c r="L11" s="22">
        <v>30.739000000000001</v>
      </c>
      <c r="M11" s="22">
        <v>15.859</v>
      </c>
      <c r="N11" s="29">
        <v>48.407560428120625</v>
      </c>
      <c r="O11" s="19"/>
      <c r="P11" s="20">
        <v>7</v>
      </c>
      <c r="Q11" s="22">
        <v>31.116</v>
      </c>
      <c r="R11" s="22">
        <v>18.753</v>
      </c>
      <c r="S11" s="29">
        <v>39.73197069032009</v>
      </c>
    </row>
    <row r="12" spans="1:19" x14ac:dyDescent="0.25">
      <c r="A12" s="20">
        <v>8</v>
      </c>
      <c r="B12" s="22">
        <v>27.736000000000001</v>
      </c>
      <c r="C12" s="22">
        <v>0.997</v>
      </c>
      <c r="D12" s="29">
        <v>96.405393712143066</v>
      </c>
      <c r="E12" s="19"/>
      <c r="F12" s="20">
        <v>8</v>
      </c>
      <c r="G12" s="22">
        <v>32.783999999999999</v>
      </c>
      <c r="H12" s="22">
        <v>12.33</v>
      </c>
      <c r="I12" s="29">
        <v>62.39019033674964</v>
      </c>
      <c r="J12" s="19"/>
      <c r="K12" s="20">
        <v>8</v>
      </c>
      <c r="L12" s="22">
        <v>31.186</v>
      </c>
      <c r="M12" s="22">
        <v>12.516999999999999</v>
      </c>
      <c r="N12" s="29">
        <v>59.863400243699097</v>
      </c>
      <c r="O12" s="19"/>
      <c r="P12" s="20">
        <v>8</v>
      </c>
      <c r="Q12" s="22">
        <v>28.558</v>
      </c>
      <c r="R12" s="22">
        <v>17.018999999999998</v>
      </c>
      <c r="S12" s="29">
        <v>40.405490580572874</v>
      </c>
    </row>
    <row r="13" spans="1:19" x14ac:dyDescent="0.25">
      <c r="A13" s="20">
        <v>9</v>
      </c>
      <c r="B13" s="22">
        <v>27.827999999999999</v>
      </c>
      <c r="C13" s="22">
        <v>0</v>
      </c>
      <c r="D13" s="39">
        <v>100</v>
      </c>
      <c r="E13" s="19"/>
      <c r="F13" s="20">
        <v>9</v>
      </c>
      <c r="G13" s="22">
        <v>28.806000000000001</v>
      </c>
      <c r="H13" s="22">
        <v>6.3849999999999998</v>
      </c>
      <c r="I13" s="29">
        <v>77.834478928001104</v>
      </c>
      <c r="J13" s="19"/>
      <c r="K13" s="20">
        <v>9</v>
      </c>
      <c r="L13" s="22">
        <v>32.859000000000002</v>
      </c>
      <c r="M13" s="22">
        <v>17.986999999999998</v>
      </c>
      <c r="N13" s="29">
        <v>45.260050518883723</v>
      </c>
      <c r="O13" s="19"/>
      <c r="P13" s="20">
        <v>9</v>
      </c>
      <c r="Q13" s="22">
        <v>28.285</v>
      </c>
      <c r="R13" s="22">
        <v>16.283999999999999</v>
      </c>
      <c r="S13" s="29">
        <v>42.428849213363975</v>
      </c>
    </row>
    <row r="14" spans="1:19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</row>
  </sheetData>
  <mergeCells count="16">
    <mergeCell ref="Q3:R3"/>
    <mergeCell ref="S3:S4"/>
    <mergeCell ref="A2:D2"/>
    <mergeCell ref="F2:I2"/>
    <mergeCell ref="K2:N2"/>
    <mergeCell ref="P2:S2"/>
    <mergeCell ref="A3:A4"/>
    <mergeCell ref="B3:C3"/>
    <mergeCell ref="D3:D4"/>
    <mergeCell ref="F3:F4"/>
    <mergeCell ref="G3:H3"/>
    <mergeCell ref="I3:I4"/>
    <mergeCell ref="K3:K4"/>
    <mergeCell ref="L3:M3"/>
    <mergeCell ref="N3:N4"/>
    <mergeCell ref="P3:P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17"/>
  <sheetViews>
    <sheetView workbookViewId="0">
      <selection activeCell="E17" sqref="E17"/>
    </sheetView>
  </sheetViews>
  <sheetFormatPr defaultRowHeight="15" x14ac:dyDescent="0.25"/>
  <cols>
    <col min="1" max="1" width="14.7109375" bestFit="1" customWidth="1"/>
    <col min="2" max="2" width="26.140625" bestFit="1" customWidth="1"/>
    <col min="3" max="3" width="9.140625" customWidth="1"/>
    <col min="4" max="4" width="14.7109375" bestFit="1" customWidth="1"/>
    <col min="5" max="5" width="26.140625" bestFit="1" customWidth="1"/>
    <col min="6" max="6" width="9.140625" customWidth="1"/>
    <col min="7" max="7" width="14.7109375" bestFit="1" customWidth="1"/>
    <col min="8" max="8" width="26.140625" bestFit="1" customWidth="1"/>
    <col min="9" max="9" width="9.140625" customWidth="1"/>
    <col min="10" max="10" width="14.7109375" bestFit="1" customWidth="1"/>
    <col min="11" max="11" width="26.140625" bestFit="1" customWidth="1"/>
    <col min="12" max="12" width="11.42578125" customWidth="1"/>
    <col min="13" max="13" width="12.140625" bestFit="1" customWidth="1"/>
    <col min="14" max="14" width="18.7109375" bestFit="1" customWidth="1"/>
    <col min="15" max="15" width="15.85546875" bestFit="1" customWidth="1"/>
  </cols>
  <sheetData>
    <row r="1" spans="1:15" x14ac:dyDescent="0.25">
      <c r="A1" s="96" t="s">
        <v>904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2" spans="1:15" x14ac:dyDescent="0.25">
      <c r="A2" s="115" t="s">
        <v>245</v>
      </c>
      <c r="B2" s="115"/>
      <c r="C2" s="89"/>
      <c r="D2" s="115" t="s">
        <v>246</v>
      </c>
      <c r="E2" s="115"/>
      <c r="F2" s="90"/>
      <c r="G2" s="115" t="s">
        <v>248</v>
      </c>
      <c r="H2" s="115"/>
      <c r="I2" s="90"/>
      <c r="J2" s="115" t="s">
        <v>249</v>
      </c>
      <c r="K2" s="115"/>
      <c r="L2" s="25"/>
      <c r="M2" s="25"/>
      <c r="N2" s="25"/>
      <c r="O2" s="25"/>
    </row>
    <row r="3" spans="1:15" x14ac:dyDescent="0.25">
      <c r="A3" s="89" t="s">
        <v>239</v>
      </c>
      <c r="B3" s="89" t="s">
        <v>240</v>
      </c>
      <c r="C3" s="89"/>
      <c r="D3" s="89" t="s">
        <v>239</v>
      </c>
      <c r="E3" s="89" t="s">
        <v>240</v>
      </c>
      <c r="F3" s="90"/>
      <c r="G3" s="89" t="s">
        <v>239</v>
      </c>
      <c r="H3" s="89" t="s">
        <v>240</v>
      </c>
      <c r="I3" s="90"/>
      <c r="J3" s="89" t="s">
        <v>239</v>
      </c>
      <c r="K3" s="89" t="s">
        <v>240</v>
      </c>
      <c r="L3" s="25"/>
      <c r="M3" s="25"/>
      <c r="N3" s="25"/>
      <c r="O3" s="25"/>
    </row>
    <row r="4" spans="1:15" x14ac:dyDescent="0.25">
      <c r="A4" s="20" t="s">
        <v>241</v>
      </c>
      <c r="B4" s="19">
        <v>601</v>
      </c>
      <c r="C4" s="20"/>
      <c r="D4" s="20" t="s">
        <v>241</v>
      </c>
      <c r="E4" s="41">
        <v>249</v>
      </c>
      <c r="F4" s="19"/>
      <c r="G4" s="20" t="s">
        <v>241</v>
      </c>
      <c r="H4" s="41">
        <v>179</v>
      </c>
      <c r="I4" s="19"/>
      <c r="J4" s="20" t="s">
        <v>241</v>
      </c>
      <c r="K4" s="41">
        <v>236</v>
      </c>
      <c r="M4" s="25"/>
      <c r="N4" s="25"/>
      <c r="O4" s="25"/>
    </row>
    <row r="5" spans="1:15" x14ac:dyDescent="0.25">
      <c r="A5" s="20" t="s">
        <v>242</v>
      </c>
      <c r="B5" s="19">
        <v>486</v>
      </c>
      <c r="C5" s="20"/>
      <c r="D5" s="20" t="s">
        <v>242</v>
      </c>
      <c r="E5" s="41">
        <v>141</v>
      </c>
      <c r="F5" s="19"/>
      <c r="G5" s="20" t="s">
        <v>242</v>
      </c>
      <c r="H5" s="41">
        <v>124</v>
      </c>
      <c r="I5" s="19"/>
      <c r="J5" s="20" t="s">
        <v>242</v>
      </c>
      <c r="K5" s="41">
        <v>151</v>
      </c>
      <c r="L5" s="25"/>
      <c r="M5" s="25"/>
      <c r="N5" s="25"/>
      <c r="O5" s="25"/>
    </row>
    <row r="6" spans="1:15" x14ac:dyDescent="0.25">
      <c r="A6" s="20" t="s">
        <v>243</v>
      </c>
      <c r="B6" s="35">
        <v>620</v>
      </c>
      <c r="C6" s="20"/>
      <c r="D6" s="20" t="s">
        <v>243</v>
      </c>
      <c r="E6" s="41">
        <v>220</v>
      </c>
      <c r="F6" s="19"/>
      <c r="G6" s="20" t="s">
        <v>243</v>
      </c>
      <c r="H6" s="41">
        <v>190</v>
      </c>
      <c r="I6" s="19"/>
      <c r="J6" s="20" t="s">
        <v>243</v>
      </c>
      <c r="K6" s="41">
        <v>120</v>
      </c>
      <c r="L6" s="25"/>
      <c r="M6" s="25"/>
      <c r="N6" s="25"/>
      <c r="O6" s="25"/>
    </row>
    <row r="7" spans="1:15" x14ac:dyDescent="0.25">
      <c r="D7" s="25"/>
      <c r="E7" s="25"/>
      <c r="F7" s="25"/>
      <c r="G7" s="25"/>
      <c r="H7" s="25"/>
      <c r="I7" s="25"/>
      <c r="J7" s="25"/>
      <c r="K7" s="25"/>
      <c r="L7" s="25"/>
    </row>
    <row r="8" spans="1:15" x14ac:dyDescent="0.25">
      <c r="D8" s="25"/>
      <c r="E8" s="25"/>
      <c r="F8" s="25"/>
      <c r="G8" s="25"/>
      <c r="H8" s="25"/>
      <c r="I8" s="25"/>
      <c r="J8" s="25"/>
      <c r="K8" s="25"/>
      <c r="L8" s="25"/>
    </row>
    <row r="9" spans="1:15" x14ac:dyDescent="0.25">
      <c r="D9" s="25"/>
      <c r="H9" s="31"/>
      <c r="L9" s="31"/>
    </row>
    <row r="10" spans="1:15" x14ac:dyDescent="0.25">
      <c r="D10" s="25"/>
      <c r="H10" s="25"/>
      <c r="L10" s="25"/>
    </row>
    <row r="11" spans="1:15" x14ac:dyDescent="0.25">
      <c r="D11" s="25"/>
      <c r="H11" s="25"/>
      <c r="L11" s="25"/>
    </row>
    <row r="12" spans="1:15" x14ac:dyDescent="0.25">
      <c r="D12" s="25"/>
      <c r="H12" s="25"/>
      <c r="L12" s="25"/>
    </row>
    <row r="13" spans="1:15" x14ac:dyDescent="0.25">
      <c r="D13" s="25"/>
      <c r="H13" s="25"/>
      <c r="L13" s="25"/>
    </row>
    <row r="14" spans="1:15" x14ac:dyDescent="0.25">
      <c r="D14" s="25"/>
      <c r="H14" s="25"/>
      <c r="L14" s="25"/>
    </row>
    <row r="15" spans="1:15" x14ac:dyDescent="0.25">
      <c r="D15" s="25"/>
      <c r="H15" s="25"/>
      <c r="L15" s="25"/>
    </row>
    <row r="16" spans="1:15" x14ac:dyDescent="0.25">
      <c r="D16" s="25"/>
      <c r="H16" s="25"/>
      <c r="L16" s="25"/>
    </row>
    <row r="17" spans="4:12" x14ac:dyDescent="0.25">
      <c r="D17" s="25"/>
      <c r="H17" s="25"/>
      <c r="L17" s="25"/>
    </row>
  </sheetData>
  <mergeCells count="4">
    <mergeCell ref="A2:B2"/>
    <mergeCell ref="D2:E2"/>
    <mergeCell ref="G2:H2"/>
    <mergeCell ref="J2:K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14"/>
  <sheetViews>
    <sheetView zoomScaleNormal="100" workbookViewId="0">
      <selection activeCell="F22" sqref="F22"/>
    </sheetView>
  </sheetViews>
  <sheetFormatPr defaultRowHeight="15" x14ac:dyDescent="0.25"/>
  <cols>
    <col min="1" max="1" width="21.5703125" bestFit="1" customWidth="1"/>
    <col min="2" max="2" width="18" bestFit="1" customWidth="1"/>
    <col min="3" max="3" width="18.42578125" bestFit="1" customWidth="1"/>
    <col min="4" max="4" width="12.85546875" bestFit="1" customWidth="1"/>
    <col min="5" max="5" width="22.28515625" bestFit="1" customWidth="1"/>
    <col min="6" max="6" width="22.42578125" bestFit="1" customWidth="1"/>
    <col min="7" max="7" width="12" bestFit="1" customWidth="1"/>
    <col min="8" max="8" width="22.140625" bestFit="1" customWidth="1"/>
  </cols>
  <sheetData>
    <row r="1" spans="1:8" x14ac:dyDescent="0.25">
      <c r="A1" s="118" t="s">
        <v>905</v>
      </c>
      <c r="B1" s="118"/>
      <c r="C1" s="118"/>
      <c r="D1" s="118"/>
      <c r="E1" s="118"/>
      <c r="F1" s="118"/>
      <c r="G1" s="118"/>
      <c r="H1" s="118"/>
    </row>
    <row r="2" spans="1:8" x14ac:dyDescent="0.25">
      <c r="A2" s="89" t="s">
        <v>227</v>
      </c>
      <c r="B2" s="89" t="s">
        <v>841</v>
      </c>
      <c r="C2" s="89" t="s">
        <v>842</v>
      </c>
      <c r="D2" s="89" t="s">
        <v>844</v>
      </c>
      <c r="E2" s="89" t="s">
        <v>845</v>
      </c>
      <c r="F2" s="89" t="s">
        <v>244</v>
      </c>
      <c r="G2" s="89" t="s">
        <v>229</v>
      </c>
      <c r="H2" s="89" t="s">
        <v>846</v>
      </c>
    </row>
    <row r="3" spans="1:8" x14ac:dyDescent="0.25">
      <c r="A3" s="115" t="s">
        <v>262</v>
      </c>
      <c r="B3" s="28">
        <v>23.74</v>
      </c>
      <c r="C3" s="28">
        <v>15.06</v>
      </c>
      <c r="D3" s="28">
        <v>8.6799999999999979</v>
      </c>
      <c r="E3" s="28"/>
      <c r="F3" s="28">
        <v>0</v>
      </c>
      <c r="G3" s="28">
        <v>1</v>
      </c>
      <c r="H3" s="28"/>
    </row>
    <row r="4" spans="1:8" x14ac:dyDescent="0.25">
      <c r="A4" s="115"/>
      <c r="B4" s="28">
        <v>23.37</v>
      </c>
      <c r="C4" s="28">
        <v>15.11</v>
      </c>
      <c r="D4" s="28">
        <v>8.2600000000000016</v>
      </c>
      <c r="E4" s="28">
        <v>8.5633333333333326</v>
      </c>
      <c r="F4" s="28">
        <v>0</v>
      </c>
      <c r="G4" s="28">
        <v>1</v>
      </c>
      <c r="H4" s="28">
        <v>1</v>
      </c>
    </row>
    <row r="5" spans="1:8" x14ac:dyDescent="0.25">
      <c r="A5" s="115"/>
      <c r="B5" s="28">
        <v>23.74</v>
      </c>
      <c r="C5" s="28">
        <v>14.99</v>
      </c>
      <c r="D5" s="28">
        <v>8.7499999999999982</v>
      </c>
      <c r="E5" s="28"/>
      <c r="F5" s="28">
        <v>0</v>
      </c>
      <c r="G5" s="28">
        <v>1</v>
      </c>
      <c r="H5" s="28"/>
    </row>
    <row r="6" spans="1:8" x14ac:dyDescent="0.25">
      <c r="A6" s="115" t="s">
        <v>263</v>
      </c>
      <c r="B6" s="28">
        <v>27.07</v>
      </c>
      <c r="C6" s="28">
        <v>14.81</v>
      </c>
      <c r="D6" s="28">
        <v>12.26</v>
      </c>
      <c r="E6" s="28"/>
      <c r="F6" s="28">
        <v>3.6999999999999993</v>
      </c>
      <c r="G6" s="28">
        <v>7.6946525834057311E-2</v>
      </c>
      <c r="H6" s="28"/>
    </row>
    <row r="7" spans="1:8" x14ac:dyDescent="0.25">
      <c r="A7" s="115" t="s">
        <v>247</v>
      </c>
      <c r="B7" s="28">
        <v>27.02</v>
      </c>
      <c r="C7" s="28">
        <v>14.78</v>
      </c>
      <c r="D7" s="28">
        <v>12.24</v>
      </c>
      <c r="E7" s="28"/>
      <c r="F7" s="28">
        <v>3.6799999999999997</v>
      </c>
      <c r="G7" s="28">
        <v>7.8020659306350756E-2</v>
      </c>
      <c r="H7" s="28">
        <v>7.5586944109240953E-2</v>
      </c>
    </row>
    <row r="8" spans="1:8" x14ac:dyDescent="0.25">
      <c r="A8" s="115" t="s">
        <v>247</v>
      </c>
      <c r="B8" s="28">
        <v>27.06</v>
      </c>
      <c r="C8" s="28">
        <v>14.7</v>
      </c>
      <c r="D8" s="28">
        <v>12.36</v>
      </c>
      <c r="E8" s="28"/>
      <c r="F8" s="28">
        <v>3.7999999999999989</v>
      </c>
      <c r="G8" s="28">
        <v>7.1793647187314763E-2</v>
      </c>
      <c r="H8" s="28"/>
    </row>
    <row r="9" spans="1:8" x14ac:dyDescent="0.25">
      <c r="A9" s="115" t="s">
        <v>264</v>
      </c>
      <c r="B9" s="28">
        <v>31.93</v>
      </c>
      <c r="C9" s="28">
        <v>19.239999999999998</v>
      </c>
      <c r="D9" s="28">
        <v>12.690000000000001</v>
      </c>
      <c r="E9" s="28"/>
      <c r="F9" s="28">
        <v>4.1300000000000008</v>
      </c>
      <c r="G9" s="28">
        <v>5.7114465639337517E-2</v>
      </c>
      <c r="H9" s="28"/>
    </row>
    <row r="10" spans="1:8" x14ac:dyDescent="0.25">
      <c r="A10" s="115" t="s">
        <v>247</v>
      </c>
      <c r="B10" s="28">
        <v>32.15</v>
      </c>
      <c r="C10" s="28">
        <v>19.3</v>
      </c>
      <c r="D10" s="28">
        <v>12.849999999999998</v>
      </c>
      <c r="E10" s="28"/>
      <c r="F10" s="28">
        <v>4.2899999999999974</v>
      </c>
      <c r="G10" s="28">
        <v>5.1118878659861429E-2</v>
      </c>
      <c r="H10" s="28">
        <v>7.260301982123446E-2</v>
      </c>
    </row>
    <row r="11" spans="1:8" x14ac:dyDescent="0.25">
      <c r="A11" s="115" t="s">
        <v>247</v>
      </c>
      <c r="B11" s="28">
        <v>31.11</v>
      </c>
      <c r="C11" s="28">
        <v>19.36</v>
      </c>
      <c r="D11" s="28">
        <v>11.75</v>
      </c>
      <c r="E11" s="28"/>
      <c r="F11" s="28">
        <v>3.1899999999999995</v>
      </c>
      <c r="G11" s="28">
        <v>0.10957571516450443</v>
      </c>
      <c r="H11" s="28"/>
    </row>
    <row r="12" spans="1:8" x14ac:dyDescent="0.25">
      <c r="A12" s="115" t="s">
        <v>265</v>
      </c>
      <c r="B12" s="28">
        <v>27.19</v>
      </c>
      <c r="C12" s="28">
        <v>14.74</v>
      </c>
      <c r="D12" s="28">
        <v>12.450000000000001</v>
      </c>
      <c r="E12" s="28"/>
      <c r="F12" s="28">
        <v>3.8900000000000006</v>
      </c>
      <c r="G12" s="28">
        <v>6.745176478152666E-2</v>
      </c>
      <c r="H12" s="28"/>
    </row>
    <row r="13" spans="1:8" x14ac:dyDescent="0.25">
      <c r="A13" s="115" t="s">
        <v>247</v>
      </c>
      <c r="B13" s="28">
        <v>27.46</v>
      </c>
      <c r="C13" s="28">
        <v>14.79</v>
      </c>
      <c r="D13" s="28">
        <v>12.670000000000002</v>
      </c>
      <c r="E13" s="28"/>
      <c r="F13" s="28">
        <v>4.1100000000000012</v>
      </c>
      <c r="G13" s="28">
        <v>5.791175386814814E-2</v>
      </c>
      <c r="H13" s="28">
        <v>5.7576553784374908E-2</v>
      </c>
    </row>
    <row r="14" spans="1:8" x14ac:dyDescent="0.25">
      <c r="A14" s="115" t="s">
        <v>247</v>
      </c>
      <c r="B14" s="28">
        <v>27.6</v>
      </c>
      <c r="C14" s="28">
        <v>14.64</v>
      </c>
      <c r="D14" s="28">
        <v>12.96</v>
      </c>
      <c r="E14" s="28"/>
      <c r="F14" s="28">
        <v>4.4000000000000004</v>
      </c>
      <c r="G14" s="28">
        <v>4.7366142703449944E-2</v>
      </c>
      <c r="H14" s="28"/>
    </row>
  </sheetData>
  <mergeCells count="5">
    <mergeCell ref="A3:A5"/>
    <mergeCell ref="A6:A8"/>
    <mergeCell ref="A9:A11"/>
    <mergeCell ref="A12:A14"/>
    <mergeCell ref="A1:H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N19"/>
  <sheetViews>
    <sheetView zoomScaleNormal="100" workbookViewId="0">
      <selection activeCell="G23" sqref="G23"/>
    </sheetView>
  </sheetViews>
  <sheetFormatPr defaultRowHeight="15" x14ac:dyDescent="0.25"/>
  <cols>
    <col min="1" max="1" width="19.7109375" bestFit="1" customWidth="1"/>
    <col min="2" max="2" width="14.7109375" bestFit="1" customWidth="1"/>
    <col min="3" max="3" width="18" bestFit="1" customWidth="1"/>
    <col min="4" max="4" width="21.42578125" bestFit="1" customWidth="1"/>
    <col min="5" max="5" width="10" bestFit="1" customWidth="1"/>
    <col min="6" max="6" width="18" bestFit="1" customWidth="1"/>
    <col min="7" max="7" width="21.42578125" bestFit="1" customWidth="1"/>
    <col min="8" max="8" width="10" bestFit="1" customWidth="1"/>
    <col min="9" max="9" width="18" bestFit="1" customWidth="1"/>
    <col min="10" max="10" width="21.42578125" bestFit="1" customWidth="1"/>
    <col min="11" max="11" width="10" bestFit="1" customWidth="1"/>
    <col min="12" max="12" width="18" bestFit="1" customWidth="1"/>
    <col min="13" max="13" width="21.42578125" bestFit="1" customWidth="1"/>
    <col min="14" max="14" width="10" bestFit="1" customWidth="1"/>
  </cols>
  <sheetData>
    <row r="1" spans="1:14" x14ac:dyDescent="0.25">
      <c r="A1" s="118" t="s">
        <v>906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4" x14ac:dyDescent="0.25">
      <c r="A2" s="114" t="s">
        <v>250</v>
      </c>
      <c r="B2" s="114" t="s">
        <v>239</v>
      </c>
      <c r="C2" s="114" t="s">
        <v>251</v>
      </c>
      <c r="D2" s="114"/>
      <c r="E2" s="114"/>
      <c r="F2" s="114" t="s">
        <v>252</v>
      </c>
      <c r="G2" s="114"/>
      <c r="H2" s="114"/>
      <c r="I2" s="114" t="s">
        <v>253</v>
      </c>
      <c r="J2" s="114"/>
      <c r="K2" s="114"/>
      <c r="L2" s="114" t="s">
        <v>254</v>
      </c>
      <c r="M2" s="114"/>
      <c r="N2" s="114"/>
    </row>
    <row r="3" spans="1:14" x14ac:dyDescent="0.25">
      <c r="A3" s="114"/>
      <c r="B3" s="114"/>
      <c r="C3" s="88" t="s">
        <v>255</v>
      </c>
      <c r="D3" s="88" t="s">
        <v>256</v>
      </c>
      <c r="E3" s="88" t="s">
        <v>257</v>
      </c>
      <c r="F3" s="88" t="s">
        <v>255</v>
      </c>
      <c r="G3" s="88" t="s">
        <v>256</v>
      </c>
      <c r="H3" s="88" t="s">
        <v>257</v>
      </c>
      <c r="I3" s="88" t="s">
        <v>255</v>
      </c>
      <c r="J3" s="88" t="s">
        <v>256</v>
      </c>
      <c r="K3" s="88" t="s">
        <v>257</v>
      </c>
      <c r="L3" s="88" t="s">
        <v>255</v>
      </c>
      <c r="M3" s="88" t="s">
        <v>256</v>
      </c>
      <c r="N3" s="88" t="s">
        <v>257</v>
      </c>
    </row>
    <row r="4" spans="1:14" x14ac:dyDescent="0.25">
      <c r="A4" s="115" t="s">
        <v>262</v>
      </c>
      <c r="B4" s="20" t="s">
        <v>258</v>
      </c>
      <c r="C4" s="37">
        <v>115000</v>
      </c>
      <c r="D4" s="114">
        <v>123750</v>
      </c>
      <c r="E4" s="117">
        <v>11273.124382057236</v>
      </c>
      <c r="F4" s="37">
        <v>175000</v>
      </c>
      <c r="G4" s="114">
        <v>148750</v>
      </c>
      <c r="H4" s="117">
        <v>27118.566825454967</v>
      </c>
      <c r="I4" s="37">
        <v>312500</v>
      </c>
      <c r="J4" s="114">
        <v>320000</v>
      </c>
      <c r="K4" s="117">
        <v>7905.6941504209481</v>
      </c>
      <c r="L4" s="37">
        <v>695000</v>
      </c>
      <c r="M4" s="114">
        <v>670625</v>
      </c>
      <c r="N4" s="117">
        <v>24098.322901535423</v>
      </c>
    </row>
    <row r="5" spans="1:14" x14ac:dyDescent="0.25">
      <c r="A5" s="115"/>
      <c r="B5" s="20" t="s">
        <v>259</v>
      </c>
      <c r="C5" s="37">
        <v>122500</v>
      </c>
      <c r="D5" s="114"/>
      <c r="E5" s="117"/>
      <c r="F5" s="37">
        <v>117500</v>
      </c>
      <c r="G5" s="114"/>
      <c r="H5" s="117"/>
      <c r="I5" s="37">
        <v>322500</v>
      </c>
      <c r="J5" s="114"/>
      <c r="K5" s="117"/>
      <c r="L5" s="37">
        <v>687500</v>
      </c>
      <c r="M5" s="114"/>
      <c r="N5" s="117"/>
    </row>
    <row r="6" spans="1:14" x14ac:dyDescent="0.25">
      <c r="A6" s="115"/>
      <c r="B6" s="20" t="s">
        <v>260</v>
      </c>
      <c r="C6" s="37">
        <v>140000</v>
      </c>
      <c r="D6" s="114"/>
      <c r="E6" s="117"/>
      <c r="F6" s="37">
        <v>135000</v>
      </c>
      <c r="G6" s="114"/>
      <c r="H6" s="117"/>
      <c r="I6" s="37">
        <v>330000</v>
      </c>
      <c r="J6" s="114"/>
      <c r="K6" s="117"/>
      <c r="L6" s="37">
        <v>652500</v>
      </c>
      <c r="M6" s="114"/>
      <c r="N6" s="117"/>
    </row>
    <row r="7" spans="1:14" x14ac:dyDescent="0.25">
      <c r="A7" s="115"/>
      <c r="B7" s="20" t="s">
        <v>261</v>
      </c>
      <c r="C7" s="37">
        <v>117500</v>
      </c>
      <c r="D7" s="114"/>
      <c r="E7" s="117"/>
      <c r="F7" s="37">
        <v>167500</v>
      </c>
      <c r="G7" s="114"/>
      <c r="H7" s="117"/>
      <c r="I7" s="37">
        <v>315000</v>
      </c>
      <c r="J7" s="114"/>
      <c r="K7" s="117"/>
      <c r="L7" s="37">
        <v>647500</v>
      </c>
      <c r="M7" s="114"/>
      <c r="N7" s="117"/>
    </row>
    <row r="8" spans="1:14" x14ac:dyDescent="0.25">
      <c r="A8" s="115" t="s">
        <v>266</v>
      </c>
      <c r="B8" s="20" t="s">
        <v>258</v>
      </c>
      <c r="C8" s="37">
        <v>97500</v>
      </c>
      <c r="D8" s="114">
        <v>87500</v>
      </c>
      <c r="E8" s="117">
        <v>12247.44871391589</v>
      </c>
      <c r="F8" s="37">
        <v>107500</v>
      </c>
      <c r="G8" s="114">
        <v>122500</v>
      </c>
      <c r="H8" s="117">
        <v>31819.805153394638</v>
      </c>
      <c r="I8" s="37">
        <v>170000</v>
      </c>
      <c r="J8" s="114">
        <v>168125</v>
      </c>
      <c r="K8" s="117">
        <v>12808.688457449498</v>
      </c>
      <c r="L8" s="37">
        <v>112500</v>
      </c>
      <c r="M8" s="114">
        <v>130000</v>
      </c>
      <c r="N8" s="117">
        <v>24748.737341529162</v>
      </c>
    </row>
    <row r="9" spans="1:14" x14ac:dyDescent="0.25">
      <c r="A9" s="115"/>
      <c r="B9" s="20" t="s">
        <v>259</v>
      </c>
      <c r="C9" s="37">
        <v>72500</v>
      </c>
      <c r="D9" s="114"/>
      <c r="E9" s="117"/>
      <c r="F9" s="37">
        <v>170000</v>
      </c>
      <c r="G9" s="114"/>
      <c r="H9" s="117"/>
      <c r="I9" s="37">
        <v>162500</v>
      </c>
      <c r="J9" s="114"/>
      <c r="K9" s="117"/>
      <c r="L9" s="37">
        <v>105000</v>
      </c>
      <c r="M9" s="114"/>
      <c r="N9" s="117"/>
    </row>
    <row r="10" spans="1:14" x14ac:dyDescent="0.25">
      <c r="A10" s="115"/>
      <c r="B10" s="20" t="s">
        <v>260</v>
      </c>
      <c r="C10" s="37">
        <v>82500</v>
      </c>
      <c r="D10" s="114"/>
      <c r="E10" s="117"/>
      <c r="F10" s="37">
        <v>102500</v>
      </c>
      <c r="G10" s="114"/>
      <c r="H10" s="117"/>
      <c r="I10" s="37">
        <v>185000</v>
      </c>
      <c r="J10" s="114"/>
      <c r="K10" s="117"/>
      <c r="L10" s="37">
        <v>150000</v>
      </c>
      <c r="M10" s="114"/>
      <c r="N10" s="117"/>
    </row>
    <row r="11" spans="1:14" x14ac:dyDescent="0.25">
      <c r="A11" s="115"/>
      <c r="B11" s="20" t="s">
        <v>261</v>
      </c>
      <c r="C11" s="37">
        <v>97500</v>
      </c>
      <c r="D11" s="114"/>
      <c r="E11" s="117"/>
      <c r="F11" s="37">
        <v>110000</v>
      </c>
      <c r="G11" s="114"/>
      <c r="H11" s="117"/>
      <c r="I11" s="37">
        <v>155000</v>
      </c>
      <c r="J11" s="114"/>
      <c r="K11" s="117"/>
      <c r="L11" s="37">
        <v>152500</v>
      </c>
      <c r="M11" s="114"/>
      <c r="N11" s="117"/>
    </row>
    <row r="12" spans="1:14" x14ac:dyDescent="0.25">
      <c r="A12" s="115" t="s">
        <v>267</v>
      </c>
      <c r="B12" s="20" t="s">
        <v>258</v>
      </c>
      <c r="C12" s="37">
        <v>35000</v>
      </c>
      <c r="D12" s="114">
        <v>33125</v>
      </c>
      <c r="E12" s="117">
        <v>4269.5628191498326</v>
      </c>
      <c r="F12" s="37">
        <v>117500</v>
      </c>
      <c r="G12" s="114">
        <v>105625</v>
      </c>
      <c r="H12" s="117">
        <v>14630.874888399532</v>
      </c>
      <c r="I12" s="37">
        <v>157500</v>
      </c>
      <c r="J12" s="114">
        <v>168750</v>
      </c>
      <c r="K12" s="117">
        <v>7772.8158775740121</v>
      </c>
      <c r="L12" s="37">
        <v>110000</v>
      </c>
      <c r="M12" s="114">
        <v>112500</v>
      </c>
      <c r="N12" s="117">
        <v>2886.7513459481288</v>
      </c>
    </row>
    <row r="13" spans="1:14" x14ac:dyDescent="0.25">
      <c r="A13" s="115"/>
      <c r="B13" s="20" t="s">
        <v>259</v>
      </c>
      <c r="C13" s="37">
        <v>32500</v>
      </c>
      <c r="D13" s="114"/>
      <c r="E13" s="117"/>
      <c r="F13" s="37">
        <v>87500</v>
      </c>
      <c r="G13" s="114"/>
      <c r="H13" s="117"/>
      <c r="I13" s="37">
        <v>175000</v>
      </c>
      <c r="J13" s="114"/>
      <c r="K13" s="117"/>
      <c r="L13" s="37">
        <v>115000</v>
      </c>
      <c r="M13" s="114"/>
      <c r="N13" s="117"/>
    </row>
    <row r="14" spans="1:14" x14ac:dyDescent="0.25">
      <c r="A14" s="115"/>
      <c r="B14" s="20" t="s">
        <v>260</v>
      </c>
      <c r="C14" s="37">
        <v>37500</v>
      </c>
      <c r="D14" s="114"/>
      <c r="E14" s="117"/>
      <c r="F14" s="37">
        <v>100000</v>
      </c>
      <c r="G14" s="114"/>
      <c r="H14" s="117"/>
      <c r="I14" s="37">
        <v>172500</v>
      </c>
      <c r="J14" s="114"/>
      <c r="K14" s="117"/>
      <c r="L14" s="37">
        <v>110000</v>
      </c>
      <c r="M14" s="114"/>
      <c r="N14" s="117"/>
    </row>
    <row r="15" spans="1:14" ht="14.25" customHeight="1" x14ac:dyDescent="0.25">
      <c r="A15" s="115"/>
      <c r="B15" s="20" t="s">
        <v>261</v>
      </c>
      <c r="C15" s="37">
        <v>27500</v>
      </c>
      <c r="D15" s="114"/>
      <c r="E15" s="117"/>
      <c r="F15" s="37">
        <v>117500</v>
      </c>
      <c r="G15" s="114"/>
      <c r="H15" s="117"/>
      <c r="I15" s="37">
        <v>170000</v>
      </c>
      <c r="J15" s="114"/>
      <c r="K15" s="117"/>
      <c r="L15" s="37">
        <v>115000</v>
      </c>
      <c r="M15" s="114"/>
      <c r="N15" s="117"/>
    </row>
    <row r="16" spans="1:14" x14ac:dyDescent="0.25">
      <c r="A16" s="115" t="s">
        <v>268</v>
      </c>
      <c r="B16" s="20" t="s">
        <v>258</v>
      </c>
      <c r="C16" s="37">
        <v>25000</v>
      </c>
      <c r="D16" s="114">
        <v>28750</v>
      </c>
      <c r="E16" s="117">
        <v>7500</v>
      </c>
      <c r="F16" s="37">
        <v>132500</v>
      </c>
      <c r="G16" s="114">
        <v>117500</v>
      </c>
      <c r="H16" s="117">
        <v>22079.402165819618</v>
      </c>
      <c r="I16" s="37">
        <v>160000</v>
      </c>
      <c r="J16" s="114">
        <v>200000</v>
      </c>
      <c r="K16" s="117">
        <v>34460.121880225553</v>
      </c>
      <c r="L16" s="37">
        <v>287500</v>
      </c>
      <c r="M16" s="114">
        <v>295000</v>
      </c>
      <c r="N16" s="117">
        <v>10206.207261596575</v>
      </c>
    </row>
    <row r="17" spans="1:14" x14ac:dyDescent="0.25">
      <c r="A17" s="115"/>
      <c r="B17" s="20" t="s">
        <v>259</v>
      </c>
      <c r="C17" s="37">
        <v>20000</v>
      </c>
      <c r="D17" s="114"/>
      <c r="E17" s="117"/>
      <c r="F17" s="37">
        <v>102500</v>
      </c>
      <c r="G17" s="114"/>
      <c r="H17" s="117"/>
      <c r="I17" s="37">
        <v>182500</v>
      </c>
      <c r="J17" s="114"/>
      <c r="K17" s="117"/>
      <c r="L17" s="37">
        <v>302500</v>
      </c>
      <c r="M17" s="114"/>
      <c r="N17" s="117"/>
    </row>
    <row r="18" spans="1:14" x14ac:dyDescent="0.25">
      <c r="A18" s="115"/>
      <c r="B18" s="20" t="s">
        <v>260</v>
      </c>
      <c r="C18" s="37">
        <v>35000</v>
      </c>
      <c r="D18" s="114"/>
      <c r="E18" s="117"/>
      <c r="F18" s="37">
        <v>140000</v>
      </c>
      <c r="G18" s="114"/>
      <c r="H18" s="117"/>
      <c r="I18" s="37">
        <v>230000</v>
      </c>
      <c r="J18" s="114"/>
      <c r="K18" s="117"/>
      <c r="L18" s="37">
        <v>305000</v>
      </c>
      <c r="M18" s="114"/>
      <c r="N18" s="117"/>
    </row>
    <row r="19" spans="1:14" x14ac:dyDescent="0.25">
      <c r="A19" s="115"/>
      <c r="B19" s="20" t="s">
        <v>261</v>
      </c>
      <c r="C19" s="37">
        <v>35000</v>
      </c>
      <c r="D19" s="114"/>
      <c r="E19" s="117"/>
      <c r="F19" s="37">
        <v>95000</v>
      </c>
      <c r="G19" s="114"/>
      <c r="H19" s="117"/>
      <c r="I19" s="37">
        <v>227500</v>
      </c>
      <c r="J19" s="114"/>
      <c r="K19" s="117"/>
      <c r="L19" s="37">
        <v>285000</v>
      </c>
      <c r="M19" s="114"/>
      <c r="N19" s="117"/>
    </row>
  </sheetData>
  <mergeCells count="43">
    <mergeCell ref="J16:J19"/>
    <mergeCell ref="K16:K19"/>
    <mergeCell ref="M16:M19"/>
    <mergeCell ref="N16:N19"/>
    <mergeCell ref="A1:N1"/>
    <mergeCell ref="A16:A19"/>
    <mergeCell ref="D16:D19"/>
    <mergeCell ref="E16:E19"/>
    <mergeCell ref="G16:G19"/>
    <mergeCell ref="H16:H19"/>
    <mergeCell ref="M8:M11"/>
    <mergeCell ref="N8:N11"/>
    <mergeCell ref="A12:A15"/>
    <mergeCell ref="D12:D15"/>
    <mergeCell ref="E12:E15"/>
    <mergeCell ref="G12:G15"/>
    <mergeCell ref="H12:H15"/>
    <mergeCell ref="J12:J15"/>
    <mergeCell ref="K12:K15"/>
    <mergeCell ref="M12:M15"/>
    <mergeCell ref="N12:N15"/>
    <mergeCell ref="K4:K7"/>
    <mergeCell ref="M4:M7"/>
    <mergeCell ref="N4:N7"/>
    <mergeCell ref="A8:A11"/>
    <mergeCell ref="D8:D11"/>
    <mergeCell ref="E8:E11"/>
    <mergeCell ref="G8:G11"/>
    <mergeCell ref="H8:H11"/>
    <mergeCell ref="J8:J11"/>
    <mergeCell ref="K8:K11"/>
    <mergeCell ref="A4:A7"/>
    <mergeCell ref="D4:D7"/>
    <mergeCell ref="E4:E7"/>
    <mergeCell ref="G4:G7"/>
    <mergeCell ref="H4:H7"/>
    <mergeCell ref="J4:J7"/>
    <mergeCell ref="L2:N2"/>
    <mergeCell ref="A2:A3"/>
    <mergeCell ref="B2:B3"/>
    <mergeCell ref="C2:E2"/>
    <mergeCell ref="F2:H2"/>
    <mergeCell ref="I2:K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17"/>
  <sheetViews>
    <sheetView zoomScaleNormal="100" workbookViewId="0">
      <selection activeCell="I18" sqref="I18"/>
    </sheetView>
  </sheetViews>
  <sheetFormatPr defaultRowHeight="15" x14ac:dyDescent="0.25"/>
  <cols>
    <col min="1" max="1" width="12" bestFit="1" customWidth="1"/>
    <col min="2" max="3" width="6.140625" bestFit="1" customWidth="1"/>
    <col min="4" max="4" width="24.7109375" bestFit="1" customWidth="1"/>
    <col min="6" max="6" width="12" bestFit="1" customWidth="1"/>
    <col min="7" max="8" width="6.140625" bestFit="1" customWidth="1"/>
    <col min="9" max="9" width="24.7109375" bestFit="1" customWidth="1"/>
    <col min="11" max="11" width="12" bestFit="1" customWidth="1"/>
    <col min="12" max="13" width="6.140625" bestFit="1" customWidth="1"/>
    <col min="14" max="14" width="24.7109375" bestFit="1" customWidth="1"/>
    <col min="16" max="16" width="12" bestFit="1" customWidth="1"/>
    <col min="17" max="18" width="6.140625" bestFit="1" customWidth="1"/>
    <col min="19" max="19" width="24.7109375" bestFit="1" customWidth="1"/>
  </cols>
  <sheetData>
    <row r="1" spans="1:19" x14ac:dyDescent="0.25">
      <c r="A1" s="118" t="s">
        <v>907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x14ac:dyDescent="0.25">
      <c r="A2" s="115" t="s">
        <v>262</v>
      </c>
      <c r="B2" s="115"/>
      <c r="C2" s="115"/>
      <c r="D2" s="115"/>
      <c r="E2" s="89"/>
      <c r="F2" s="115" t="s">
        <v>263</v>
      </c>
      <c r="G2" s="115"/>
      <c r="H2" s="115"/>
      <c r="I2" s="115"/>
      <c r="J2" s="90"/>
      <c r="K2" s="115" t="s">
        <v>264</v>
      </c>
      <c r="L2" s="115"/>
      <c r="M2" s="115"/>
      <c r="N2" s="115"/>
      <c r="O2" s="90"/>
      <c r="P2" s="115" t="s">
        <v>265</v>
      </c>
      <c r="Q2" s="115"/>
      <c r="R2" s="115"/>
      <c r="S2" s="115"/>
    </row>
    <row r="3" spans="1:19" x14ac:dyDescent="0.25">
      <c r="A3" s="115" t="s">
        <v>234</v>
      </c>
      <c r="B3" s="115" t="s">
        <v>235</v>
      </c>
      <c r="C3" s="115"/>
      <c r="D3" s="115" t="s">
        <v>236</v>
      </c>
      <c r="E3" s="89"/>
      <c r="F3" s="115" t="s">
        <v>234</v>
      </c>
      <c r="G3" s="115" t="s">
        <v>235</v>
      </c>
      <c r="H3" s="115"/>
      <c r="I3" s="115" t="s">
        <v>236</v>
      </c>
      <c r="J3" s="90"/>
      <c r="K3" s="115" t="s">
        <v>234</v>
      </c>
      <c r="L3" s="115" t="s">
        <v>235</v>
      </c>
      <c r="M3" s="115"/>
      <c r="N3" s="115" t="s">
        <v>236</v>
      </c>
      <c r="O3" s="90"/>
      <c r="P3" s="115" t="s">
        <v>234</v>
      </c>
      <c r="Q3" s="115" t="s">
        <v>235</v>
      </c>
      <c r="R3" s="115"/>
      <c r="S3" s="115" t="s">
        <v>236</v>
      </c>
    </row>
    <row r="4" spans="1:19" x14ac:dyDescent="0.25">
      <c r="A4" s="115"/>
      <c r="B4" s="89" t="s">
        <v>237</v>
      </c>
      <c r="C4" s="89" t="s">
        <v>238</v>
      </c>
      <c r="D4" s="115"/>
      <c r="E4" s="89"/>
      <c r="F4" s="115"/>
      <c r="G4" s="89" t="s">
        <v>237</v>
      </c>
      <c r="H4" s="89" t="s">
        <v>238</v>
      </c>
      <c r="I4" s="115"/>
      <c r="J4" s="90"/>
      <c r="K4" s="115"/>
      <c r="L4" s="89" t="s">
        <v>237</v>
      </c>
      <c r="M4" s="89" t="s">
        <v>238</v>
      </c>
      <c r="N4" s="115"/>
      <c r="O4" s="90"/>
      <c r="P4" s="115"/>
      <c r="Q4" s="89" t="s">
        <v>237</v>
      </c>
      <c r="R4" s="89" t="s">
        <v>238</v>
      </c>
      <c r="S4" s="115"/>
    </row>
    <row r="5" spans="1:19" x14ac:dyDescent="0.25">
      <c r="A5" s="19">
        <v>1</v>
      </c>
      <c r="B5" s="22">
        <v>24.765000000000001</v>
      </c>
      <c r="C5" s="22">
        <v>17.053000000000001</v>
      </c>
      <c r="D5" s="22">
        <f>(B5-C5)/B5*100</f>
        <v>31.1407227942661</v>
      </c>
      <c r="E5" s="19"/>
      <c r="F5" s="19">
        <v>1</v>
      </c>
      <c r="G5" s="22">
        <v>28.465</v>
      </c>
      <c r="H5" s="22">
        <v>24.657</v>
      </c>
      <c r="I5" s="29">
        <f>(G5-H5)/G5*100</f>
        <v>13.377832425786051</v>
      </c>
      <c r="J5" s="19"/>
      <c r="K5" s="19">
        <v>1</v>
      </c>
      <c r="L5" s="22">
        <v>28.132000000000001</v>
      </c>
      <c r="M5" s="22">
        <v>24.032</v>
      </c>
      <c r="N5" s="22">
        <f>(L5-M5)/L5*100</f>
        <v>14.574150433669846</v>
      </c>
      <c r="O5" s="19"/>
      <c r="P5" s="19">
        <v>1</v>
      </c>
      <c r="Q5" s="22">
        <v>27.422999999999998</v>
      </c>
      <c r="R5" s="22">
        <v>26.713999999999999</v>
      </c>
      <c r="S5" s="22">
        <f>(Q5-R5)/Q5*100</f>
        <v>2.5854209969733426</v>
      </c>
    </row>
    <row r="6" spans="1:19" x14ac:dyDescent="0.25">
      <c r="A6" s="19">
        <v>2</v>
      </c>
      <c r="B6" s="22">
        <v>27.158999999999999</v>
      </c>
      <c r="C6" s="22">
        <v>19.195</v>
      </c>
      <c r="D6" s="22">
        <f>(B6-C6)/B6*100</f>
        <v>29.323612798703923</v>
      </c>
      <c r="E6" s="19"/>
      <c r="F6" s="19">
        <v>2</v>
      </c>
      <c r="G6" s="22">
        <v>30.364999999999998</v>
      </c>
      <c r="H6" s="22">
        <v>26.106999999999999</v>
      </c>
      <c r="I6" s="22">
        <f t="shared" ref="I6:I13" si="0">(G6-H6)/G6*100</f>
        <v>14.022723530380372</v>
      </c>
      <c r="J6" s="19"/>
      <c r="K6" s="19">
        <v>2</v>
      </c>
      <c r="L6" s="22">
        <v>28.361999999999998</v>
      </c>
      <c r="M6" s="22">
        <v>23.512</v>
      </c>
      <c r="N6" s="22">
        <f t="shared" ref="N6:N13" si="1">(L6-M6)/L6*100</f>
        <v>17.100345532755089</v>
      </c>
      <c r="O6" s="19"/>
      <c r="P6" s="19">
        <v>2</v>
      </c>
      <c r="Q6" s="22">
        <v>28.285</v>
      </c>
      <c r="R6" s="22">
        <v>26.698</v>
      </c>
      <c r="S6" s="22">
        <f t="shared" ref="S6:S13" si="2">(Q6-R6)/Q6*100</f>
        <v>5.6107477461552051</v>
      </c>
    </row>
    <row r="7" spans="1:19" x14ac:dyDescent="0.25">
      <c r="A7" s="19">
        <v>3</v>
      </c>
      <c r="B7" s="22">
        <v>27.376999999999999</v>
      </c>
      <c r="C7" s="22">
        <v>19.489999999999998</v>
      </c>
      <c r="D7" s="29">
        <f>(B7-C7)/B7*100</f>
        <v>28.808854147642183</v>
      </c>
      <c r="E7" s="19"/>
      <c r="F7" s="19">
        <v>3</v>
      </c>
      <c r="G7" s="22">
        <v>22.960999999999999</v>
      </c>
      <c r="H7" s="22">
        <v>20.184000000000001</v>
      </c>
      <c r="I7" s="22">
        <f t="shared" si="0"/>
        <v>12.094420974696215</v>
      </c>
      <c r="J7" s="19"/>
      <c r="K7" s="19">
        <v>3</v>
      </c>
      <c r="L7" s="22">
        <v>25.84</v>
      </c>
      <c r="M7" s="22">
        <v>21.658000000000001</v>
      </c>
      <c r="N7" s="22">
        <f t="shared" si="1"/>
        <v>16.184210526315784</v>
      </c>
      <c r="O7" s="19"/>
      <c r="P7" s="19">
        <v>3</v>
      </c>
      <c r="Q7" s="22">
        <v>47.234000000000002</v>
      </c>
      <c r="R7" s="22">
        <v>43.301000000000002</v>
      </c>
      <c r="S7" s="22">
        <f t="shared" si="2"/>
        <v>8.3266291230892993</v>
      </c>
    </row>
    <row r="8" spans="1:19" x14ac:dyDescent="0.25">
      <c r="A8" s="19">
        <v>4</v>
      </c>
      <c r="B8" s="22">
        <v>25.579000000000001</v>
      </c>
      <c r="C8" s="22">
        <v>17.853000000000002</v>
      </c>
      <c r="D8" s="22">
        <f t="shared" ref="D8:D13" si="3">(B8-C8)/B8*100</f>
        <v>30.204464599867077</v>
      </c>
      <c r="E8" s="19"/>
      <c r="F8" s="19">
        <v>4</v>
      </c>
      <c r="G8" s="22">
        <v>22.780999999999999</v>
      </c>
      <c r="H8" s="22">
        <v>19.718</v>
      </c>
      <c r="I8" s="22">
        <f t="shared" si="0"/>
        <v>13.445415038848157</v>
      </c>
      <c r="J8" s="19"/>
      <c r="K8" s="19">
        <v>4</v>
      </c>
      <c r="L8" s="22">
        <v>26.89</v>
      </c>
      <c r="M8" s="22">
        <v>22.094000000000001</v>
      </c>
      <c r="N8" s="29">
        <f t="shared" si="1"/>
        <v>17.835626626998881</v>
      </c>
      <c r="O8" s="19"/>
      <c r="P8" s="19">
        <v>4</v>
      </c>
      <c r="Q8" s="22">
        <v>33.582999999999998</v>
      </c>
      <c r="R8" s="22">
        <v>29.177</v>
      </c>
      <c r="S8" s="22">
        <f t="shared" si="2"/>
        <v>13.119733198344397</v>
      </c>
    </row>
    <row r="9" spans="1:19" x14ac:dyDescent="0.25">
      <c r="A9" s="19">
        <v>5</v>
      </c>
      <c r="B9" s="22">
        <v>28.234000000000002</v>
      </c>
      <c r="C9" s="22">
        <v>19.181999999999999</v>
      </c>
      <c r="D9" s="22">
        <f t="shared" si="3"/>
        <v>32.060636112488503</v>
      </c>
      <c r="E9" s="19"/>
      <c r="F9" s="19">
        <v>5</v>
      </c>
      <c r="G9" s="22">
        <v>27.19</v>
      </c>
      <c r="H9" s="22">
        <v>24.879000000000001</v>
      </c>
      <c r="I9" s="22">
        <f t="shared" si="0"/>
        <v>8.4994483265906577</v>
      </c>
      <c r="J9" s="19"/>
      <c r="K9" s="19">
        <v>5</v>
      </c>
      <c r="L9" s="22">
        <v>30.835000000000001</v>
      </c>
      <c r="M9" s="22">
        <v>24.832000000000001</v>
      </c>
      <c r="N9" s="22">
        <f t="shared" si="1"/>
        <v>19.468136857467165</v>
      </c>
      <c r="O9" s="19"/>
      <c r="P9" s="19">
        <v>5</v>
      </c>
      <c r="Q9" s="22">
        <v>26.962</v>
      </c>
      <c r="R9" s="22">
        <v>22.738</v>
      </c>
      <c r="S9" s="22">
        <f t="shared" si="2"/>
        <v>15.666493583562053</v>
      </c>
    </row>
    <row r="10" spans="1:19" x14ac:dyDescent="0.25">
      <c r="A10" s="19">
        <v>6</v>
      </c>
      <c r="B10" s="22">
        <v>28.123000000000001</v>
      </c>
      <c r="C10" s="22">
        <v>18.963999999999999</v>
      </c>
      <c r="D10" s="29">
        <f t="shared" si="3"/>
        <v>32.567649255058143</v>
      </c>
      <c r="E10" s="19"/>
      <c r="F10" s="19">
        <v>6</v>
      </c>
      <c r="G10" s="22">
        <v>25.294</v>
      </c>
      <c r="H10" s="22">
        <v>23.574999999999999</v>
      </c>
      <c r="I10" s="22">
        <f t="shared" si="0"/>
        <v>6.7960781212935917</v>
      </c>
      <c r="J10" s="19"/>
      <c r="K10" s="19">
        <v>6</v>
      </c>
      <c r="L10" s="22">
        <v>30.199000000000002</v>
      </c>
      <c r="M10" s="22">
        <v>25.786999999999999</v>
      </c>
      <c r="N10" s="22">
        <f t="shared" si="1"/>
        <v>14.60975528991027</v>
      </c>
      <c r="O10" s="19"/>
      <c r="P10" s="19">
        <v>6</v>
      </c>
      <c r="Q10" s="22">
        <v>26.823</v>
      </c>
      <c r="R10" s="22">
        <v>23.417999999999999</v>
      </c>
      <c r="S10" s="29">
        <f t="shared" si="2"/>
        <v>12.694329493345267</v>
      </c>
    </row>
    <row r="11" spans="1:19" x14ac:dyDescent="0.25">
      <c r="A11" s="20">
        <v>7</v>
      </c>
      <c r="B11" s="22">
        <v>23.89</v>
      </c>
      <c r="C11" s="22">
        <v>16.84</v>
      </c>
      <c r="D11" s="29">
        <f t="shared" si="3"/>
        <v>29.510255336961073</v>
      </c>
      <c r="E11" s="19"/>
      <c r="F11" s="20">
        <v>7</v>
      </c>
      <c r="G11" s="22">
        <v>27.61</v>
      </c>
      <c r="H11" s="22">
        <v>24.86</v>
      </c>
      <c r="I11" s="28">
        <f t="shared" si="0"/>
        <v>9.9601593625498008</v>
      </c>
      <c r="J11" s="19"/>
      <c r="K11" s="20">
        <v>7</v>
      </c>
      <c r="L11" s="22">
        <v>29.87</v>
      </c>
      <c r="M11" s="22">
        <v>25.17</v>
      </c>
      <c r="N11" s="28">
        <f t="shared" si="1"/>
        <v>15.734851021091393</v>
      </c>
      <c r="O11" s="19"/>
      <c r="P11" s="20">
        <v>7</v>
      </c>
      <c r="Q11" s="22">
        <v>28.68</v>
      </c>
      <c r="R11" s="22">
        <v>27.11</v>
      </c>
      <c r="S11" s="28">
        <f t="shared" si="2"/>
        <v>5.4741980474198062</v>
      </c>
    </row>
    <row r="12" spans="1:19" x14ac:dyDescent="0.25">
      <c r="A12" s="20">
        <v>8</v>
      </c>
      <c r="B12" s="22">
        <v>27.12</v>
      </c>
      <c r="C12" s="22">
        <v>17.920000000000002</v>
      </c>
      <c r="D12" s="29">
        <f t="shared" si="3"/>
        <v>33.923303834808252</v>
      </c>
      <c r="E12" s="19"/>
      <c r="F12" s="20">
        <v>8</v>
      </c>
      <c r="G12" s="22">
        <v>23.11</v>
      </c>
      <c r="H12" s="22">
        <v>20.54</v>
      </c>
      <c r="I12" s="28">
        <f t="shared" si="0"/>
        <v>11.120726958026831</v>
      </c>
      <c r="J12" s="19"/>
      <c r="K12" s="20">
        <v>8</v>
      </c>
      <c r="L12" s="22">
        <v>28.14</v>
      </c>
      <c r="M12" s="22">
        <v>23.11</v>
      </c>
      <c r="N12" s="28">
        <f t="shared" si="1"/>
        <v>17.874911158493251</v>
      </c>
      <c r="O12" s="19"/>
      <c r="P12" s="20">
        <v>8</v>
      </c>
      <c r="Q12" s="22">
        <v>31.91</v>
      </c>
      <c r="R12" s="22">
        <v>29.04</v>
      </c>
      <c r="S12" s="28">
        <f t="shared" si="2"/>
        <v>8.9940457536822329</v>
      </c>
    </row>
    <row r="13" spans="1:19" x14ac:dyDescent="0.25">
      <c r="A13" s="20">
        <v>9</v>
      </c>
      <c r="B13" s="22">
        <v>26.84</v>
      </c>
      <c r="C13" s="22">
        <v>18.57</v>
      </c>
      <c r="D13" s="29">
        <f t="shared" si="3"/>
        <v>30.812220566318928</v>
      </c>
      <c r="E13" s="19"/>
      <c r="F13" s="20">
        <v>9</v>
      </c>
      <c r="G13" s="22">
        <v>25.29</v>
      </c>
      <c r="H13" s="22">
        <v>21.81</v>
      </c>
      <c r="I13" s="28">
        <f t="shared" si="0"/>
        <v>13.760379596678533</v>
      </c>
      <c r="J13" s="19"/>
      <c r="K13" s="20">
        <v>9</v>
      </c>
      <c r="L13" s="22">
        <v>29.38</v>
      </c>
      <c r="M13" s="22">
        <v>23.67</v>
      </c>
      <c r="N13" s="28">
        <f t="shared" si="1"/>
        <v>19.434989788972082</v>
      </c>
      <c r="O13" s="19"/>
      <c r="P13" s="20">
        <v>9</v>
      </c>
      <c r="Q13" s="22">
        <v>35.51</v>
      </c>
      <c r="R13" s="22">
        <v>33.11</v>
      </c>
      <c r="S13" s="28">
        <f t="shared" si="2"/>
        <v>6.7586595325260461</v>
      </c>
    </row>
    <row r="14" spans="1:19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</row>
    <row r="15" spans="1:19" x14ac:dyDescent="0.25">
      <c r="D15" s="42"/>
      <c r="I15" s="42"/>
      <c r="N15" s="42"/>
      <c r="S15" s="42"/>
    </row>
    <row r="16" spans="1:19" x14ac:dyDescent="0.25">
      <c r="D16" s="42"/>
      <c r="I16" s="42"/>
      <c r="N16" s="42"/>
      <c r="S16" s="42"/>
    </row>
    <row r="17" spans="4:19" x14ac:dyDescent="0.25">
      <c r="D17" s="42"/>
      <c r="I17" s="42"/>
      <c r="N17" s="42"/>
      <c r="S17" s="42"/>
    </row>
  </sheetData>
  <mergeCells count="17">
    <mergeCell ref="A1:S1"/>
    <mergeCell ref="S3:S4"/>
    <mergeCell ref="A2:D2"/>
    <mergeCell ref="F2:I2"/>
    <mergeCell ref="K2:N2"/>
    <mergeCell ref="P2:S2"/>
    <mergeCell ref="A3:A4"/>
    <mergeCell ref="B3:C3"/>
    <mergeCell ref="D3:D4"/>
    <mergeCell ref="F3:F4"/>
    <mergeCell ref="G3:H3"/>
    <mergeCell ref="I3:I4"/>
    <mergeCell ref="K3:K4"/>
    <mergeCell ref="L3:M3"/>
    <mergeCell ref="N3:N4"/>
    <mergeCell ref="P3:P4"/>
    <mergeCell ref="Q3:R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O17"/>
  <sheetViews>
    <sheetView workbookViewId="0">
      <selection activeCell="E16" sqref="E16"/>
    </sheetView>
  </sheetViews>
  <sheetFormatPr defaultRowHeight="15" x14ac:dyDescent="0.25"/>
  <cols>
    <col min="1" max="1" width="14.7109375" bestFit="1" customWidth="1"/>
    <col min="2" max="2" width="26.140625" bestFit="1" customWidth="1"/>
    <col min="3" max="3" width="9.140625" customWidth="1"/>
    <col min="4" max="4" width="14.7109375" bestFit="1" customWidth="1"/>
    <col min="5" max="5" width="26.140625" bestFit="1" customWidth="1"/>
    <col min="6" max="6" width="9.140625" customWidth="1"/>
    <col min="7" max="7" width="14.7109375" bestFit="1" customWidth="1"/>
    <col min="8" max="8" width="26.140625" bestFit="1" customWidth="1"/>
    <col min="9" max="9" width="9.140625" customWidth="1"/>
    <col min="10" max="10" width="14.7109375" bestFit="1" customWidth="1"/>
    <col min="11" max="11" width="26.140625" bestFit="1" customWidth="1"/>
    <col min="12" max="12" width="11.42578125" customWidth="1"/>
    <col min="13" max="13" width="12.140625" bestFit="1" customWidth="1"/>
    <col min="14" max="14" width="18.7109375" bestFit="1" customWidth="1"/>
    <col min="15" max="15" width="15.85546875" bestFit="1" customWidth="1"/>
  </cols>
  <sheetData>
    <row r="1" spans="1:15" x14ac:dyDescent="0.25">
      <c r="A1" s="118" t="s">
        <v>908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5" x14ac:dyDescent="0.25">
      <c r="A2" s="115" t="s">
        <v>262</v>
      </c>
      <c r="B2" s="115"/>
      <c r="C2" s="89"/>
      <c r="D2" s="115" t="s">
        <v>263</v>
      </c>
      <c r="E2" s="115"/>
      <c r="F2" s="90"/>
      <c r="G2" s="115" t="s">
        <v>264</v>
      </c>
      <c r="H2" s="115"/>
      <c r="I2" s="90"/>
      <c r="J2" s="115" t="s">
        <v>265</v>
      </c>
      <c r="K2" s="115"/>
      <c r="L2" s="25"/>
      <c r="M2" s="25"/>
      <c r="N2" s="25"/>
      <c r="O2" s="25"/>
    </row>
    <row r="3" spans="1:15" x14ac:dyDescent="0.25">
      <c r="A3" s="89" t="s">
        <v>239</v>
      </c>
      <c r="B3" s="89" t="s">
        <v>240</v>
      </c>
      <c r="C3" s="89"/>
      <c r="D3" s="89" t="s">
        <v>239</v>
      </c>
      <c r="E3" s="89" t="s">
        <v>240</v>
      </c>
      <c r="F3" s="90"/>
      <c r="G3" s="89" t="s">
        <v>239</v>
      </c>
      <c r="H3" s="89" t="s">
        <v>240</v>
      </c>
      <c r="I3" s="90"/>
      <c r="J3" s="89" t="s">
        <v>239</v>
      </c>
      <c r="K3" s="89" t="s">
        <v>240</v>
      </c>
      <c r="L3" s="25"/>
      <c r="M3" s="25"/>
      <c r="N3" s="25"/>
      <c r="O3" s="25"/>
    </row>
    <row r="4" spans="1:15" x14ac:dyDescent="0.25">
      <c r="A4" s="20" t="s">
        <v>241</v>
      </c>
      <c r="B4" s="19">
        <v>7105</v>
      </c>
      <c r="C4" s="20"/>
      <c r="D4" s="20" t="s">
        <v>241</v>
      </c>
      <c r="E4" s="41">
        <v>3505</v>
      </c>
      <c r="F4" s="19"/>
      <c r="G4" s="20" t="s">
        <v>241</v>
      </c>
      <c r="H4" s="41">
        <v>4355</v>
      </c>
      <c r="I4" s="19"/>
      <c r="J4" s="20" t="s">
        <v>241</v>
      </c>
      <c r="K4" s="41">
        <v>4337</v>
      </c>
      <c r="M4" s="25"/>
      <c r="N4" s="25"/>
      <c r="O4" s="25"/>
    </row>
    <row r="5" spans="1:15" x14ac:dyDescent="0.25">
      <c r="A5" s="20" t="s">
        <v>242</v>
      </c>
      <c r="B5" s="19">
        <v>7697</v>
      </c>
      <c r="C5" s="20"/>
      <c r="D5" s="20" t="s">
        <v>242</v>
      </c>
      <c r="E5" s="41">
        <v>4148</v>
      </c>
      <c r="F5" s="19"/>
      <c r="G5" s="20" t="s">
        <v>242</v>
      </c>
      <c r="H5" s="41">
        <v>4075</v>
      </c>
      <c r="I5" s="19"/>
      <c r="J5" s="20" t="s">
        <v>242</v>
      </c>
      <c r="K5" s="41">
        <v>4267</v>
      </c>
      <c r="L5" s="25"/>
      <c r="M5" s="25"/>
      <c r="N5" s="25"/>
      <c r="O5" s="25"/>
    </row>
    <row r="6" spans="1:15" x14ac:dyDescent="0.25">
      <c r="A6" s="20" t="s">
        <v>243</v>
      </c>
      <c r="B6" s="35">
        <v>6900</v>
      </c>
      <c r="C6" s="20"/>
      <c r="D6" s="20" t="s">
        <v>243</v>
      </c>
      <c r="E6" s="41">
        <v>3400</v>
      </c>
      <c r="F6" s="19"/>
      <c r="G6" s="20" t="s">
        <v>243</v>
      </c>
      <c r="H6" s="41">
        <v>4500</v>
      </c>
      <c r="I6" s="19"/>
      <c r="J6" s="20" t="s">
        <v>243</v>
      </c>
      <c r="K6" s="41">
        <v>4279</v>
      </c>
      <c r="L6" s="25"/>
      <c r="M6" s="25"/>
      <c r="N6" s="25"/>
      <c r="O6" s="25"/>
    </row>
    <row r="7" spans="1:15" x14ac:dyDescent="0.25">
      <c r="D7" s="25"/>
      <c r="E7" s="25"/>
      <c r="F7" s="25"/>
      <c r="G7" s="25"/>
      <c r="H7" s="25"/>
      <c r="I7" s="25"/>
      <c r="J7" s="25"/>
      <c r="K7" s="25"/>
      <c r="L7" s="25"/>
    </row>
    <row r="8" spans="1:15" x14ac:dyDescent="0.25">
      <c r="D8" s="25"/>
      <c r="E8" s="25"/>
      <c r="F8" s="25"/>
      <c r="G8" s="25"/>
      <c r="H8" s="25"/>
      <c r="I8" s="25"/>
      <c r="J8" s="25"/>
      <c r="K8" s="25"/>
      <c r="L8" s="25"/>
    </row>
    <row r="9" spans="1:15" x14ac:dyDescent="0.25">
      <c r="D9" s="25"/>
      <c r="H9" s="31"/>
      <c r="L9" s="31"/>
    </row>
    <row r="10" spans="1:15" x14ac:dyDescent="0.25">
      <c r="D10" s="25"/>
      <c r="H10" s="25"/>
      <c r="L10" s="25"/>
    </row>
    <row r="11" spans="1:15" x14ac:dyDescent="0.25">
      <c r="D11" s="25"/>
      <c r="H11" s="25"/>
      <c r="L11" s="25"/>
    </row>
    <row r="12" spans="1:15" x14ac:dyDescent="0.25">
      <c r="D12" s="25"/>
      <c r="H12" s="25"/>
      <c r="L12" s="25"/>
    </row>
    <row r="13" spans="1:15" x14ac:dyDescent="0.25">
      <c r="D13" s="25"/>
      <c r="H13" s="25"/>
      <c r="L13" s="25"/>
    </row>
    <row r="14" spans="1:15" x14ac:dyDescent="0.25">
      <c r="D14" s="25"/>
      <c r="H14" s="25"/>
      <c r="L14" s="25"/>
    </row>
    <row r="15" spans="1:15" x14ac:dyDescent="0.25">
      <c r="D15" s="25"/>
      <c r="H15" s="25"/>
      <c r="L15" s="25"/>
    </row>
    <row r="16" spans="1:15" x14ac:dyDescent="0.25">
      <c r="D16" s="25"/>
      <c r="H16" s="25"/>
      <c r="L16" s="25"/>
    </row>
    <row r="17" spans="4:12" x14ac:dyDescent="0.25">
      <c r="D17" s="25"/>
      <c r="H17" s="25"/>
      <c r="L17" s="25"/>
    </row>
  </sheetData>
  <mergeCells count="5">
    <mergeCell ref="A2:B2"/>
    <mergeCell ref="D2:E2"/>
    <mergeCell ref="G2:H2"/>
    <mergeCell ref="J2:K2"/>
    <mergeCell ref="A1:K1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5"/>
  <sheetViews>
    <sheetView workbookViewId="0">
      <selection activeCell="D10" sqref="D10"/>
    </sheetView>
  </sheetViews>
  <sheetFormatPr defaultRowHeight="15" x14ac:dyDescent="0.25"/>
  <cols>
    <col min="1" max="1" width="14.7109375" bestFit="1" customWidth="1"/>
    <col min="2" max="2" width="22.85546875" bestFit="1" customWidth="1"/>
    <col min="3" max="3" width="33.28515625" bestFit="1" customWidth="1"/>
    <col min="4" max="4" width="33.5703125" bestFit="1" customWidth="1"/>
    <col min="5" max="5" width="53.7109375" bestFit="1" customWidth="1"/>
    <col min="6" max="6" width="19.7109375" bestFit="1" customWidth="1"/>
    <col min="7" max="7" width="27.42578125" bestFit="1" customWidth="1"/>
  </cols>
  <sheetData>
    <row r="1" spans="1:5" x14ac:dyDescent="0.25">
      <c r="A1" s="96" t="s">
        <v>909</v>
      </c>
      <c r="B1" s="96"/>
      <c r="C1" s="96"/>
      <c r="D1" s="96"/>
      <c r="E1" s="96"/>
    </row>
    <row r="2" spans="1:5" x14ac:dyDescent="0.25">
      <c r="A2" s="90" t="s">
        <v>239</v>
      </c>
      <c r="B2" s="41" t="s">
        <v>850</v>
      </c>
      <c r="C2" s="41" t="s">
        <v>851</v>
      </c>
      <c r="D2" s="41" t="s">
        <v>852</v>
      </c>
      <c r="E2" s="41" t="s">
        <v>853</v>
      </c>
    </row>
    <row r="3" spans="1:5" x14ac:dyDescent="0.25">
      <c r="A3" s="19" t="s">
        <v>258</v>
      </c>
      <c r="B3" s="29">
        <v>372.54919999999998</v>
      </c>
      <c r="C3" s="29">
        <v>525.74189999999999</v>
      </c>
      <c r="D3" s="29">
        <v>224.3562</v>
      </c>
      <c r="E3" s="29">
        <v>314.2405</v>
      </c>
    </row>
    <row r="4" spans="1:5" x14ac:dyDescent="0.25">
      <c r="A4" s="19" t="s">
        <v>259</v>
      </c>
      <c r="B4" s="29">
        <v>439.72989999999999</v>
      </c>
      <c r="C4" s="29">
        <v>438.67079999999999</v>
      </c>
      <c r="D4" s="29">
        <v>129.19999999999999</v>
      </c>
      <c r="E4" s="29">
        <v>247.4348</v>
      </c>
    </row>
    <row r="5" spans="1:5" x14ac:dyDescent="0.25">
      <c r="A5" s="19" t="s">
        <v>260</v>
      </c>
      <c r="B5" s="29">
        <v>408.84179999999998</v>
      </c>
      <c r="C5" s="29">
        <v>372.8485</v>
      </c>
      <c r="D5" s="29">
        <v>152.28569999999999</v>
      </c>
      <c r="E5" s="29">
        <v>365.58139999999997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9"/>
  <sheetViews>
    <sheetView workbookViewId="0">
      <selection activeCell="C15" sqref="C15"/>
    </sheetView>
  </sheetViews>
  <sheetFormatPr defaultRowHeight="15" x14ac:dyDescent="0.25"/>
  <cols>
    <col min="1" max="1" width="22" bestFit="1" customWidth="1"/>
    <col min="2" max="2" width="18.85546875" bestFit="1" customWidth="1"/>
    <col min="3" max="3" width="13.140625" bestFit="1" customWidth="1"/>
    <col min="4" max="4" width="16" bestFit="1" customWidth="1"/>
    <col min="5" max="5" width="13.85546875" bestFit="1" customWidth="1"/>
    <col min="6" max="6" width="23.140625" bestFit="1" customWidth="1"/>
    <col min="7" max="7" width="18.5703125" bestFit="1" customWidth="1"/>
    <col min="8" max="8" width="9" bestFit="1" customWidth="1"/>
    <col min="9" max="9" width="23" bestFit="1" customWidth="1"/>
  </cols>
  <sheetData>
    <row r="1" spans="1:9" x14ac:dyDescent="0.25">
      <c r="A1" s="96" t="s">
        <v>910</v>
      </c>
      <c r="B1" s="96"/>
      <c r="C1" s="96"/>
      <c r="D1" s="96"/>
      <c r="E1" s="96"/>
      <c r="F1" s="96"/>
      <c r="G1" s="96"/>
      <c r="H1" s="96"/>
      <c r="I1" s="96"/>
    </row>
    <row r="2" spans="1:9" x14ac:dyDescent="0.25">
      <c r="A2" s="90" t="s">
        <v>227</v>
      </c>
      <c r="B2" s="90" t="s">
        <v>854</v>
      </c>
      <c r="C2" s="90" t="s">
        <v>855</v>
      </c>
      <c r="D2" s="90" t="s">
        <v>856</v>
      </c>
      <c r="E2" s="90" t="s">
        <v>857</v>
      </c>
      <c r="F2" s="90" t="s">
        <v>858</v>
      </c>
      <c r="G2" s="90" t="s">
        <v>228</v>
      </c>
      <c r="H2" s="90" t="s">
        <v>229</v>
      </c>
      <c r="I2" s="90" t="s">
        <v>859</v>
      </c>
    </row>
    <row r="3" spans="1:9" x14ac:dyDescent="0.25">
      <c r="A3" s="119" t="s">
        <v>269</v>
      </c>
      <c r="B3" s="22">
        <v>24.428239999999999</v>
      </c>
      <c r="C3" s="22">
        <v>12.681082</v>
      </c>
      <c r="D3" s="22"/>
      <c r="E3" s="22">
        <v>11.836733999999998</v>
      </c>
      <c r="F3" s="22"/>
      <c r="G3" s="22">
        <v>0</v>
      </c>
      <c r="H3" s="22">
        <v>1</v>
      </c>
      <c r="I3" s="22"/>
    </row>
    <row r="4" spans="1:9" x14ac:dyDescent="0.25">
      <c r="A4" s="119"/>
      <c r="B4" s="22">
        <v>24.704117</v>
      </c>
      <c r="C4" s="22">
        <v>12.597797</v>
      </c>
      <c r="D4" s="22">
        <v>12.591506000000001</v>
      </c>
      <c r="E4" s="22">
        <v>12.112610999999999</v>
      </c>
      <c r="F4" s="22">
        <v>12.065628999999999</v>
      </c>
      <c r="G4" s="22">
        <v>0</v>
      </c>
      <c r="H4" s="22">
        <v>1</v>
      </c>
      <c r="I4" s="28">
        <v>1</v>
      </c>
    </row>
    <row r="5" spans="1:9" x14ac:dyDescent="0.25">
      <c r="A5" s="119"/>
      <c r="B5" s="22">
        <v>24.839047999999998</v>
      </c>
      <c r="C5" s="22">
        <v>12.495639000000001</v>
      </c>
      <c r="D5" s="22"/>
      <c r="E5" s="22">
        <v>12.247541999999997</v>
      </c>
      <c r="F5" s="22"/>
      <c r="G5" s="22">
        <v>0</v>
      </c>
      <c r="H5" s="22">
        <v>1</v>
      </c>
      <c r="I5" s="28"/>
    </row>
    <row r="6" spans="1:9" x14ac:dyDescent="0.25">
      <c r="A6" s="119" t="s">
        <v>270</v>
      </c>
      <c r="B6" s="22">
        <v>19.645081999999999</v>
      </c>
      <c r="C6" s="22">
        <v>12.912689</v>
      </c>
      <c r="D6" s="22"/>
      <c r="E6" s="22">
        <v>6.8542930000000002</v>
      </c>
      <c r="F6" s="22"/>
      <c r="G6" s="22">
        <v>-5.2113359999999993</v>
      </c>
      <c r="H6" s="22">
        <v>37.048314397037664</v>
      </c>
      <c r="I6" s="28"/>
    </row>
    <row r="7" spans="1:9" x14ac:dyDescent="0.25">
      <c r="A7" s="119" t="s">
        <v>232</v>
      </c>
      <c r="B7" s="22">
        <v>19.881208000000001</v>
      </c>
      <c r="C7" s="22">
        <v>12.885149999999999</v>
      </c>
      <c r="D7" s="22">
        <v>12.790788999999998</v>
      </c>
      <c r="E7" s="22">
        <v>7.0904190000000025</v>
      </c>
      <c r="F7" s="22"/>
      <c r="G7" s="22">
        <v>-4.975209999999997</v>
      </c>
      <c r="H7" s="22">
        <v>31.454837414924445</v>
      </c>
      <c r="I7" s="28">
        <v>30.487543607082966</v>
      </c>
    </row>
    <row r="8" spans="1:9" x14ac:dyDescent="0.25">
      <c r="A8" s="119" t="s">
        <v>232</v>
      </c>
      <c r="B8" s="22">
        <v>20.3354</v>
      </c>
      <c r="C8" s="22">
        <v>12.574528000000001</v>
      </c>
      <c r="D8" s="22"/>
      <c r="E8" s="22">
        <v>7.5446110000000015</v>
      </c>
      <c r="F8" s="22"/>
      <c r="G8" s="22">
        <v>-4.521017999999998</v>
      </c>
      <c r="H8" s="22">
        <v>22.959479009286778</v>
      </c>
      <c r="I8" s="22"/>
    </row>
    <row r="9" spans="1:9" x14ac:dyDescent="0.25">
      <c r="E9" s="31"/>
      <c r="G9" s="31"/>
      <c r="H9" s="31"/>
    </row>
  </sheetData>
  <mergeCells count="2">
    <mergeCell ref="A3:A5"/>
    <mergeCell ref="A6:A8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I9"/>
  <sheetViews>
    <sheetView workbookViewId="0">
      <selection activeCell="E23" sqref="E23"/>
    </sheetView>
  </sheetViews>
  <sheetFormatPr defaultRowHeight="15" x14ac:dyDescent="0.25"/>
  <cols>
    <col min="1" max="1" width="22" bestFit="1" customWidth="1"/>
    <col min="2" max="2" width="18" bestFit="1" customWidth="1"/>
    <col min="3" max="3" width="18.42578125" bestFit="1" customWidth="1"/>
    <col min="4" max="4" width="21.42578125" bestFit="1" customWidth="1"/>
    <col min="5" max="5" width="12.85546875" bestFit="1" customWidth="1"/>
    <col min="6" max="6" width="22.28515625" bestFit="1" customWidth="1"/>
    <col min="7" max="7" width="18.5703125" bestFit="1" customWidth="1"/>
    <col min="8" max="8" width="9" bestFit="1" customWidth="1"/>
    <col min="9" max="9" width="22.140625" bestFit="1" customWidth="1"/>
  </cols>
  <sheetData>
    <row r="1" spans="1:9" x14ac:dyDescent="0.25">
      <c r="A1" s="118" t="s">
        <v>911</v>
      </c>
      <c r="B1" s="118"/>
      <c r="C1" s="118"/>
      <c r="D1" s="118"/>
      <c r="E1" s="118"/>
      <c r="F1" s="118"/>
      <c r="G1" s="118"/>
      <c r="H1" s="118"/>
      <c r="I1" s="118"/>
    </row>
    <row r="2" spans="1:9" x14ac:dyDescent="0.25">
      <c r="A2" s="90" t="s">
        <v>227</v>
      </c>
      <c r="B2" s="90" t="s">
        <v>841</v>
      </c>
      <c r="C2" s="90" t="s">
        <v>842</v>
      </c>
      <c r="D2" s="90" t="s">
        <v>843</v>
      </c>
      <c r="E2" s="90" t="s">
        <v>844</v>
      </c>
      <c r="F2" s="90" t="s">
        <v>845</v>
      </c>
      <c r="G2" s="90" t="s">
        <v>228</v>
      </c>
      <c r="H2" s="90" t="s">
        <v>229</v>
      </c>
      <c r="I2" s="90" t="s">
        <v>846</v>
      </c>
    </row>
    <row r="3" spans="1:9" x14ac:dyDescent="0.25">
      <c r="A3" s="119" t="s">
        <v>269</v>
      </c>
      <c r="B3" s="22">
        <v>24.867016</v>
      </c>
      <c r="C3" s="22">
        <v>15.029928</v>
      </c>
      <c r="D3" s="22"/>
      <c r="E3" s="22">
        <v>9.4543093333333328</v>
      </c>
      <c r="F3" s="22"/>
      <c r="G3" s="22">
        <v>0</v>
      </c>
      <c r="H3" s="22">
        <v>1</v>
      </c>
      <c r="I3" s="22"/>
    </row>
    <row r="4" spans="1:9" x14ac:dyDescent="0.25">
      <c r="A4" s="119"/>
      <c r="B4" s="22">
        <v>24.606815000000001</v>
      </c>
      <c r="C4" s="22">
        <v>15.641088</v>
      </c>
      <c r="D4" s="22">
        <v>15.412706666666667</v>
      </c>
      <c r="E4" s="22">
        <v>9.1941083333333342</v>
      </c>
      <c r="F4" s="22">
        <v>9.4753139999999991</v>
      </c>
      <c r="G4" s="22">
        <v>0</v>
      </c>
      <c r="H4" s="22">
        <v>1</v>
      </c>
      <c r="I4" s="28">
        <v>1</v>
      </c>
    </row>
    <row r="5" spans="1:9" x14ac:dyDescent="0.25">
      <c r="A5" s="119"/>
      <c r="B5" s="22">
        <v>25.190231000000001</v>
      </c>
      <c r="C5" s="22">
        <v>15.567104</v>
      </c>
      <c r="D5" s="22"/>
      <c r="E5" s="22">
        <v>9.7775243333333339</v>
      </c>
      <c r="F5" s="22"/>
      <c r="G5" s="22">
        <v>0</v>
      </c>
      <c r="H5" s="22">
        <v>1</v>
      </c>
      <c r="I5" s="28"/>
    </row>
    <row r="6" spans="1:9" x14ac:dyDescent="0.25">
      <c r="A6" s="119" t="s">
        <v>270</v>
      </c>
      <c r="B6" s="22">
        <v>26.372714999999999</v>
      </c>
      <c r="C6" s="22">
        <v>16.395752000000002</v>
      </c>
      <c r="D6" s="22"/>
      <c r="E6" s="22">
        <v>10.241499333333334</v>
      </c>
      <c r="F6" s="22"/>
      <c r="G6" s="22">
        <v>0.76618533333333438</v>
      </c>
      <c r="H6" s="22">
        <v>0.58797008772917347</v>
      </c>
      <c r="I6" s="28"/>
    </row>
    <row r="7" spans="1:9" x14ac:dyDescent="0.25">
      <c r="A7" s="119" t="s">
        <v>232</v>
      </c>
      <c r="B7" s="22">
        <v>28.116287</v>
      </c>
      <c r="C7" s="22">
        <v>16.096019999999999</v>
      </c>
      <c r="D7" s="22">
        <v>16.131215666666666</v>
      </c>
      <c r="E7" s="22">
        <v>11.985071333333334</v>
      </c>
      <c r="F7" s="22"/>
      <c r="G7" s="22">
        <v>2.5097573333333347</v>
      </c>
      <c r="H7" s="22">
        <v>0.17558514105668613</v>
      </c>
      <c r="I7" s="28">
        <v>0.30231518716090072</v>
      </c>
    </row>
    <row r="8" spans="1:9" x14ac:dyDescent="0.25">
      <c r="A8" s="119" t="s">
        <v>232</v>
      </c>
      <c r="B8" s="22">
        <v>28.40851</v>
      </c>
      <c r="C8" s="22">
        <v>15.901875</v>
      </c>
      <c r="D8" s="22"/>
      <c r="E8" s="22">
        <v>12.277294333333334</v>
      </c>
      <c r="F8" s="22"/>
      <c r="G8" s="22">
        <v>2.8019803333333346</v>
      </c>
      <c r="H8" s="22">
        <v>0.14339033269684254</v>
      </c>
      <c r="I8" s="22"/>
    </row>
    <row r="9" spans="1:9" x14ac:dyDescent="0.25">
      <c r="E9" s="31"/>
      <c r="G9" s="31"/>
      <c r="H9" s="31"/>
    </row>
  </sheetData>
  <mergeCells count="3">
    <mergeCell ref="A3:A5"/>
    <mergeCell ref="A6:A8"/>
    <mergeCell ref="A1:I1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N9"/>
  <sheetViews>
    <sheetView zoomScaleNormal="100" workbookViewId="0">
      <selection activeCell="E13" sqref="E13"/>
    </sheetView>
  </sheetViews>
  <sheetFormatPr defaultRowHeight="15" x14ac:dyDescent="0.25"/>
  <cols>
    <col min="1" max="1" width="22" bestFit="1" customWidth="1"/>
    <col min="2" max="2" width="14.7109375" bestFit="1" customWidth="1"/>
    <col min="3" max="3" width="18" bestFit="1" customWidth="1"/>
    <col min="4" max="4" width="21.42578125" bestFit="1" customWidth="1"/>
    <col min="5" max="5" width="10" bestFit="1" customWidth="1"/>
    <col min="6" max="6" width="18" bestFit="1" customWidth="1"/>
    <col min="7" max="7" width="21.42578125" bestFit="1" customWidth="1"/>
    <col min="8" max="8" width="10" bestFit="1" customWidth="1"/>
    <col min="9" max="9" width="18" bestFit="1" customWidth="1"/>
    <col min="10" max="10" width="21.42578125" bestFit="1" customWidth="1"/>
    <col min="11" max="11" width="10" bestFit="1" customWidth="1"/>
    <col min="12" max="12" width="18" bestFit="1" customWidth="1"/>
    <col min="13" max="13" width="21.42578125" bestFit="1" customWidth="1"/>
    <col min="14" max="14" width="10" bestFit="1" customWidth="1"/>
  </cols>
  <sheetData>
    <row r="1" spans="1:14" x14ac:dyDescent="0.25">
      <c r="A1" s="118" t="s">
        <v>912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19" t="s">
        <v>250</v>
      </c>
      <c r="B2" s="119" t="s">
        <v>239</v>
      </c>
      <c r="C2" s="119" t="s">
        <v>251</v>
      </c>
      <c r="D2" s="119"/>
      <c r="E2" s="119"/>
      <c r="F2" s="119" t="s">
        <v>252</v>
      </c>
      <c r="G2" s="119"/>
      <c r="H2" s="119"/>
      <c r="I2" s="119" t="s">
        <v>253</v>
      </c>
      <c r="J2" s="119"/>
      <c r="K2" s="119"/>
      <c r="L2" s="119" t="s">
        <v>254</v>
      </c>
      <c r="M2" s="119"/>
      <c r="N2" s="119"/>
    </row>
    <row r="3" spans="1:14" x14ac:dyDescent="0.25">
      <c r="A3" s="119"/>
      <c r="B3" s="119"/>
      <c r="C3" s="90" t="s">
        <v>255</v>
      </c>
      <c r="D3" s="90" t="s">
        <v>256</v>
      </c>
      <c r="E3" s="90" t="s">
        <v>257</v>
      </c>
      <c r="F3" s="90" t="s">
        <v>255</v>
      </c>
      <c r="G3" s="90" t="s">
        <v>256</v>
      </c>
      <c r="H3" s="90" t="s">
        <v>257</v>
      </c>
      <c r="I3" s="90" t="s">
        <v>255</v>
      </c>
      <c r="J3" s="90" t="s">
        <v>256</v>
      </c>
      <c r="K3" s="90" t="s">
        <v>257</v>
      </c>
      <c r="L3" s="90" t="s">
        <v>255</v>
      </c>
      <c r="M3" s="90" t="s">
        <v>256</v>
      </c>
      <c r="N3" s="90" t="s">
        <v>257</v>
      </c>
    </row>
    <row r="4" spans="1:14" x14ac:dyDescent="0.25">
      <c r="A4" s="115" t="s">
        <v>269</v>
      </c>
      <c r="B4" s="20" t="s">
        <v>258</v>
      </c>
      <c r="C4" s="19">
        <v>55000</v>
      </c>
      <c r="D4" s="120">
        <v>54166.666666666664</v>
      </c>
      <c r="E4" s="120">
        <v>6291.5286960589574</v>
      </c>
      <c r="F4" s="19">
        <v>55000</v>
      </c>
      <c r="G4" s="120">
        <v>90833.333333333328</v>
      </c>
      <c r="H4" s="120">
        <v>31057.741922640384</v>
      </c>
      <c r="I4" s="19">
        <v>115000</v>
      </c>
      <c r="J4" s="119">
        <v>152500</v>
      </c>
      <c r="K4" s="120">
        <v>33634.060117684276</v>
      </c>
      <c r="L4" s="19">
        <v>122500</v>
      </c>
      <c r="M4" s="119">
        <v>110000</v>
      </c>
      <c r="N4" s="120">
        <v>15612.494995995996</v>
      </c>
    </row>
    <row r="5" spans="1:14" x14ac:dyDescent="0.25">
      <c r="A5" s="115"/>
      <c r="B5" s="20" t="s">
        <v>259</v>
      </c>
      <c r="C5" s="19">
        <v>47500</v>
      </c>
      <c r="D5" s="120"/>
      <c r="E5" s="120"/>
      <c r="F5" s="19">
        <v>110000</v>
      </c>
      <c r="G5" s="120"/>
      <c r="H5" s="120"/>
      <c r="I5" s="19">
        <v>180000</v>
      </c>
      <c r="J5" s="119"/>
      <c r="K5" s="120"/>
      <c r="L5" s="19">
        <v>92500</v>
      </c>
      <c r="M5" s="119"/>
      <c r="N5" s="120"/>
    </row>
    <row r="6" spans="1:14" x14ac:dyDescent="0.25">
      <c r="A6" s="115"/>
      <c r="B6" s="20" t="s">
        <v>260</v>
      </c>
      <c r="C6" s="19">
        <v>60000</v>
      </c>
      <c r="D6" s="120"/>
      <c r="E6" s="120"/>
      <c r="F6" s="19">
        <v>107500</v>
      </c>
      <c r="G6" s="120"/>
      <c r="H6" s="120"/>
      <c r="I6" s="19">
        <v>162500</v>
      </c>
      <c r="J6" s="119"/>
      <c r="K6" s="120"/>
      <c r="L6" s="19">
        <v>115000</v>
      </c>
      <c r="M6" s="119"/>
      <c r="N6" s="120"/>
    </row>
    <row r="7" spans="1:14" x14ac:dyDescent="0.25">
      <c r="A7" s="115" t="s">
        <v>270</v>
      </c>
      <c r="B7" s="20" t="s">
        <v>258</v>
      </c>
      <c r="C7" s="19">
        <v>47500</v>
      </c>
      <c r="D7" s="119">
        <v>57500</v>
      </c>
      <c r="E7" s="120">
        <v>17320.508075688773</v>
      </c>
      <c r="F7" s="19">
        <v>112500</v>
      </c>
      <c r="G7" s="119">
        <v>87500</v>
      </c>
      <c r="H7" s="120">
        <v>22912.878474779201</v>
      </c>
      <c r="I7" s="19">
        <v>92500</v>
      </c>
      <c r="J7" s="120">
        <v>66666.666666666672</v>
      </c>
      <c r="K7" s="120">
        <v>26259.918760981211</v>
      </c>
      <c r="L7" s="19">
        <v>35000</v>
      </c>
      <c r="M7" s="119">
        <v>42500</v>
      </c>
      <c r="N7" s="120">
        <v>10897.247358851684</v>
      </c>
    </row>
    <row r="8" spans="1:14" x14ac:dyDescent="0.25">
      <c r="A8" s="115"/>
      <c r="B8" s="20" t="s">
        <v>259</v>
      </c>
      <c r="C8" s="19">
        <v>47500</v>
      </c>
      <c r="D8" s="119"/>
      <c r="E8" s="120"/>
      <c r="F8" s="19">
        <v>67500</v>
      </c>
      <c r="G8" s="119"/>
      <c r="H8" s="120"/>
      <c r="I8" s="19">
        <v>67500</v>
      </c>
      <c r="J8" s="120"/>
      <c r="K8" s="120"/>
      <c r="L8" s="19">
        <v>37500</v>
      </c>
      <c r="M8" s="119"/>
      <c r="N8" s="120"/>
    </row>
    <row r="9" spans="1:14" x14ac:dyDescent="0.25">
      <c r="A9" s="115"/>
      <c r="B9" s="20" t="s">
        <v>260</v>
      </c>
      <c r="C9" s="19">
        <v>77500</v>
      </c>
      <c r="D9" s="119"/>
      <c r="E9" s="120"/>
      <c r="F9" s="19">
        <v>82500</v>
      </c>
      <c r="G9" s="119"/>
      <c r="H9" s="120"/>
      <c r="I9" s="19">
        <v>40000</v>
      </c>
      <c r="J9" s="120"/>
      <c r="K9" s="120"/>
      <c r="L9" s="19">
        <v>55000</v>
      </c>
      <c r="M9" s="119"/>
      <c r="N9" s="120"/>
    </row>
  </sheetData>
  <mergeCells count="25">
    <mergeCell ref="A1:N1"/>
    <mergeCell ref="M7:M9"/>
    <mergeCell ref="N7:N9"/>
    <mergeCell ref="K4:K6"/>
    <mergeCell ref="M4:M6"/>
    <mergeCell ref="N4:N6"/>
    <mergeCell ref="J7:J9"/>
    <mergeCell ref="K7:K9"/>
    <mergeCell ref="A4:A6"/>
    <mergeCell ref="D4:D6"/>
    <mergeCell ref="E4:E6"/>
    <mergeCell ref="G4:G6"/>
    <mergeCell ref="H4:H6"/>
    <mergeCell ref="J4:J6"/>
    <mergeCell ref="A7:A9"/>
    <mergeCell ref="D7:D9"/>
    <mergeCell ref="E7:E9"/>
    <mergeCell ref="G7:G9"/>
    <mergeCell ref="H7:H9"/>
    <mergeCell ref="L2:N2"/>
    <mergeCell ref="A2:A3"/>
    <mergeCell ref="B2:B3"/>
    <mergeCell ref="C2:E2"/>
    <mergeCell ref="F2:H2"/>
    <mergeCell ref="I2:K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J17"/>
  <sheetViews>
    <sheetView workbookViewId="0">
      <selection activeCell="I22" sqref="I22"/>
    </sheetView>
  </sheetViews>
  <sheetFormatPr defaultRowHeight="15" x14ac:dyDescent="0.25"/>
  <cols>
    <col min="1" max="1" width="14.7109375" bestFit="1" customWidth="1"/>
    <col min="2" max="2" width="26.85546875" bestFit="1" customWidth="1"/>
    <col min="3" max="3" width="9.140625" customWidth="1"/>
    <col min="4" max="4" width="14.7109375" bestFit="1" customWidth="1"/>
    <col min="5" max="5" width="26.85546875" bestFit="1" customWidth="1"/>
    <col min="6" max="6" width="9.140625" customWidth="1"/>
    <col min="7" max="7" width="11.42578125" customWidth="1"/>
    <col min="8" max="8" width="12.140625" bestFit="1" customWidth="1"/>
    <col min="9" max="9" width="18.7109375" bestFit="1" customWidth="1"/>
    <col min="10" max="10" width="15.85546875" bestFit="1" customWidth="1"/>
  </cols>
  <sheetData>
    <row r="1" spans="1:10" x14ac:dyDescent="0.25">
      <c r="A1" s="96" t="s">
        <v>913</v>
      </c>
      <c r="B1" s="96"/>
      <c r="C1" s="96"/>
      <c r="D1" s="96"/>
      <c r="E1" s="96"/>
    </row>
    <row r="2" spans="1:10" x14ac:dyDescent="0.25">
      <c r="A2" s="115" t="s">
        <v>269</v>
      </c>
      <c r="B2" s="115"/>
      <c r="C2" s="89"/>
      <c r="D2" s="115" t="s">
        <v>270</v>
      </c>
      <c r="E2" s="115"/>
      <c r="F2" s="19"/>
      <c r="G2" s="25"/>
      <c r="H2" s="25"/>
      <c r="I2" s="25"/>
      <c r="J2" s="25"/>
    </row>
    <row r="3" spans="1:10" x14ac:dyDescent="0.25">
      <c r="A3" s="89" t="s">
        <v>239</v>
      </c>
      <c r="B3" s="89" t="s">
        <v>271</v>
      </c>
      <c r="C3" s="89"/>
      <c r="D3" s="89" t="s">
        <v>239</v>
      </c>
      <c r="E3" s="89" t="s">
        <v>271</v>
      </c>
      <c r="F3" s="19"/>
      <c r="G3" s="25"/>
      <c r="H3" s="25"/>
      <c r="I3" s="25"/>
      <c r="J3" s="25"/>
    </row>
    <row r="4" spans="1:10" x14ac:dyDescent="0.25">
      <c r="A4" s="20" t="s">
        <v>241</v>
      </c>
      <c r="B4" s="19">
        <v>4940</v>
      </c>
      <c r="C4" s="20"/>
      <c r="D4" s="20" t="s">
        <v>241</v>
      </c>
      <c r="E4" s="41">
        <v>1838</v>
      </c>
      <c r="F4" s="19"/>
      <c r="H4" s="25"/>
      <c r="I4" s="25"/>
      <c r="J4" s="25"/>
    </row>
    <row r="5" spans="1:10" x14ac:dyDescent="0.25">
      <c r="A5" s="20" t="s">
        <v>242</v>
      </c>
      <c r="B5" s="19">
        <v>5034</v>
      </c>
      <c r="C5" s="20"/>
      <c r="D5" s="20" t="s">
        <v>242</v>
      </c>
      <c r="E5" s="41">
        <v>2558</v>
      </c>
      <c r="F5" s="19"/>
      <c r="G5" s="25"/>
      <c r="H5" s="25"/>
      <c r="I5" s="25"/>
      <c r="J5" s="25"/>
    </row>
    <row r="6" spans="1:10" x14ac:dyDescent="0.25">
      <c r="A6" s="20" t="s">
        <v>243</v>
      </c>
      <c r="B6" s="35">
        <v>4800</v>
      </c>
      <c r="C6" s="20"/>
      <c r="D6" s="20" t="s">
        <v>243</v>
      </c>
      <c r="E6" s="41">
        <v>2100</v>
      </c>
      <c r="F6" s="19"/>
      <c r="G6" s="25"/>
      <c r="H6" s="25"/>
      <c r="I6" s="25"/>
      <c r="J6" s="25"/>
    </row>
    <row r="7" spans="1:10" x14ac:dyDescent="0.25">
      <c r="D7" s="25"/>
      <c r="E7" s="25"/>
      <c r="F7" s="25"/>
      <c r="G7" s="25"/>
    </row>
    <row r="8" spans="1:10" x14ac:dyDescent="0.25">
      <c r="D8" s="25"/>
      <c r="E8" s="25"/>
      <c r="F8" s="25"/>
      <c r="G8" s="25"/>
    </row>
    <row r="9" spans="1:10" x14ac:dyDescent="0.25">
      <c r="D9" s="25"/>
      <c r="G9" s="31"/>
    </row>
    <row r="10" spans="1:10" x14ac:dyDescent="0.25">
      <c r="D10" s="25"/>
      <c r="G10" s="25"/>
    </row>
    <row r="11" spans="1:10" x14ac:dyDescent="0.25">
      <c r="D11" s="25"/>
      <c r="G11" s="25"/>
    </row>
    <row r="12" spans="1:10" x14ac:dyDescent="0.25">
      <c r="D12" s="25"/>
      <c r="G12" s="25"/>
    </row>
    <row r="13" spans="1:10" x14ac:dyDescent="0.25">
      <c r="D13" s="25"/>
      <c r="G13" s="25"/>
    </row>
    <row r="14" spans="1:10" x14ac:dyDescent="0.25">
      <c r="D14" s="25"/>
      <c r="G14" s="25"/>
    </row>
    <row r="15" spans="1:10" x14ac:dyDescent="0.25">
      <c r="D15" s="25"/>
      <c r="G15" s="25"/>
    </row>
    <row r="16" spans="1:10" x14ac:dyDescent="0.25">
      <c r="D16" s="25"/>
      <c r="G16" s="25"/>
    </row>
    <row r="17" spans="4:7" x14ac:dyDescent="0.25">
      <c r="D17" s="25"/>
      <c r="G17" s="25"/>
    </row>
  </sheetData>
  <mergeCells count="2">
    <mergeCell ref="A2:B2"/>
    <mergeCell ref="D2:E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J17"/>
  <sheetViews>
    <sheetView workbookViewId="0">
      <selection activeCell="B15" sqref="B15"/>
    </sheetView>
  </sheetViews>
  <sheetFormatPr defaultRowHeight="15" x14ac:dyDescent="0.25"/>
  <cols>
    <col min="1" max="1" width="14.7109375" bestFit="1" customWidth="1"/>
    <col min="2" max="2" width="26.85546875" bestFit="1" customWidth="1"/>
    <col min="3" max="3" width="9.140625" customWidth="1"/>
    <col min="4" max="4" width="14.7109375" bestFit="1" customWidth="1"/>
    <col min="5" max="5" width="26.85546875" bestFit="1" customWidth="1"/>
    <col min="6" max="6" width="9.140625" customWidth="1"/>
    <col min="7" max="7" width="11.42578125" customWidth="1"/>
    <col min="8" max="8" width="12.140625" bestFit="1" customWidth="1"/>
    <col min="9" max="9" width="18.7109375" bestFit="1" customWidth="1"/>
    <col min="10" max="10" width="15.85546875" bestFit="1" customWidth="1"/>
  </cols>
  <sheetData>
    <row r="1" spans="1:10" x14ac:dyDescent="0.25">
      <c r="A1" s="118" t="s">
        <v>914</v>
      </c>
      <c r="B1" s="118"/>
      <c r="C1" s="118"/>
      <c r="D1" s="118"/>
      <c r="E1" s="118"/>
    </row>
    <row r="2" spans="1:10" x14ac:dyDescent="0.25">
      <c r="A2" s="115" t="s">
        <v>269</v>
      </c>
      <c r="B2" s="115"/>
      <c r="C2" s="94"/>
      <c r="D2" s="115" t="s">
        <v>270</v>
      </c>
      <c r="E2" s="115"/>
      <c r="F2" s="19"/>
      <c r="G2" s="25"/>
      <c r="H2" s="25"/>
      <c r="I2" s="25"/>
      <c r="J2" s="25"/>
    </row>
    <row r="3" spans="1:10" x14ac:dyDescent="0.25">
      <c r="A3" s="94" t="s">
        <v>239</v>
      </c>
      <c r="B3" s="94" t="s">
        <v>240</v>
      </c>
      <c r="C3" s="94"/>
      <c r="D3" s="94" t="s">
        <v>239</v>
      </c>
      <c r="E3" s="94" t="s">
        <v>240</v>
      </c>
      <c r="F3" s="19"/>
      <c r="G3" s="25"/>
      <c r="H3" s="25"/>
      <c r="I3" s="25"/>
      <c r="J3" s="25"/>
    </row>
    <row r="4" spans="1:10" x14ac:dyDescent="0.25">
      <c r="A4" s="20" t="s">
        <v>241</v>
      </c>
      <c r="B4" s="19">
        <v>4939</v>
      </c>
      <c r="C4" s="20"/>
      <c r="D4" s="20" t="s">
        <v>241</v>
      </c>
      <c r="E4" s="41">
        <v>1724</v>
      </c>
      <c r="F4" s="19"/>
      <c r="H4" s="25"/>
      <c r="I4" s="25"/>
      <c r="J4" s="25"/>
    </row>
    <row r="5" spans="1:10" x14ac:dyDescent="0.25">
      <c r="A5" s="20" t="s">
        <v>242</v>
      </c>
      <c r="B5" s="19">
        <v>4054</v>
      </c>
      <c r="C5" s="20"/>
      <c r="D5" s="20" t="s">
        <v>242</v>
      </c>
      <c r="E5" s="41">
        <v>1957</v>
      </c>
      <c r="F5" s="19"/>
      <c r="G5" s="25"/>
      <c r="H5" s="25"/>
      <c r="I5" s="25"/>
      <c r="J5" s="25"/>
    </row>
    <row r="6" spans="1:10" x14ac:dyDescent="0.25">
      <c r="A6" s="20" t="s">
        <v>243</v>
      </c>
      <c r="B6" s="35">
        <v>4400</v>
      </c>
      <c r="C6" s="20"/>
      <c r="D6" s="20" t="s">
        <v>243</v>
      </c>
      <c r="E6" s="41">
        <v>1650</v>
      </c>
      <c r="F6" s="19"/>
      <c r="G6" s="25"/>
      <c r="H6" s="25"/>
      <c r="I6" s="25"/>
      <c r="J6" s="25"/>
    </row>
    <row r="7" spans="1:10" x14ac:dyDescent="0.25">
      <c r="D7" s="25"/>
      <c r="E7" s="25"/>
      <c r="F7" s="25"/>
      <c r="G7" s="25"/>
    </row>
    <row r="8" spans="1:10" x14ac:dyDescent="0.25">
      <c r="D8" s="25"/>
      <c r="E8" s="25"/>
      <c r="F8" s="25"/>
      <c r="G8" s="25"/>
    </row>
    <row r="9" spans="1:10" x14ac:dyDescent="0.25">
      <c r="D9" s="25"/>
      <c r="G9" s="31"/>
    </row>
    <row r="10" spans="1:10" x14ac:dyDescent="0.25">
      <c r="D10" s="25"/>
      <c r="G10" s="25"/>
    </row>
    <row r="11" spans="1:10" x14ac:dyDescent="0.25">
      <c r="D11" s="25"/>
      <c r="G11" s="25"/>
    </row>
    <row r="12" spans="1:10" x14ac:dyDescent="0.25">
      <c r="D12" s="25"/>
      <c r="G12" s="25"/>
    </row>
    <row r="13" spans="1:10" x14ac:dyDescent="0.25">
      <c r="D13" s="25"/>
      <c r="G13" s="25"/>
    </row>
    <row r="14" spans="1:10" x14ac:dyDescent="0.25">
      <c r="D14" s="25"/>
      <c r="G14" s="25"/>
    </row>
    <row r="15" spans="1:10" x14ac:dyDescent="0.25">
      <c r="D15" s="25"/>
      <c r="G15" s="25"/>
    </row>
    <row r="16" spans="1:10" x14ac:dyDescent="0.25">
      <c r="D16" s="25"/>
      <c r="G16" s="25"/>
    </row>
    <row r="17" spans="4:7" x14ac:dyDescent="0.25">
      <c r="D17" s="25"/>
      <c r="G17" s="25"/>
    </row>
  </sheetData>
  <mergeCells count="3">
    <mergeCell ref="A2:B2"/>
    <mergeCell ref="D2:E2"/>
    <mergeCell ref="A1:E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Q353"/>
  <sheetViews>
    <sheetView workbookViewId="0">
      <selection activeCell="Q8" sqref="Q8"/>
    </sheetView>
  </sheetViews>
  <sheetFormatPr defaultRowHeight="15" x14ac:dyDescent="0.25"/>
  <cols>
    <col min="1" max="1" width="6.42578125" bestFit="1" customWidth="1"/>
    <col min="2" max="2" width="10.7109375" bestFit="1" customWidth="1"/>
    <col min="3" max="3" width="12.5703125" bestFit="1" customWidth="1"/>
    <col min="4" max="4" width="17.7109375" style="25" bestFit="1" customWidth="1"/>
    <col min="5" max="5" width="12.140625" style="25" bestFit="1" customWidth="1"/>
    <col min="6" max="6" width="15" style="25" bestFit="1" customWidth="1"/>
    <col min="7" max="7" width="14" style="25" bestFit="1" customWidth="1"/>
    <col min="8" max="8" width="22.42578125" style="25" bestFit="1" customWidth="1"/>
    <col min="9" max="9" width="12" style="25" customWidth="1"/>
    <col min="10" max="10" width="6.140625" style="25" bestFit="1" customWidth="1"/>
    <col min="11" max="11" width="10.7109375" style="25" bestFit="1" customWidth="1"/>
    <col min="12" max="12" width="22.42578125" style="25" bestFit="1" customWidth="1"/>
    <col min="13" max="13" width="21.85546875" bestFit="1" customWidth="1"/>
    <col min="14" max="14" width="23.42578125" bestFit="1" customWidth="1"/>
    <col min="15" max="15" width="12.5703125" bestFit="1" customWidth="1"/>
    <col min="17" max="17" width="15.28515625" bestFit="1" customWidth="1"/>
  </cols>
  <sheetData>
    <row r="1" spans="1:17" x14ac:dyDescent="0.25">
      <c r="A1" s="118" t="s">
        <v>915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1:17" x14ac:dyDescent="0.25">
      <c r="A2" s="90" t="s">
        <v>0</v>
      </c>
      <c r="B2" s="90" t="s">
        <v>4</v>
      </c>
      <c r="C2" s="90" t="s">
        <v>105</v>
      </c>
      <c r="D2" s="90" t="s">
        <v>854</v>
      </c>
      <c r="E2" s="90" t="s">
        <v>855</v>
      </c>
      <c r="F2" s="90" t="s">
        <v>856</v>
      </c>
      <c r="G2" s="90" t="s">
        <v>860</v>
      </c>
      <c r="H2" s="90" t="s">
        <v>861</v>
      </c>
      <c r="I2" s="98"/>
      <c r="J2" s="90" t="s">
        <v>0</v>
      </c>
      <c r="K2" s="89" t="s">
        <v>4</v>
      </c>
      <c r="L2" s="90" t="s">
        <v>861</v>
      </c>
      <c r="M2" s="90" t="s">
        <v>862</v>
      </c>
      <c r="N2" s="89" t="s">
        <v>272</v>
      </c>
      <c r="O2" s="89" t="s">
        <v>105</v>
      </c>
      <c r="Q2" s="4"/>
    </row>
    <row r="3" spans="1:17" x14ac:dyDescent="0.25">
      <c r="A3" s="119">
        <v>1</v>
      </c>
      <c r="B3" s="122" t="s">
        <v>113</v>
      </c>
      <c r="C3" s="122" t="s">
        <v>115</v>
      </c>
      <c r="D3" s="44">
        <v>22.364677</v>
      </c>
      <c r="E3" s="44">
        <v>16.307243</v>
      </c>
      <c r="F3" s="44"/>
      <c r="G3" s="44">
        <f>D3-F4</f>
        <v>6.4132036666666679</v>
      </c>
      <c r="H3" s="44"/>
      <c r="I3" s="45"/>
      <c r="J3" s="20">
        <v>1</v>
      </c>
      <c r="K3" s="46" t="s">
        <v>273</v>
      </c>
      <c r="L3" s="28">
        <v>7.154525000000004</v>
      </c>
      <c r="M3" s="22">
        <v>6.6917860000000005</v>
      </c>
      <c r="N3" s="19" t="s">
        <v>274</v>
      </c>
      <c r="O3" s="46" t="s">
        <v>120</v>
      </c>
      <c r="Q3" s="31"/>
    </row>
    <row r="4" spans="1:17" x14ac:dyDescent="0.25">
      <c r="A4" s="119"/>
      <c r="B4" s="122"/>
      <c r="C4" s="122" t="s">
        <v>115</v>
      </c>
      <c r="D4" s="44">
        <v>22.283943000000001</v>
      </c>
      <c r="E4" s="44">
        <v>16.121573999999999</v>
      </c>
      <c r="F4" s="44">
        <f>AVERAGE(E3:E5)</f>
        <v>15.951473333333333</v>
      </c>
      <c r="G4" s="44">
        <f>D4-F4</f>
        <v>6.3324696666666682</v>
      </c>
      <c r="H4" s="44">
        <f>AVERAGE(G3:G5)</f>
        <v>6.162578333333335</v>
      </c>
      <c r="I4" s="45"/>
      <c r="J4" s="20">
        <v>2</v>
      </c>
      <c r="K4" s="46" t="s">
        <v>127</v>
      </c>
      <c r="L4" s="28">
        <v>13.735013666666667</v>
      </c>
      <c r="M4" s="22">
        <v>5.8309229999999985</v>
      </c>
      <c r="N4" s="19" t="s">
        <v>274</v>
      </c>
      <c r="O4" s="46" t="s">
        <v>120</v>
      </c>
    </row>
    <row r="5" spans="1:17" x14ac:dyDescent="0.25">
      <c r="A5" s="119"/>
      <c r="B5" s="122"/>
      <c r="C5" s="122" t="s">
        <v>115</v>
      </c>
      <c r="D5" s="44">
        <v>21.693535000000001</v>
      </c>
      <c r="E5" s="44">
        <v>15.425603000000001</v>
      </c>
      <c r="F5" s="44"/>
      <c r="G5" s="44">
        <f>D5-F4</f>
        <v>5.7420616666666682</v>
      </c>
      <c r="H5" s="44"/>
      <c r="I5" s="45"/>
      <c r="J5" s="20">
        <v>3</v>
      </c>
      <c r="K5" s="46" t="s">
        <v>134</v>
      </c>
      <c r="L5" s="28">
        <v>12.392287999999999</v>
      </c>
      <c r="M5" s="22">
        <v>5.370000000000001</v>
      </c>
      <c r="N5" s="19" t="s">
        <v>274</v>
      </c>
      <c r="O5" s="46" t="s">
        <v>120</v>
      </c>
    </row>
    <row r="6" spans="1:17" x14ac:dyDescent="0.25">
      <c r="A6" s="119">
        <v>2</v>
      </c>
      <c r="B6" s="122" t="s">
        <v>275</v>
      </c>
      <c r="C6" s="122" t="s">
        <v>115</v>
      </c>
      <c r="D6" s="44">
        <v>21.845402</v>
      </c>
      <c r="E6" s="44">
        <v>10.178227</v>
      </c>
      <c r="F6" s="44"/>
      <c r="G6" s="44">
        <f>D6-F7</f>
        <v>11.468139000000001</v>
      </c>
      <c r="H6" s="44"/>
      <c r="I6" s="45"/>
      <c r="J6" s="20">
        <v>4</v>
      </c>
      <c r="K6" s="46" t="s">
        <v>125</v>
      </c>
      <c r="L6" s="28">
        <v>6.3022573333333343</v>
      </c>
      <c r="M6" s="22">
        <v>5.0035366666666663</v>
      </c>
      <c r="N6" s="19" t="s">
        <v>274</v>
      </c>
      <c r="O6" s="46" t="s">
        <v>120</v>
      </c>
    </row>
    <row r="7" spans="1:17" x14ac:dyDescent="0.25">
      <c r="A7" s="119"/>
      <c r="B7" s="122" t="s">
        <v>275</v>
      </c>
      <c r="C7" s="122" t="s">
        <v>115</v>
      </c>
      <c r="D7" s="44">
        <v>21.682777000000002</v>
      </c>
      <c r="E7" s="44">
        <v>10.621108</v>
      </c>
      <c r="F7" s="44">
        <f>AVERAGE(E6:E8)</f>
        <v>10.377262999999999</v>
      </c>
      <c r="G7" s="44">
        <f>D7-F7</f>
        <v>11.305514000000002</v>
      </c>
      <c r="H7" s="44">
        <f>AVERAGE(G6:G8)</f>
        <v>11.605841666666668</v>
      </c>
      <c r="I7" s="45"/>
      <c r="J7" s="20">
        <v>5</v>
      </c>
      <c r="K7" s="46" t="s">
        <v>141</v>
      </c>
      <c r="L7" s="28">
        <v>12.135078666666667</v>
      </c>
      <c r="M7" s="22">
        <v>4.9966666666666653</v>
      </c>
      <c r="N7" s="19" t="s">
        <v>274</v>
      </c>
      <c r="O7" s="46" t="s">
        <v>120</v>
      </c>
    </row>
    <row r="8" spans="1:17" x14ac:dyDescent="0.25">
      <c r="A8" s="119"/>
      <c r="B8" s="122" t="s">
        <v>275</v>
      </c>
      <c r="C8" s="122" t="s">
        <v>115</v>
      </c>
      <c r="D8" s="44">
        <v>22.421135</v>
      </c>
      <c r="E8" s="44">
        <v>10.332454</v>
      </c>
      <c r="F8" s="44"/>
      <c r="G8" s="44">
        <f>D8-F7</f>
        <v>12.043872</v>
      </c>
      <c r="H8" s="44"/>
      <c r="I8" s="45"/>
      <c r="J8" s="20">
        <v>6</v>
      </c>
      <c r="K8" s="46" t="s">
        <v>197</v>
      </c>
      <c r="L8" s="28">
        <v>7.7206273333333302</v>
      </c>
      <c r="M8" s="22">
        <v>4.155984666666666</v>
      </c>
      <c r="N8" s="19" t="s">
        <v>274</v>
      </c>
      <c r="O8" s="46" t="s">
        <v>120</v>
      </c>
    </row>
    <row r="9" spans="1:17" x14ac:dyDescent="0.25">
      <c r="A9" s="119">
        <v>3</v>
      </c>
      <c r="B9" s="122" t="s">
        <v>118</v>
      </c>
      <c r="C9" s="122" t="s">
        <v>120</v>
      </c>
      <c r="D9" s="44">
        <v>21.463906999999999</v>
      </c>
      <c r="E9" s="44">
        <v>9.6578839999999992</v>
      </c>
      <c r="F9" s="44"/>
      <c r="G9" s="44">
        <f>D9-F10</f>
        <v>11.855380666666667</v>
      </c>
      <c r="H9" s="44"/>
      <c r="I9" s="45"/>
      <c r="J9" s="20">
        <v>7</v>
      </c>
      <c r="K9" s="46" t="s">
        <v>203</v>
      </c>
      <c r="L9" s="28">
        <v>6.286355333333332</v>
      </c>
      <c r="M9" s="22">
        <v>3.4964003333333324</v>
      </c>
      <c r="N9" s="19" t="s">
        <v>274</v>
      </c>
      <c r="O9" s="46" t="s">
        <v>115</v>
      </c>
    </row>
    <row r="10" spans="1:17" x14ac:dyDescent="0.25">
      <c r="A10" s="119"/>
      <c r="B10" s="122" t="s">
        <v>118</v>
      </c>
      <c r="C10" s="122" t="s">
        <v>120</v>
      </c>
      <c r="D10" s="44">
        <v>21.573619999999998</v>
      </c>
      <c r="E10" s="44">
        <v>9.5832789999999992</v>
      </c>
      <c r="F10" s="44">
        <f>AVERAGE(E9:E11)</f>
        <v>9.6085263333333319</v>
      </c>
      <c r="G10" s="44">
        <f>D10-F10</f>
        <v>11.965093666666666</v>
      </c>
      <c r="H10" s="44">
        <f>AVERAGE(G9:G11)</f>
        <v>11.979709</v>
      </c>
      <c r="I10" s="45"/>
      <c r="J10" s="20">
        <v>8</v>
      </c>
      <c r="K10" s="46" t="s">
        <v>189</v>
      </c>
      <c r="L10" s="28">
        <v>5.2678706666666644</v>
      </c>
      <c r="M10" s="22">
        <v>3.2303256666666669</v>
      </c>
      <c r="N10" s="19" t="s">
        <v>274</v>
      </c>
      <c r="O10" s="46" t="s">
        <v>120</v>
      </c>
    </row>
    <row r="11" spans="1:17" x14ac:dyDescent="0.25">
      <c r="A11" s="119"/>
      <c r="B11" s="122" t="s">
        <v>118</v>
      </c>
      <c r="C11" s="122" t="s">
        <v>120</v>
      </c>
      <c r="D11" s="44">
        <v>21.727179</v>
      </c>
      <c r="E11" s="44">
        <v>9.5844159999999992</v>
      </c>
      <c r="F11" s="44"/>
      <c r="G11" s="44">
        <f>D11-F10</f>
        <v>12.118652666666668</v>
      </c>
      <c r="H11" s="44"/>
      <c r="I11" s="45"/>
      <c r="J11" s="20">
        <v>9</v>
      </c>
      <c r="K11" s="46" t="s">
        <v>172</v>
      </c>
      <c r="L11" s="28">
        <v>7.9176136666666643</v>
      </c>
      <c r="M11" s="22">
        <v>3.2041403333333349</v>
      </c>
      <c r="N11" s="19" t="s">
        <v>274</v>
      </c>
      <c r="O11" s="46" t="s">
        <v>120</v>
      </c>
    </row>
    <row r="12" spans="1:17" x14ac:dyDescent="0.25">
      <c r="A12" s="119">
        <v>4</v>
      </c>
      <c r="B12" s="122" t="s">
        <v>122</v>
      </c>
      <c r="C12" s="122" t="s">
        <v>115</v>
      </c>
      <c r="D12" s="44">
        <v>21.73415</v>
      </c>
      <c r="E12" s="44">
        <v>10.463633</v>
      </c>
      <c r="F12" s="44"/>
      <c r="G12" s="44">
        <f>D12-F13</f>
        <v>11.788024333333333</v>
      </c>
      <c r="H12" s="44"/>
      <c r="I12" s="45"/>
      <c r="J12" s="20">
        <v>10</v>
      </c>
      <c r="K12" s="46" t="s">
        <v>167</v>
      </c>
      <c r="L12" s="28">
        <v>6.7223023333333325</v>
      </c>
      <c r="M12" s="22">
        <v>2.9309003333333314</v>
      </c>
      <c r="N12" s="19" t="s">
        <v>274</v>
      </c>
      <c r="O12" s="46" t="s">
        <v>120</v>
      </c>
    </row>
    <row r="13" spans="1:17" x14ac:dyDescent="0.25">
      <c r="A13" s="119"/>
      <c r="B13" s="122" t="s">
        <v>122</v>
      </c>
      <c r="C13" s="122" t="s">
        <v>115</v>
      </c>
      <c r="D13" s="44">
        <v>21.818777000000001</v>
      </c>
      <c r="E13" s="44">
        <v>9.4251780000000007</v>
      </c>
      <c r="F13" s="44">
        <f>AVERAGE(E12:E14)</f>
        <v>9.9461256666666671</v>
      </c>
      <c r="G13" s="44">
        <f>D13-F13</f>
        <v>11.872651333333334</v>
      </c>
      <c r="H13" s="44">
        <f>AVERAGE(G12:G14)</f>
        <v>11.828558666666666</v>
      </c>
      <c r="I13" s="45"/>
      <c r="J13" s="20">
        <v>11</v>
      </c>
      <c r="K13" s="46" t="s">
        <v>206</v>
      </c>
      <c r="L13" s="28">
        <v>6.2732279999999996</v>
      </c>
      <c r="M13" s="22">
        <v>2.8883536666666649</v>
      </c>
      <c r="N13" s="19" t="s">
        <v>274</v>
      </c>
      <c r="O13" s="46" t="s">
        <v>120</v>
      </c>
    </row>
    <row r="14" spans="1:17" x14ac:dyDescent="0.25">
      <c r="A14" s="119"/>
      <c r="B14" s="122" t="s">
        <v>122</v>
      </c>
      <c r="C14" s="122" t="s">
        <v>115</v>
      </c>
      <c r="D14" s="44">
        <v>21.771125999999999</v>
      </c>
      <c r="E14" s="44">
        <v>9.9495660000000008</v>
      </c>
      <c r="F14" s="44"/>
      <c r="G14" s="44">
        <f>D14-F13</f>
        <v>11.825000333333332</v>
      </c>
      <c r="H14" s="44"/>
      <c r="I14" s="45"/>
      <c r="J14" s="20">
        <v>12</v>
      </c>
      <c r="K14" s="46" t="s">
        <v>180</v>
      </c>
      <c r="L14" s="28">
        <v>7.0245653333333342</v>
      </c>
      <c r="M14" s="22">
        <v>2.7266905000000001</v>
      </c>
      <c r="N14" s="19" t="s">
        <v>274</v>
      </c>
      <c r="O14" s="46" t="s">
        <v>115</v>
      </c>
    </row>
    <row r="15" spans="1:17" x14ac:dyDescent="0.25">
      <c r="A15" s="119">
        <v>5</v>
      </c>
      <c r="B15" s="122" t="s">
        <v>124</v>
      </c>
      <c r="C15" s="122" t="s">
        <v>115</v>
      </c>
      <c r="D15" s="44">
        <v>21.427662000000002</v>
      </c>
      <c r="E15" s="44">
        <v>10.800525</v>
      </c>
      <c r="F15" s="44"/>
      <c r="G15" s="44">
        <f>D15-F16</f>
        <v>10.729512666666668</v>
      </c>
      <c r="H15" s="44"/>
      <c r="I15" s="45"/>
      <c r="J15" s="20">
        <v>13</v>
      </c>
      <c r="K15" s="46" t="s">
        <v>181</v>
      </c>
      <c r="L15" s="28">
        <v>5.158452666666669</v>
      </c>
      <c r="M15" s="22">
        <v>2.6186609999999959</v>
      </c>
      <c r="N15" s="19" t="s">
        <v>274</v>
      </c>
      <c r="O15" s="46" t="s">
        <v>120</v>
      </c>
    </row>
    <row r="16" spans="1:17" x14ac:dyDescent="0.25">
      <c r="A16" s="119"/>
      <c r="B16" s="122" t="s">
        <v>124</v>
      </c>
      <c r="C16" s="122" t="s">
        <v>115</v>
      </c>
      <c r="D16" s="44">
        <v>21.635667999999999</v>
      </c>
      <c r="E16" s="44">
        <v>10.731846000000001</v>
      </c>
      <c r="F16" s="44">
        <f>AVERAGE(E15:E17)</f>
        <v>10.698149333333333</v>
      </c>
      <c r="G16" s="44">
        <f>D16-F16</f>
        <v>10.937518666666666</v>
      </c>
      <c r="H16" s="44">
        <f>AVERAGE(G15:G17)</f>
        <v>10.894260000000001</v>
      </c>
      <c r="I16" s="45"/>
      <c r="J16" s="20">
        <v>14</v>
      </c>
      <c r="K16" s="46" t="s">
        <v>162</v>
      </c>
      <c r="L16" s="28">
        <v>10.268502666666667</v>
      </c>
      <c r="M16" s="22">
        <v>2.4492896666666653</v>
      </c>
      <c r="N16" s="19" t="s">
        <v>274</v>
      </c>
      <c r="O16" s="46" t="s">
        <v>120</v>
      </c>
    </row>
    <row r="17" spans="1:15" x14ac:dyDescent="0.25">
      <c r="A17" s="119"/>
      <c r="B17" s="122" t="s">
        <v>124</v>
      </c>
      <c r="C17" s="122" t="s">
        <v>115</v>
      </c>
      <c r="D17" s="44">
        <v>21.713898</v>
      </c>
      <c r="E17" s="44">
        <v>10.562077</v>
      </c>
      <c r="F17" s="44"/>
      <c r="G17" s="44">
        <f>D17-F16</f>
        <v>11.015748666666667</v>
      </c>
      <c r="H17" s="44"/>
      <c r="I17" s="45"/>
      <c r="J17" s="20">
        <v>15</v>
      </c>
      <c r="K17" s="46" t="s">
        <v>130</v>
      </c>
      <c r="L17" s="28">
        <v>6.6483643333333342</v>
      </c>
      <c r="M17" s="22">
        <v>2.2799999999999976</v>
      </c>
      <c r="N17" s="19" t="s">
        <v>274</v>
      </c>
      <c r="O17" s="46" t="s">
        <v>115</v>
      </c>
    </row>
    <row r="18" spans="1:15" x14ac:dyDescent="0.25">
      <c r="A18" s="119">
        <v>6</v>
      </c>
      <c r="B18" s="122" t="s">
        <v>125</v>
      </c>
      <c r="C18" s="122" t="s">
        <v>120</v>
      </c>
      <c r="D18" s="44">
        <v>23.64527</v>
      </c>
      <c r="E18" s="44">
        <v>17.034835999999999</v>
      </c>
      <c r="F18" s="44"/>
      <c r="G18" s="44">
        <f>D18-F19</f>
        <v>6.6114123333333339</v>
      </c>
      <c r="H18" s="44"/>
      <c r="I18" s="45"/>
      <c r="J18" s="20">
        <v>16</v>
      </c>
      <c r="K18" s="46" t="s">
        <v>178</v>
      </c>
      <c r="L18" s="28">
        <v>5.1006940000000007</v>
      </c>
      <c r="M18" s="22">
        <v>1.9457133333333303</v>
      </c>
      <c r="N18" s="19" t="s">
        <v>274</v>
      </c>
      <c r="O18" s="46" t="s">
        <v>115</v>
      </c>
    </row>
    <row r="19" spans="1:15" x14ac:dyDescent="0.25">
      <c r="A19" s="119"/>
      <c r="B19" s="122" t="s">
        <v>125</v>
      </c>
      <c r="C19" s="122" t="s">
        <v>120</v>
      </c>
      <c r="D19" s="44">
        <v>22.858930000000001</v>
      </c>
      <c r="E19" s="44">
        <v>16.9054</v>
      </c>
      <c r="F19" s="44">
        <f>AVERAGE(E18:E20)</f>
        <v>17.033857666666666</v>
      </c>
      <c r="G19" s="44">
        <f>D19-F19</f>
        <v>5.8250723333333347</v>
      </c>
      <c r="H19" s="44">
        <f>AVERAGE(G18:G20)</f>
        <v>6.3022573333333343</v>
      </c>
      <c r="I19" s="45"/>
      <c r="J19" s="20">
        <v>17</v>
      </c>
      <c r="K19" s="46" t="s">
        <v>207</v>
      </c>
      <c r="L19" s="28">
        <v>4.945530999999999</v>
      </c>
      <c r="M19" s="22">
        <v>1.8502359999999989</v>
      </c>
      <c r="N19" s="19" t="s">
        <v>274</v>
      </c>
      <c r="O19" s="46" t="s">
        <v>120</v>
      </c>
    </row>
    <row r="20" spans="1:15" x14ac:dyDescent="0.25">
      <c r="A20" s="119"/>
      <c r="B20" s="122" t="s">
        <v>125</v>
      </c>
      <c r="C20" s="122" t="s">
        <v>120</v>
      </c>
      <c r="D20" s="44">
        <v>23.504145000000001</v>
      </c>
      <c r="E20" s="44">
        <v>17.161337</v>
      </c>
      <c r="F20" s="44"/>
      <c r="G20" s="44">
        <f>D20-F19</f>
        <v>6.4702873333333351</v>
      </c>
      <c r="H20" s="44"/>
      <c r="I20" s="45"/>
      <c r="J20" s="20">
        <v>18</v>
      </c>
      <c r="K20" s="46" t="s">
        <v>182</v>
      </c>
      <c r="L20" s="28">
        <v>6.1546926666666666</v>
      </c>
      <c r="M20" s="22">
        <v>1.6715673333333345</v>
      </c>
      <c r="N20" s="19" t="s">
        <v>274</v>
      </c>
      <c r="O20" s="46" t="s">
        <v>120</v>
      </c>
    </row>
    <row r="21" spans="1:15" x14ac:dyDescent="0.25">
      <c r="A21" s="119">
        <v>7</v>
      </c>
      <c r="B21" s="122" t="s">
        <v>126</v>
      </c>
      <c r="C21" s="122" t="s">
        <v>120</v>
      </c>
      <c r="D21" s="44">
        <v>23.353045000000002</v>
      </c>
      <c r="E21" s="44">
        <v>11.046453</v>
      </c>
      <c r="F21" s="44"/>
      <c r="G21" s="44">
        <f>D21-F22</f>
        <v>12.26063616666667</v>
      </c>
      <c r="H21" s="44"/>
      <c r="I21" s="45"/>
      <c r="J21" s="20">
        <v>19</v>
      </c>
      <c r="K21" s="46" t="s">
        <v>202</v>
      </c>
      <c r="L21" s="28">
        <v>7.0750795000000002</v>
      </c>
      <c r="M21" s="22">
        <v>1.5871886666666672</v>
      </c>
      <c r="N21" s="19" t="s">
        <v>274</v>
      </c>
      <c r="O21" s="46" t="s">
        <v>120</v>
      </c>
    </row>
    <row r="22" spans="1:15" x14ac:dyDescent="0.25">
      <c r="A22" s="119"/>
      <c r="B22" s="122" t="s">
        <v>126</v>
      </c>
      <c r="C22" s="122" t="s">
        <v>120</v>
      </c>
      <c r="D22" s="44">
        <v>23.704014000000001</v>
      </c>
      <c r="E22" s="44">
        <v>11.054111499999999</v>
      </c>
      <c r="F22" s="44">
        <f>AVERAGE(E21:E23)</f>
        <v>11.092408833333332</v>
      </c>
      <c r="G22" s="44">
        <f>D22-F22</f>
        <v>12.611605166666669</v>
      </c>
      <c r="H22" s="44">
        <f>AVERAGE(G21:G23)</f>
        <v>12.40527716666667</v>
      </c>
      <c r="I22" s="45"/>
      <c r="J22" s="20">
        <v>20</v>
      </c>
      <c r="K22" s="46" t="s">
        <v>156</v>
      </c>
      <c r="L22" s="28">
        <v>5.3518983333333301</v>
      </c>
      <c r="M22" s="22">
        <v>1.1599999999999977</v>
      </c>
      <c r="N22" s="19" t="s">
        <v>274</v>
      </c>
      <c r="O22" s="46" t="s">
        <v>115</v>
      </c>
    </row>
    <row r="23" spans="1:15" x14ac:dyDescent="0.25">
      <c r="A23" s="119"/>
      <c r="B23" s="122" t="s">
        <v>126</v>
      </c>
      <c r="C23" s="122" t="s">
        <v>120</v>
      </c>
      <c r="D23" s="44">
        <v>23.435998999999999</v>
      </c>
      <c r="E23" s="44">
        <v>11.176662</v>
      </c>
      <c r="F23" s="44"/>
      <c r="G23" s="44">
        <f>D23-F22</f>
        <v>12.343590166666667</v>
      </c>
      <c r="H23" s="44"/>
      <c r="I23" s="45"/>
      <c r="J23" s="20">
        <v>21</v>
      </c>
      <c r="K23" s="46" t="s">
        <v>210</v>
      </c>
      <c r="L23" s="28">
        <v>8.121482333333331</v>
      </c>
      <c r="M23" s="22">
        <v>1.1553336666666685</v>
      </c>
      <c r="N23" s="19" t="s">
        <v>274</v>
      </c>
      <c r="O23" s="46" t="s">
        <v>115</v>
      </c>
    </row>
    <row r="24" spans="1:15" x14ac:dyDescent="0.25">
      <c r="A24" s="119">
        <v>8</v>
      </c>
      <c r="B24" s="122" t="s">
        <v>127</v>
      </c>
      <c r="C24" s="122" t="s">
        <v>120</v>
      </c>
      <c r="D24" s="44">
        <v>23.340319000000001</v>
      </c>
      <c r="E24" s="44">
        <v>8.8680230000000009</v>
      </c>
      <c r="F24" s="44"/>
      <c r="G24" s="44">
        <f>D24-F25</f>
        <v>14.476781666666668</v>
      </c>
      <c r="H24" s="44"/>
      <c r="I24" s="45"/>
      <c r="J24" s="20">
        <v>22</v>
      </c>
      <c r="K24" s="46" t="s">
        <v>191</v>
      </c>
      <c r="L24" s="28">
        <v>6.8435796666666633</v>
      </c>
      <c r="M24" s="22">
        <v>1.1146699999999992</v>
      </c>
      <c r="N24" s="19" t="s">
        <v>274</v>
      </c>
      <c r="O24" s="46" t="s">
        <v>120</v>
      </c>
    </row>
    <row r="25" spans="1:15" x14ac:dyDescent="0.25">
      <c r="A25" s="119"/>
      <c r="B25" s="122" t="s">
        <v>127</v>
      </c>
      <c r="C25" s="122" t="s">
        <v>120</v>
      </c>
      <c r="D25" s="44">
        <v>23.006969999999999</v>
      </c>
      <c r="E25" s="44">
        <v>8.9139370000000007</v>
      </c>
      <c r="F25" s="44">
        <f>AVERAGE(E24:E26)</f>
        <v>8.8635373333333334</v>
      </c>
      <c r="G25" s="44">
        <f>D25-F25</f>
        <v>14.143432666666666</v>
      </c>
      <c r="H25" s="44">
        <f>AVERAGE(G24:G26)</f>
        <v>13.735013666666667</v>
      </c>
      <c r="I25" s="45"/>
      <c r="J25" s="20">
        <v>23</v>
      </c>
      <c r="K25" s="46" t="s">
        <v>149</v>
      </c>
      <c r="L25" s="28">
        <v>5.9234356666666672</v>
      </c>
      <c r="M25" s="22">
        <v>1.0333333333333325</v>
      </c>
      <c r="N25" s="19" t="s">
        <v>274</v>
      </c>
      <c r="O25" s="46" t="s">
        <v>115</v>
      </c>
    </row>
    <row r="26" spans="1:15" x14ac:dyDescent="0.25">
      <c r="A26" s="119"/>
      <c r="B26" s="122" t="s">
        <v>127</v>
      </c>
      <c r="C26" s="122" t="s">
        <v>120</v>
      </c>
      <c r="D26" s="44">
        <v>21.448364000000002</v>
      </c>
      <c r="E26" s="44">
        <v>8.8086520000000004</v>
      </c>
      <c r="F26" s="44"/>
      <c r="G26" s="44">
        <f>D26-F25</f>
        <v>12.584826666666668</v>
      </c>
      <c r="H26" s="44"/>
      <c r="I26" s="45"/>
      <c r="J26" s="20">
        <v>24</v>
      </c>
      <c r="K26" s="46" t="s">
        <v>154</v>
      </c>
      <c r="L26" s="28">
        <v>11.834492333333335</v>
      </c>
      <c r="M26" s="22">
        <v>1.0166666666666693</v>
      </c>
      <c r="N26" s="19" t="s">
        <v>274</v>
      </c>
      <c r="O26" s="46" t="s">
        <v>120</v>
      </c>
    </row>
    <row r="27" spans="1:15" x14ac:dyDescent="0.25">
      <c r="A27" s="119">
        <v>9</v>
      </c>
      <c r="B27" s="122" t="s">
        <v>129</v>
      </c>
      <c r="C27" s="122" t="s">
        <v>120</v>
      </c>
      <c r="D27" s="44">
        <v>21.832930000000001</v>
      </c>
      <c r="E27" s="44">
        <v>10.390205999999999</v>
      </c>
      <c r="F27" s="44"/>
      <c r="G27" s="44">
        <f>D27-F28</f>
        <v>11.153203666666668</v>
      </c>
      <c r="H27" s="44"/>
      <c r="I27" s="45"/>
      <c r="J27" s="20">
        <v>25</v>
      </c>
      <c r="K27" s="46" t="s">
        <v>211</v>
      </c>
      <c r="L27" s="28">
        <v>5.4043333333333328</v>
      </c>
      <c r="M27" s="22">
        <v>0.88267566666666752</v>
      </c>
      <c r="N27" s="19" t="s">
        <v>274</v>
      </c>
      <c r="O27" s="46" t="s">
        <v>115</v>
      </c>
    </row>
    <row r="28" spans="1:15" x14ac:dyDescent="0.25">
      <c r="A28" s="119"/>
      <c r="B28" s="122" t="s">
        <v>129</v>
      </c>
      <c r="C28" s="122" t="s">
        <v>120</v>
      </c>
      <c r="D28" s="44">
        <v>21.715458000000002</v>
      </c>
      <c r="E28" s="44">
        <v>10.969414</v>
      </c>
      <c r="F28" s="44">
        <f>AVERAGE(E27:E29)</f>
        <v>10.679726333333333</v>
      </c>
      <c r="G28" s="44">
        <f>D28-F28</f>
        <v>11.035731666666669</v>
      </c>
      <c r="H28" s="44">
        <f>AVERAGE(G27:G29)</f>
        <v>11.040794</v>
      </c>
      <c r="I28" s="45"/>
      <c r="J28" s="20">
        <v>26</v>
      </c>
      <c r="K28" s="46" t="s">
        <v>185</v>
      </c>
      <c r="L28" s="28">
        <v>7.0345126666666671</v>
      </c>
      <c r="M28" s="22">
        <v>0.64507399999999981</v>
      </c>
      <c r="N28" s="19" t="s">
        <v>274</v>
      </c>
      <c r="O28" s="46" t="s">
        <v>120</v>
      </c>
    </row>
    <row r="29" spans="1:15" x14ac:dyDescent="0.25">
      <c r="A29" s="119"/>
      <c r="B29" s="122" t="s">
        <v>129</v>
      </c>
      <c r="C29" s="122" t="s">
        <v>120</v>
      </c>
      <c r="D29" s="44">
        <v>21.613173</v>
      </c>
      <c r="E29" s="44">
        <v>10.679558999999999</v>
      </c>
      <c r="F29" s="44"/>
      <c r="G29" s="44">
        <f>D29-F28</f>
        <v>10.933446666666667</v>
      </c>
      <c r="H29" s="44"/>
      <c r="I29" s="45"/>
      <c r="J29" s="20">
        <v>27</v>
      </c>
      <c r="K29" s="46" t="s">
        <v>179</v>
      </c>
      <c r="L29" s="28">
        <v>6.9862186666666659</v>
      </c>
      <c r="M29" s="22">
        <v>0.41565933333333521</v>
      </c>
      <c r="N29" s="19" t="s">
        <v>274</v>
      </c>
      <c r="O29" s="46" t="s">
        <v>120</v>
      </c>
    </row>
    <row r="30" spans="1:15" x14ac:dyDescent="0.25">
      <c r="A30" s="119">
        <v>10</v>
      </c>
      <c r="B30" s="122" t="s">
        <v>130</v>
      </c>
      <c r="C30" s="122" t="s">
        <v>115</v>
      </c>
      <c r="D30" s="44">
        <v>23.840171999999999</v>
      </c>
      <c r="E30" s="44">
        <v>17.104255999999999</v>
      </c>
      <c r="F30" s="44"/>
      <c r="G30" s="44">
        <f>D30-F31</f>
        <v>7.0328496666666673</v>
      </c>
      <c r="H30" s="44"/>
      <c r="I30" s="45"/>
      <c r="J30" s="20">
        <v>28</v>
      </c>
      <c r="K30" s="46" t="s">
        <v>224</v>
      </c>
      <c r="L30" s="28">
        <v>9.7933250000000012</v>
      </c>
      <c r="M30" s="22">
        <v>0.30666666666666959</v>
      </c>
      <c r="N30" s="19" t="s">
        <v>274</v>
      </c>
      <c r="O30" s="46" t="s">
        <v>120</v>
      </c>
    </row>
    <row r="31" spans="1:15" x14ac:dyDescent="0.25">
      <c r="A31" s="119"/>
      <c r="B31" s="122" t="s">
        <v>130</v>
      </c>
      <c r="C31" s="122" t="s">
        <v>115</v>
      </c>
      <c r="D31" s="44">
        <v>23.370982999999999</v>
      </c>
      <c r="E31" s="44">
        <v>16.479105000000001</v>
      </c>
      <c r="F31" s="44">
        <f>AVERAGE(E30:E32)</f>
        <v>16.807322333333332</v>
      </c>
      <c r="G31" s="44">
        <f>D31-F31</f>
        <v>6.5636606666666673</v>
      </c>
      <c r="H31" s="44">
        <f>AVERAGE(G30:G32)</f>
        <v>6.6483643333333342</v>
      </c>
      <c r="I31" s="45"/>
      <c r="J31" s="20">
        <v>29</v>
      </c>
      <c r="K31" s="46" t="s">
        <v>222</v>
      </c>
      <c r="L31" s="28">
        <v>2.7298970000000011</v>
      </c>
      <c r="M31" s="22">
        <v>0.15000000000000094</v>
      </c>
      <c r="N31" s="19" t="s">
        <v>274</v>
      </c>
      <c r="O31" s="46" t="s">
        <v>115</v>
      </c>
    </row>
    <row r="32" spans="1:15" x14ac:dyDescent="0.25">
      <c r="A32" s="119"/>
      <c r="B32" s="122" t="s">
        <v>130</v>
      </c>
      <c r="C32" s="122" t="s">
        <v>115</v>
      </c>
      <c r="D32" s="44">
        <v>23.155905000000001</v>
      </c>
      <c r="E32" s="44">
        <v>16.838605999999999</v>
      </c>
      <c r="F32" s="44"/>
      <c r="G32" s="44">
        <f>D32-F31</f>
        <v>6.3485826666666689</v>
      </c>
      <c r="H32" s="44"/>
      <c r="I32" s="45"/>
      <c r="J32" s="20">
        <v>30</v>
      </c>
      <c r="K32" s="46" t="s">
        <v>148</v>
      </c>
      <c r="L32" s="28">
        <v>11.070257</v>
      </c>
      <c r="M32" s="22">
        <v>0.13666666666666552</v>
      </c>
      <c r="N32" s="19" t="s">
        <v>274</v>
      </c>
      <c r="O32" s="46" t="s">
        <v>120</v>
      </c>
    </row>
    <row r="33" spans="1:15" x14ac:dyDescent="0.25">
      <c r="A33" s="119">
        <v>11</v>
      </c>
      <c r="B33" s="122" t="s">
        <v>131</v>
      </c>
      <c r="C33" s="122" t="s">
        <v>115</v>
      </c>
      <c r="D33" s="44">
        <v>22.862853999999999</v>
      </c>
      <c r="E33" s="44">
        <v>11.773870000000001</v>
      </c>
      <c r="F33" s="44"/>
      <c r="G33" s="44">
        <f>D33-F34</f>
        <v>11.334213333333331</v>
      </c>
      <c r="H33" s="44"/>
      <c r="I33" s="45"/>
      <c r="J33" s="20">
        <v>31</v>
      </c>
      <c r="K33" s="46" t="s">
        <v>159</v>
      </c>
      <c r="L33" s="28">
        <v>6.9167073333333313</v>
      </c>
      <c r="M33" s="22">
        <v>-0.22333333333333272</v>
      </c>
      <c r="N33" s="19" t="s">
        <v>274</v>
      </c>
      <c r="O33" s="19" t="s">
        <v>120</v>
      </c>
    </row>
    <row r="34" spans="1:15" x14ac:dyDescent="0.25">
      <c r="A34" s="119"/>
      <c r="B34" s="122" t="s">
        <v>131</v>
      </c>
      <c r="C34" s="122" t="s">
        <v>115</v>
      </c>
      <c r="D34" s="44">
        <v>22.4894</v>
      </c>
      <c r="E34" s="44">
        <v>11.552345000000001</v>
      </c>
      <c r="F34" s="44">
        <f>AVERAGE(E33:E35)</f>
        <v>11.528640666666668</v>
      </c>
      <c r="G34" s="44">
        <f>D34-F34</f>
        <v>10.960759333333332</v>
      </c>
      <c r="H34" s="44">
        <f>AVERAGE(G33:G35)</f>
        <v>11.203226666666666</v>
      </c>
      <c r="I34" s="45"/>
      <c r="J34" s="20">
        <v>32</v>
      </c>
      <c r="K34" s="46" t="s">
        <v>144</v>
      </c>
      <c r="L34" s="28">
        <v>7.88626</v>
      </c>
      <c r="M34" s="22">
        <v>-0.25000000000000117</v>
      </c>
      <c r="N34" s="19" t="s">
        <v>276</v>
      </c>
      <c r="O34" s="46" t="s">
        <v>115</v>
      </c>
    </row>
    <row r="35" spans="1:15" x14ac:dyDescent="0.25">
      <c r="A35" s="119"/>
      <c r="B35" s="122" t="s">
        <v>131</v>
      </c>
      <c r="C35" s="122" t="s">
        <v>115</v>
      </c>
      <c r="D35" s="44">
        <v>22.843347999999999</v>
      </c>
      <c r="E35" s="44">
        <v>11.259707000000001</v>
      </c>
      <c r="F35" s="44"/>
      <c r="G35" s="44">
        <f>D35-F34</f>
        <v>11.314707333333331</v>
      </c>
      <c r="H35" s="44"/>
      <c r="I35" s="45"/>
      <c r="J35" s="20">
        <v>33</v>
      </c>
      <c r="K35" s="46" t="s">
        <v>131</v>
      </c>
      <c r="L35" s="28">
        <v>11.203226666666666</v>
      </c>
      <c r="M35" s="22">
        <v>-0.39000000000000057</v>
      </c>
      <c r="N35" s="19" t="s">
        <v>277</v>
      </c>
      <c r="O35" s="46" t="s">
        <v>115</v>
      </c>
    </row>
    <row r="36" spans="1:15" x14ac:dyDescent="0.25">
      <c r="A36" s="119">
        <v>12</v>
      </c>
      <c r="B36" s="122" t="s">
        <v>132</v>
      </c>
      <c r="C36" s="122" t="s">
        <v>115</v>
      </c>
      <c r="D36" s="44">
        <v>21.469733999999999</v>
      </c>
      <c r="E36" s="44">
        <v>11.838474</v>
      </c>
      <c r="F36" s="44"/>
      <c r="G36" s="44">
        <f>D36-F37</f>
        <v>10.015842833333332</v>
      </c>
      <c r="H36" s="44"/>
      <c r="I36" s="45"/>
      <c r="J36" s="20">
        <v>34</v>
      </c>
      <c r="K36" s="46" t="s">
        <v>186</v>
      </c>
      <c r="L36" s="28">
        <v>8.7403666666666666</v>
      </c>
      <c r="M36" s="22">
        <v>-0.44156566666666802</v>
      </c>
      <c r="N36" s="19" t="s">
        <v>277</v>
      </c>
      <c r="O36" s="46" t="s">
        <v>120</v>
      </c>
    </row>
    <row r="37" spans="1:15" x14ac:dyDescent="0.25">
      <c r="A37" s="119"/>
      <c r="B37" s="122" t="s">
        <v>132</v>
      </c>
      <c r="C37" s="122" t="s">
        <v>115</v>
      </c>
      <c r="D37" s="44">
        <v>21.829211999999998</v>
      </c>
      <c r="E37" s="44">
        <v>10.8560505</v>
      </c>
      <c r="F37" s="44">
        <f>AVERAGE(E36:E38)</f>
        <v>11.453891166666667</v>
      </c>
      <c r="G37" s="44">
        <f>D37-F37</f>
        <v>10.375320833333332</v>
      </c>
      <c r="H37" s="44">
        <f>AVERAGE(G36:G38)</f>
        <v>10.143701499999999</v>
      </c>
      <c r="I37" s="45"/>
      <c r="J37" s="20">
        <v>35</v>
      </c>
      <c r="K37" s="46" t="s">
        <v>174</v>
      </c>
      <c r="L37" s="28">
        <v>6.0795606666666648</v>
      </c>
      <c r="M37" s="28">
        <v>-0.71999999999999886</v>
      </c>
      <c r="N37" s="19" t="s">
        <v>277</v>
      </c>
      <c r="O37" s="46" t="s">
        <v>120</v>
      </c>
    </row>
    <row r="38" spans="1:15" x14ac:dyDescent="0.25">
      <c r="A38" s="119"/>
      <c r="B38" s="122" t="s">
        <v>132</v>
      </c>
      <c r="C38" s="122" t="s">
        <v>115</v>
      </c>
      <c r="D38" s="44">
        <v>21.493832000000001</v>
      </c>
      <c r="E38" s="44">
        <v>11.667149</v>
      </c>
      <c r="F38" s="44"/>
      <c r="G38" s="44">
        <f>D38-F37</f>
        <v>10.039940833333334</v>
      </c>
      <c r="H38" s="44"/>
      <c r="I38" s="45"/>
      <c r="J38" s="20">
        <v>36</v>
      </c>
      <c r="K38" s="46" t="s">
        <v>193</v>
      </c>
      <c r="L38" s="28">
        <v>8.0328916666666661</v>
      </c>
      <c r="M38" s="22">
        <v>-0.9593923333333384</v>
      </c>
      <c r="N38" s="19" t="s">
        <v>277</v>
      </c>
      <c r="O38" s="46" t="s">
        <v>120</v>
      </c>
    </row>
    <row r="39" spans="1:15" x14ac:dyDescent="0.25">
      <c r="A39" s="119">
        <v>13</v>
      </c>
      <c r="B39" s="122" t="s">
        <v>133</v>
      </c>
      <c r="C39" s="122" t="s">
        <v>120</v>
      </c>
      <c r="D39" s="44">
        <v>21.963774000000001</v>
      </c>
      <c r="E39" s="44">
        <v>10.512714000000001</v>
      </c>
      <c r="F39" s="44"/>
      <c r="G39" s="44">
        <f>D39-F40</f>
        <v>11.622967333333333</v>
      </c>
      <c r="H39" s="44"/>
      <c r="I39" s="45"/>
      <c r="J39" s="20">
        <v>37</v>
      </c>
      <c r="K39" s="46" t="s">
        <v>200</v>
      </c>
      <c r="L39" s="28">
        <v>9.4638630000000017</v>
      </c>
      <c r="M39" s="22">
        <v>-1.2022280000000005</v>
      </c>
      <c r="N39" s="19" t="s">
        <v>277</v>
      </c>
      <c r="O39" s="46" t="s">
        <v>115</v>
      </c>
    </row>
    <row r="40" spans="1:15" x14ac:dyDescent="0.25">
      <c r="A40" s="119"/>
      <c r="B40" s="122" t="s">
        <v>133</v>
      </c>
      <c r="C40" s="122" t="s">
        <v>120</v>
      </c>
      <c r="D40" s="44">
        <v>21.565365</v>
      </c>
      <c r="E40" s="44">
        <v>10.372016</v>
      </c>
      <c r="F40" s="44">
        <f>AVERAGE(E39:E41)</f>
        <v>10.340806666666667</v>
      </c>
      <c r="G40" s="44">
        <f>D40-F40</f>
        <v>11.224558333333333</v>
      </c>
      <c r="H40" s="44">
        <f>AVERAGE(G39:G41)</f>
        <v>11.577525333333334</v>
      </c>
      <c r="I40" s="45"/>
      <c r="J40" s="20">
        <v>38</v>
      </c>
      <c r="K40" s="46" t="s">
        <v>205</v>
      </c>
      <c r="L40" s="28">
        <v>7.3481656666666657</v>
      </c>
      <c r="M40" s="22">
        <v>-1.2820193333333332</v>
      </c>
      <c r="N40" s="19" t="s">
        <v>277</v>
      </c>
      <c r="O40" s="46" t="s">
        <v>120</v>
      </c>
    </row>
    <row r="41" spans="1:15" x14ac:dyDescent="0.25">
      <c r="A41" s="119"/>
      <c r="B41" s="122" t="s">
        <v>133</v>
      </c>
      <c r="C41" s="122" t="s">
        <v>120</v>
      </c>
      <c r="D41" s="44">
        <v>22.225857000000001</v>
      </c>
      <c r="E41" s="44">
        <v>10.137689999999999</v>
      </c>
      <c r="F41" s="44"/>
      <c r="G41" s="44">
        <f>D41-F40</f>
        <v>11.885050333333334</v>
      </c>
      <c r="H41" s="44"/>
      <c r="I41" s="45"/>
      <c r="J41" s="20">
        <v>39</v>
      </c>
      <c r="K41" s="46" t="s">
        <v>133</v>
      </c>
      <c r="L41" s="28">
        <v>11.577525333333334</v>
      </c>
      <c r="M41" s="22">
        <v>-1.3873359999999977</v>
      </c>
      <c r="N41" s="19" t="s">
        <v>277</v>
      </c>
      <c r="O41" s="46" t="s">
        <v>120</v>
      </c>
    </row>
    <row r="42" spans="1:15" x14ac:dyDescent="0.25">
      <c r="A42" s="119">
        <v>14</v>
      </c>
      <c r="B42" s="122" t="s">
        <v>134</v>
      </c>
      <c r="C42" s="122" t="s">
        <v>120</v>
      </c>
      <c r="D42" s="44">
        <v>22.615835000000001</v>
      </c>
      <c r="E42" s="44">
        <v>10.25611</v>
      </c>
      <c r="F42" s="44"/>
      <c r="G42" s="44">
        <f>D42-F43</f>
        <v>12.489183000000001</v>
      </c>
      <c r="H42" s="44"/>
      <c r="I42" s="45"/>
      <c r="J42" s="20">
        <v>40</v>
      </c>
      <c r="K42" s="46" t="s">
        <v>129</v>
      </c>
      <c r="L42" s="28">
        <v>11.040794</v>
      </c>
      <c r="M42" s="22">
        <v>-1.5633333333333315</v>
      </c>
      <c r="N42" s="19" t="s">
        <v>277</v>
      </c>
      <c r="O42" s="46" t="s">
        <v>120</v>
      </c>
    </row>
    <row r="43" spans="1:15" x14ac:dyDescent="0.25">
      <c r="A43" s="119"/>
      <c r="B43" s="122" t="s">
        <v>134</v>
      </c>
      <c r="C43" s="122" t="s">
        <v>120</v>
      </c>
      <c r="D43" s="44">
        <v>22.264386999999999</v>
      </c>
      <c r="E43" s="44">
        <v>10.325435000000001</v>
      </c>
      <c r="F43" s="44">
        <f>AVERAGE(E42:E44)</f>
        <v>10.126652</v>
      </c>
      <c r="G43" s="44">
        <f>D43-F43</f>
        <v>12.137734999999999</v>
      </c>
      <c r="H43" s="44">
        <f>AVERAGE(G42:G44)</f>
        <v>12.392287999999999</v>
      </c>
      <c r="I43" s="45"/>
      <c r="J43" s="20">
        <v>41</v>
      </c>
      <c r="K43" s="46" t="s">
        <v>173</v>
      </c>
      <c r="L43" s="28">
        <v>3.5542756666666668</v>
      </c>
      <c r="M43" s="28">
        <v>-1.573333333333333</v>
      </c>
      <c r="N43" s="19" t="s">
        <v>277</v>
      </c>
      <c r="O43" s="46" t="s">
        <v>115</v>
      </c>
    </row>
    <row r="44" spans="1:15" x14ac:dyDescent="0.25">
      <c r="A44" s="119"/>
      <c r="B44" s="122" t="s">
        <v>134</v>
      </c>
      <c r="C44" s="122" t="s">
        <v>120</v>
      </c>
      <c r="D44" s="44">
        <v>22.676597999999998</v>
      </c>
      <c r="E44" s="44">
        <v>9.7984109999999998</v>
      </c>
      <c r="F44" s="44"/>
      <c r="G44" s="44">
        <f>D44-F43</f>
        <v>12.549945999999998</v>
      </c>
      <c r="H44" s="44"/>
      <c r="I44" s="45"/>
      <c r="J44" s="20">
        <v>42</v>
      </c>
      <c r="K44" s="46" t="s">
        <v>213</v>
      </c>
      <c r="L44" s="28">
        <v>7.5743106666666664</v>
      </c>
      <c r="M44" s="22">
        <v>-1.856666666666662</v>
      </c>
      <c r="N44" s="19" t="s">
        <v>277</v>
      </c>
      <c r="O44" s="46" t="s">
        <v>115</v>
      </c>
    </row>
    <row r="45" spans="1:15" x14ac:dyDescent="0.25">
      <c r="A45" s="119">
        <v>15</v>
      </c>
      <c r="B45" s="122" t="s">
        <v>136</v>
      </c>
      <c r="C45" s="122" t="s">
        <v>115</v>
      </c>
      <c r="D45" s="44">
        <v>21.698853</v>
      </c>
      <c r="E45" s="44">
        <v>13.1662655</v>
      </c>
      <c r="F45" s="44"/>
      <c r="G45" s="44">
        <f>D45-F46</f>
        <v>8.8109478333333318</v>
      </c>
      <c r="H45" s="44"/>
      <c r="I45" s="45"/>
      <c r="J45" s="20">
        <v>43</v>
      </c>
      <c r="K45" s="46" t="s">
        <v>150</v>
      </c>
      <c r="L45" s="28">
        <v>12.466722333333335</v>
      </c>
      <c r="M45" s="22">
        <v>-1.926666666666667</v>
      </c>
      <c r="N45" s="19" t="s">
        <v>277</v>
      </c>
      <c r="O45" s="46" t="s">
        <v>120</v>
      </c>
    </row>
    <row r="46" spans="1:15" x14ac:dyDescent="0.25">
      <c r="A46" s="119"/>
      <c r="B46" s="122" t="s">
        <v>136</v>
      </c>
      <c r="C46" s="122" t="s">
        <v>115</v>
      </c>
      <c r="D46" s="44">
        <v>21.801044000000001</v>
      </c>
      <c r="E46" s="44">
        <v>13.008196</v>
      </c>
      <c r="F46" s="44">
        <f>AVERAGE(E45:E47)</f>
        <v>12.887905166666668</v>
      </c>
      <c r="G46" s="44">
        <f>D46-F46</f>
        <v>8.913138833333333</v>
      </c>
      <c r="H46" s="44">
        <f>AVERAGE(G45:G47)</f>
        <v>8.7357031666666654</v>
      </c>
      <c r="I46" s="45"/>
      <c r="J46" s="20">
        <v>44</v>
      </c>
      <c r="K46" s="46" t="s">
        <v>132</v>
      </c>
      <c r="L46" s="28">
        <v>10.143701499999999</v>
      </c>
      <c r="M46" s="22">
        <v>-1.979999999999998</v>
      </c>
      <c r="N46" s="19" t="s">
        <v>277</v>
      </c>
      <c r="O46" s="46" t="s">
        <v>115</v>
      </c>
    </row>
    <row r="47" spans="1:15" x14ac:dyDescent="0.25">
      <c r="A47" s="119"/>
      <c r="B47" s="122" t="s">
        <v>136</v>
      </c>
      <c r="C47" s="122" t="s">
        <v>115</v>
      </c>
      <c r="D47" s="44">
        <v>21.370927999999999</v>
      </c>
      <c r="E47" s="44">
        <v>12.489254000000001</v>
      </c>
      <c r="F47" s="44"/>
      <c r="G47" s="44">
        <f>D47-F46</f>
        <v>8.4830228333333313</v>
      </c>
      <c r="H47" s="44"/>
      <c r="I47" s="45"/>
      <c r="J47" s="20">
        <v>45</v>
      </c>
      <c r="K47" s="46" t="s">
        <v>118</v>
      </c>
      <c r="L47" s="28">
        <v>11.979709</v>
      </c>
      <c r="M47" s="22">
        <v>-2.0562050000000021</v>
      </c>
      <c r="N47" s="19" t="s">
        <v>277</v>
      </c>
      <c r="O47" s="46" t="s">
        <v>120</v>
      </c>
    </row>
    <row r="48" spans="1:15" x14ac:dyDescent="0.25">
      <c r="A48" s="119">
        <v>16</v>
      </c>
      <c r="B48" s="122" t="s">
        <v>137</v>
      </c>
      <c r="C48" s="122" t="s">
        <v>115</v>
      </c>
      <c r="D48" s="44">
        <v>22.796465000000001</v>
      </c>
      <c r="E48" s="44">
        <v>12.039135999999999</v>
      </c>
      <c r="F48" s="44"/>
      <c r="G48" s="44">
        <f>D48-F49</f>
        <v>10.833909000000002</v>
      </c>
      <c r="H48" s="44"/>
      <c r="I48" s="45"/>
      <c r="J48" s="20">
        <v>46</v>
      </c>
      <c r="K48" s="46" t="s">
        <v>215</v>
      </c>
      <c r="L48" s="28">
        <v>3.3801683333333337</v>
      </c>
      <c r="M48" s="22">
        <v>-2.1799999999999962</v>
      </c>
      <c r="N48" s="19" t="s">
        <v>277</v>
      </c>
      <c r="O48" s="46" t="s">
        <v>115</v>
      </c>
    </row>
    <row r="49" spans="1:15" x14ac:dyDescent="0.25">
      <c r="A49" s="119"/>
      <c r="B49" s="122" t="s">
        <v>137</v>
      </c>
      <c r="C49" s="122" t="s">
        <v>115</v>
      </c>
      <c r="D49" s="44">
        <v>23.104991999999999</v>
      </c>
      <c r="E49" s="44">
        <v>12.062208999999999</v>
      </c>
      <c r="F49" s="44">
        <f>AVERAGE(E48:E50)</f>
        <v>11.962555999999999</v>
      </c>
      <c r="G49" s="44">
        <f>D49-F49</f>
        <v>11.142436</v>
      </c>
      <c r="H49" s="44">
        <f>AVERAGE(G48:G50)</f>
        <v>11.082406000000001</v>
      </c>
      <c r="I49" s="45"/>
      <c r="J49" s="20">
        <v>47</v>
      </c>
      <c r="K49" s="46" t="s">
        <v>226</v>
      </c>
      <c r="L49" s="28">
        <v>8.2577990000000003</v>
      </c>
      <c r="M49" s="22">
        <v>-2.2833333333333292</v>
      </c>
      <c r="N49" s="19" t="s">
        <v>277</v>
      </c>
      <c r="O49" s="46" t="s">
        <v>120</v>
      </c>
    </row>
    <row r="50" spans="1:15" x14ac:dyDescent="0.25">
      <c r="A50" s="119"/>
      <c r="B50" s="122" t="s">
        <v>137</v>
      </c>
      <c r="C50" s="122" t="s">
        <v>115</v>
      </c>
      <c r="D50" s="44">
        <v>23.233429000000001</v>
      </c>
      <c r="E50" s="44">
        <v>11.786322999999999</v>
      </c>
      <c r="F50" s="44"/>
      <c r="G50" s="44">
        <f>D50-F49</f>
        <v>11.270873000000002</v>
      </c>
      <c r="H50" s="44"/>
      <c r="I50" s="45"/>
      <c r="J50" s="20">
        <v>48</v>
      </c>
      <c r="K50" s="46" t="s">
        <v>139</v>
      </c>
      <c r="L50" s="28">
        <v>10.064532666666667</v>
      </c>
      <c r="M50" s="22">
        <v>-2.379999999999999</v>
      </c>
      <c r="N50" s="19" t="s">
        <v>277</v>
      </c>
      <c r="O50" s="46" t="s">
        <v>115</v>
      </c>
    </row>
    <row r="51" spans="1:15" x14ac:dyDescent="0.25">
      <c r="A51" s="119">
        <v>17</v>
      </c>
      <c r="B51" s="122" t="s">
        <v>139</v>
      </c>
      <c r="C51" s="122" t="s">
        <v>115</v>
      </c>
      <c r="D51" s="44">
        <v>22.778410000000001</v>
      </c>
      <c r="E51" s="44">
        <v>12.564126999999999</v>
      </c>
      <c r="F51" s="44"/>
      <c r="G51" s="44">
        <f>D51-F52</f>
        <v>10.230582</v>
      </c>
      <c r="H51" s="44"/>
      <c r="I51" s="45"/>
      <c r="J51" s="20">
        <v>49</v>
      </c>
      <c r="K51" s="46" t="s">
        <v>219</v>
      </c>
      <c r="L51" s="28">
        <v>5.7735963333333338</v>
      </c>
      <c r="M51" s="28">
        <v>-2.5433333333333366</v>
      </c>
      <c r="N51" s="19" t="s">
        <v>277</v>
      </c>
      <c r="O51" s="46" t="s">
        <v>115</v>
      </c>
    </row>
    <row r="52" spans="1:15" x14ac:dyDescent="0.25">
      <c r="A52" s="119"/>
      <c r="B52" s="122" t="s">
        <v>139</v>
      </c>
      <c r="C52" s="122" t="s">
        <v>115</v>
      </c>
      <c r="D52" s="44">
        <v>22.261274</v>
      </c>
      <c r="E52" s="44">
        <v>12.36985</v>
      </c>
      <c r="F52" s="44">
        <f>AVERAGE(E51:E53)</f>
        <v>12.547828000000001</v>
      </c>
      <c r="G52" s="44">
        <f>D52-F52</f>
        <v>9.7134459999999994</v>
      </c>
      <c r="H52" s="44">
        <f>AVERAGE(G51:G53)</f>
        <v>10.064532666666667</v>
      </c>
      <c r="I52" s="45"/>
      <c r="J52" s="20">
        <v>50</v>
      </c>
      <c r="K52" s="46" t="s">
        <v>209</v>
      </c>
      <c r="L52" s="28">
        <v>5.1971933333333356</v>
      </c>
      <c r="M52" s="22">
        <v>-2.6233333333333362</v>
      </c>
      <c r="N52" s="19" t="s">
        <v>277</v>
      </c>
      <c r="O52" s="46" t="s">
        <v>115</v>
      </c>
    </row>
    <row r="53" spans="1:15" x14ac:dyDescent="0.25">
      <c r="A53" s="119"/>
      <c r="B53" s="122" t="s">
        <v>139</v>
      </c>
      <c r="C53" s="122" t="s">
        <v>115</v>
      </c>
      <c r="D53" s="44">
        <v>22.797398000000001</v>
      </c>
      <c r="E53" s="44">
        <v>12.709507</v>
      </c>
      <c r="F53" s="44"/>
      <c r="G53" s="44">
        <f>D53-F52</f>
        <v>10.24957</v>
      </c>
      <c r="H53" s="44"/>
      <c r="I53" s="45"/>
      <c r="J53" s="20">
        <v>51</v>
      </c>
      <c r="K53" s="46" t="s">
        <v>169</v>
      </c>
      <c r="L53" s="28">
        <v>9.5023891666666689</v>
      </c>
      <c r="M53" s="22">
        <v>-2.7466666666666648</v>
      </c>
      <c r="N53" s="19" t="s">
        <v>277</v>
      </c>
      <c r="O53" s="19" t="s">
        <v>120</v>
      </c>
    </row>
    <row r="54" spans="1:15" x14ac:dyDescent="0.25">
      <c r="A54" s="119">
        <v>18</v>
      </c>
      <c r="B54" s="122" t="s">
        <v>141</v>
      </c>
      <c r="C54" s="122" t="s">
        <v>120</v>
      </c>
      <c r="D54" s="44">
        <v>22.317453</v>
      </c>
      <c r="E54" s="44">
        <v>10.137632999999999</v>
      </c>
      <c r="F54" s="44"/>
      <c r="G54" s="44">
        <f>D54-F55</f>
        <v>11.982063333333334</v>
      </c>
      <c r="H54" s="44"/>
      <c r="I54" s="45"/>
      <c r="J54" s="20">
        <v>52</v>
      </c>
      <c r="K54" s="46" t="s">
        <v>143</v>
      </c>
      <c r="L54" s="28">
        <v>10.037165333333332</v>
      </c>
      <c r="M54" s="22">
        <v>-2.7533333333333387</v>
      </c>
      <c r="N54" s="19" t="s">
        <v>277</v>
      </c>
      <c r="O54" s="46" t="s">
        <v>115</v>
      </c>
    </row>
    <row r="55" spans="1:15" x14ac:dyDescent="0.25">
      <c r="A55" s="119"/>
      <c r="B55" s="122" t="s">
        <v>141</v>
      </c>
      <c r="C55" s="122" t="s">
        <v>120</v>
      </c>
      <c r="D55" s="44">
        <v>22.655297999999998</v>
      </c>
      <c r="E55" s="44">
        <v>10.398948000000001</v>
      </c>
      <c r="F55" s="44">
        <f>AVERAGE(E54:E56)</f>
        <v>10.335389666666666</v>
      </c>
      <c r="G55" s="44">
        <f>D55-F55</f>
        <v>12.319908333333332</v>
      </c>
      <c r="H55" s="44">
        <f>AVERAGE(G54:G56)</f>
        <v>12.135078666666667</v>
      </c>
      <c r="I55" s="45"/>
      <c r="J55" s="20">
        <v>53</v>
      </c>
      <c r="K55" s="46" t="s">
        <v>170</v>
      </c>
      <c r="L55" s="28">
        <v>6.3085076666666673</v>
      </c>
      <c r="M55" s="22">
        <v>-3.0099999999999993</v>
      </c>
      <c r="N55" s="19" t="s">
        <v>277</v>
      </c>
      <c r="O55" s="19" t="s">
        <v>120</v>
      </c>
    </row>
    <row r="56" spans="1:15" x14ac:dyDescent="0.25">
      <c r="A56" s="119"/>
      <c r="B56" s="122" t="s">
        <v>141</v>
      </c>
      <c r="C56" s="122" t="s">
        <v>120</v>
      </c>
      <c r="D56" s="44">
        <v>22.438654</v>
      </c>
      <c r="E56" s="44">
        <v>10.469588</v>
      </c>
      <c r="F56" s="44"/>
      <c r="G56" s="44">
        <f>D56-F55</f>
        <v>12.103264333333334</v>
      </c>
      <c r="H56" s="44"/>
      <c r="I56" s="45"/>
      <c r="J56" s="20">
        <v>54</v>
      </c>
      <c r="K56" s="46" t="s">
        <v>217</v>
      </c>
      <c r="L56" s="28">
        <v>8.238368333333332</v>
      </c>
      <c r="M56" s="22">
        <v>-3.0133333333333332</v>
      </c>
      <c r="N56" s="19" t="s">
        <v>277</v>
      </c>
      <c r="O56" s="46" t="s">
        <v>120</v>
      </c>
    </row>
    <row r="57" spans="1:15" x14ac:dyDescent="0.25">
      <c r="A57" s="119">
        <v>19</v>
      </c>
      <c r="B57" s="122" t="s">
        <v>143</v>
      </c>
      <c r="C57" s="122" t="s">
        <v>115</v>
      </c>
      <c r="D57" s="44">
        <v>22.418828999999999</v>
      </c>
      <c r="E57" s="44">
        <v>12.638249999999999</v>
      </c>
      <c r="F57" s="44"/>
      <c r="G57" s="44">
        <f>D57-F58</f>
        <v>9.9238159999999986</v>
      </c>
      <c r="H57" s="44"/>
      <c r="I57" s="45"/>
      <c r="J57" s="20">
        <v>55</v>
      </c>
      <c r="K57" s="46" t="s">
        <v>124</v>
      </c>
      <c r="L57" s="28">
        <v>10.894260000000001</v>
      </c>
      <c r="M57" s="22">
        <v>-3.399704666666667</v>
      </c>
      <c r="N57" s="19" t="s">
        <v>277</v>
      </c>
      <c r="O57" s="46" t="s">
        <v>115</v>
      </c>
    </row>
    <row r="58" spans="1:15" x14ac:dyDescent="0.25">
      <c r="A58" s="119"/>
      <c r="B58" s="122" t="s">
        <v>143</v>
      </c>
      <c r="C58" s="122" t="s">
        <v>115</v>
      </c>
      <c r="D58" s="44">
        <v>22.662962</v>
      </c>
      <c r="E58" s="44">
        <v>12.401377999999999</v>
      </c>
      <c r="F58" s="44">
        <f>AVERAGE(E57:E59)</f>
        <v>12.495013</v>
      </c>
      <c r="G58" s="44">
        <f>D58-F58</f>
        <v>10.167949</v>
      </c>
      <c r="H58" s="44">
        <f>AVERAGE(G57:G59)</f>
        <v>10.037165333333332</v>
      </c>
      <c r="I58" s="45"/>
      <c r="J58" s="20">
        <v>56</v>
      </c>
      <c r="K58" s="46" t="s">
        <v>146</v>
      </c>
      <c r="L58" s="28">
        <v>12.394624333333331</v>
      </c>
      <c r="M58" s="22">
        <v>-3.4665696666666661</v>
      </c>
      <c r="N58" s="19" t="s">
        <v>277</v>
      </c>
      <c r="O58" s="46" t="s">
        <v>120</v>
      </c>
    </row>
    <row r="59" spans="1:15" x14ac:dyDescent="0.25">
      <c r="A59" s="119"/>
      <c r="B59" s="122" t="s">
        <v>143</v>
      </c>
      <c r="C59" s="122" t="s">
        <v>115</v>
      </c>
      <c r="D59" s="44">
        <v>22.514744</v>
      </c>
      <c r="E59" s="44">
        <v>12.445411</v>
      </c>
      <c r="F59" s="44"/>
      <c r="G59" s="44">
        <f>D59-F58</f>
        <v>10.019731</v>
      </c>
      <c r="H59" s="44"/>
      <c r="I59" s="45"/>
      <c r="J59" s="20">
        <v>57</v>
      </c>
      <c r="K59" s="46" t="s">
        <v>151</v>
      </c>
      <c r="L59" s="28">
        <v>10.500138999999999</v>
      </c>
      <c r="M59" s="22">
        <v>-3.78</v>
      </c>
      <c r="N59" s="19" t="s">
        <v>277</v>
      </c>
      <c r="O59" s="46" t="s">
        <v>120</v>
      </c>
    </row>
    <row r="60" spans="1:15" x14ac:dyDescent="0.25">
      <c r="A60" s="119">
        <v>20</v>
      </c>
      <c r="B60" s="122" t="s">
        <v>144</v>
      </c>
      <c r="C60" s="122" t="s">
        <v>115</v>
      </c>
      <c r="D60" s="44">
        <v>24.004114000000001</v>
      </c>
      <c r="E60" s="44">
        <v>16.514517000000001</v>
      </c>
      <c r="F60" s="44"/>
      <c r="G60" s="44">
        <f>D60-F61</f>
        <v>7.6436726666666672</v>
      </c>
      <c r="H60" s="44"/>
      <c r="I60" s="45"/>
      <c r="J60" s="20">
        <v>58</v>
      </c>
      <c r="K60" s="46" t="s">
        <v>145</v>
      </c>
      <c r="L60" s="28">
        <v>10.788762666666669</v>
      </c>
      <c r="M60" s="22">
        <v>-4.2233333333333336</v>
      </c>
      <c r="N60" s="19" t="s">
        <v>277</v>
      </c>
      <c r="O60" s="46" t="s">
        <v>115</v>
      </c>
    </row>
    <row r="61" spans="1:15" x14ac:dyDescent="0.25">
      <c r="A61" s="119"/>
      <c r="B61" s="122" t="s">
        <v>144</v>
      </c>
      <c r="C61" s="122" t="s">
        <v>115</v>
      </c>
      <c r="D61" s="44">
        <v>24.300106</v>
      </c>
      <c r="E61" s="44">
        <v>16.185438000000001</v>
      </c>
      <c r="F61" s="44">
        <f>AVERAGE(E60:E62)</f>
        <v>16.360441333333334</v>
      </c>
      <c r="G61" s="44">
        <f>D61-F61</f>
        <v>7.9396646666666655</v>
      </c>
      <c r="H61" s="44">
        <f>AVERAGE(G60:G62)</f>
        <v>7.88626</v>
      </c>
      <c r="I61" s="45"/>
      <c r="J61" s="20">
        <v>59</v>
      </c>
      <c r="K61" s="46" t="s">
        <v>136</v>
      </c>
      <c r="L61" s="28">
        <v>8.7357031666666654</v>
      </c>
      <c r="M61" s="22">
        <v>-4.445555555555555</v>
      </c>
      <c r="N61" s="19" t="s">
        <v>277</v>
      </c>
      <c r="O61" s="46" t="s">
        <v>115</v>
      </c>
    </row>
    <row r="62" spans="1:15" x14ac:dyDescent="0.25">
      <c r="A62" s="119"/>
      <c r="B62" s="122" t="s">
        <v>144</v>
      </c>
      <c r="C62" s="122" t="s">
        <v>115</v>
      </c>
      <c r="D62" s="44">
        <v>24.435884000000001</v>
      </c>
      <c r="E62" s="44">
        <v>16.381368999999999</v>
      </c>
      <c r="F62" s="44"/>
      <c r="G62" s="44">
        <f>D62-F61</f>
        <v>8.0754426666666674</v>
      </c>
      <c r="H62" s="44"/>
      <c r="I62" s="45"/>
      <c r="J62" s="20">
        <v>60</v>
      </c>
      <c r="K62" s="46" t="s">
        <v>122</v>
      </c>
      <c r="L62" s="28">
        <v>11.828558666666666</v>
      </c>
      <c r="M62" s="22">
        <v>-5.1501834999999998</v>
      </c>
      <c r="N62" s="19" t="s">
        <v>277</v>
      </c>
      <c r="O62" s="46" t="s">
        <v>115</v>
      </c>
    </row>
    <row r="63" spans="1:15" x14ac:dyDescent="0.25">
      <c r="A63" s="119">
        <v>21</v>
      </c>
      <c r="B63" s="122" t="s">
        <v>278</v>
      </c>
      <c r="C63" s="122" t="s">
        <v>120</v>
      </c>
      <c r="D63" s="44">
        <v>22.531980000000001</v>
      </c>
      <c r="E63" s="44">
        <v>17.140136999999999</v>
      </c>
      <c r="F63" s="44"/>
      <c r="G63" s="44">
        <f>D63-F64</f>
        <v>5.3721603333333334</v>
      </c>
      <c r="H63" s="44"/>
      <c r="I63" s="45"/>
      <c r="J63" s="20">
        <v>61</v>
      </c>
      <c r="K63" s="46" t="s">
        <v>113</v>
      </c>
      <c r="L63" s="28">
        <v>6.162578333333335</v>
      </c>
      <c r="M63" s="22">
        <v>-6.033333333333335</v>
      </c>
      <c r="N63" s="19" t="s">
        <v>277</v>
      </c>
      <c r="O63" s="19" t="s">
        <v>115</v>
      </c>
    </row>
    <row r="64" spans="1:15" x14ac:dyDescent="0.25">
      <c r="A64" s="119"/>
      <c r="B64" s="122" t="s">
        <v>278</v>
      </c>
      <c r="C64" s="122" t="s">
        <v>120</v>
      </c>
      <c r="D64" s="44">
        <v>22.429981000000002</v>
      </c>
      <c r="E64" s="44">
        <v>17.173673999999998</v>
      </c>
      <c r="F64" s="44">
        <f>AVERAGE(E63:E65)</f>
        <v>17.159819666666667</v>
      </c>
      <c r="G64" s="44">
        <f>D64-F64</f>
        <v>5.2701613333333341</v>
      </c>
      <c r="H64" s="44">
        <f>AVERAGE(G63:G65)</f>
        <v>5.2712706666666662</v>
      </c>
      <c r="I64" s="45"/>
      <c r="J64" s="20">
        <v>62</v>
      </c>
      <c r="K64" s="46" t="s">
        <v>137</v>
      </c>
      <c r="L64" s="28">
        <v>11.082406000000001</v>
      </c>
      <c r="M64" s="22">
        <v>-8.2500000000000018</v>
      </c>
      <c r="N64" s="19" t="s">
        <v>277</v>
      </c>
      <c r="O64" s="46" t="s">
        <v>115</v>
      </c>
    </row>
    <row r="65" spans="1:15" x14ac:dyDescent="0.25">
      <c r="A65" s="119"/>
      <c r="B65" s="122" t="s">
        <v>278</v>
      </c>
      <c r="C65" s="122" t="s">
        <v>120</v>
      </c>
      <c r="D65" s="44">
        <v>22.331309999999998</v>
      </c>
      <c r="E65" s="44">
        <v>17.165648000000001</v>
      </c>
      <c r="F65" s="44"/>
      <c r="G65" s="44">
        <f>D65-F64</f>
        <v>5.1714903333333311</v>
      </c>
      <c r="H65" s="44"/>
      <c r="I65" s="45"/>
      <c r="J65" s="20">
        <v>63</v>
      </c>
      <c r="K65" s="46" t="s">
        <v>216</v>
      </c>
      <c r="L65" s="28">
        <v>8.3081493333333345</v>
      </c>
      <c r="M65" s="22">
        <v>-9.5466666666666651</v>
      </c>
      <c r="N65" s="19" t="s">
        <v>277</v>
      </c>
      <c r="O65" s="46" t="s">
        <v>115</v>
      </c>
    </row>
    <row r="66" spans="1:15" x14ac:dyDescent="0.25">
      <c r="A66" s="119">
        <v>22</v>
      </c>
      <c r="B66" s="122" t="s">
        <v>145</v>
      </c>
      <c r="C66" s="122" t="s">
        <v>115</v>
      </c>
      <c r="D66" s="44">
        <v>22.640339000000001</v>
      </c>
      <c r="E66" s="44">
        <v>12.300762000000001</v>
      </c>
      <c r="F66" s="44"/>
      <c r="G66" s="44">
        <f>D66-F67</f>
        <v>10.430223000000002</v>
      </c>
      <c r="H66" s="44"/>
      <c r="I66" s="45"/>
      <c r="J66" s="20">
        <v>64</v>
      </c>
      <c r="K66" s="46" t="s">
        <v>275</v>
      </c>
      <c r="L66" s="28">
        <v>11.605841666666668</v>
      </c>
      <c r="M66" s="28" t="s">
        <v>279</v>
      </c>
      <c r="N66" s="28" t="s">
        <v>279</v>
      </c>
      <c r="O66" s="46" t="s">
        <v>115</v>
      </c>
    </row>
    <row r="67" spans="1:15" x14ac:dyDescent="0.25">
      <c r="A67" s="119"/>
      <c r="B67" s="122" t="s">
        <v>145</v>
      </c>
      <c r="C67" s="122" t="s">
        <v>115</v>
      </c>
      <c r="D67" s="44">
        <v>23.410007</v>
      </c>
      <c r="E67" s="44">
        <v>12.505070999999999</v>
      </c>
      <c r="F67" s="44">
        <f>AVERAGE(E66:E68)</f>
        <v>12.210115999999999</v>
      </c>
      <c r="G67" s="44">
        <f>D67-F67</f>
        <v>11.199891000000001</v>
      </c>
      <c r="H67" s="44">
        <f>AVERAGE(G66:G68)</f>
        <v>10.788762666666669</v>
      </c>
      <c r="I67" s="45"/>
      <c r="J67" s="20">
        <v>65</v>
      </c>
      <c r="K67" s="46" t="s">
        <v>126</v>
      </c>
      <c r="L67" s="28">
        <v>12.40527716666667</v>
      </c>
      <c r="M67" s="28" t="s">
        <v>279</v>
      </c>
      <c r="N67" s="28" t="s">
        <v>279</v>
      </c>
      <c r="O67" s="46" t="s">
        <v>120</v>
      </c>
    </row>
    <row r="68" spans="1:15" x14ac:dyDescent="0.25">
      <c r="A68" s="119"/>
      <c r="B68" s="122" t="s">
        <v>145</v>
      </c>
      <c r="C68" s="122" t="s">
        <v>115</v>
      </c>
      <c r="D68" s="44">
        <v>22.946290000000001</v>
      </c>
      <c r="E68" s="44">
        <v>11.824515</v>
      </c>
      <c r="F68" s="44"/>
      <c r="G68" s="44">
        <f>D68-F67</f>
        <v>10.736174000000002</v>
      </c>
      <c r="H68" s="44"/>
      <c r="I68" s="45"/>
      <c r="J68" s="20">
        <v>66</v>
      </c>
      <c r="K68" s="46" t="s">
        <v>278</v>
      </c>
      <c r="L68" s="28">
        <v>5.2712706666666662</v>
      </c>
      <c r="M68" s="28" t="s">
        <v>279</v>
      </c>
      <c r="N68" s="28" t="s">
        <v>279</v>
      </c>
      <c r="O68" s="19" t="s">
        <v>120</v>
      </c>
    </row>
    <row r="69" spans="1:15" x14ac:dyDescent="0.25">
      <c r="A69" s="119">
        <v>23</v>
      </c>
      <c r="B69" s="122" t="s">
        <v>146</v>
      </c>
      <c r="C69" s="122" t="s">
        <v>120</v>
      </c>
      <c r="D69" s="44">
        <v>23.588847999999999</v>
      </c>
      <c r="E69" s="44">
        <v>10.913273999999999</v>
      </c>
      <c r="F69" s="44"/>
      <c r="G69" s="44">
        <f>D69-F70</f>
        <v>12.462745333333331</v>
      </c>
      <c r="H69" s="44"/>
      <c r="I69" s="45"/>
      <c r="J69" s="20">
        <v>67</v>
      </c>
      <c r="K69" s="46" t="s">
        <v>158</v>
      </c>
      <c r="L69" s="28">
        <v>6.9332003333333354</v>
      </c>
      <c r="M69" s="28" t="s">
        <v>279</v>
      </c>
      <c r="N69" s="28" t="s">
        <v>279</v>
      </c>
      <c r="O69" s="46" t="s">
        <v>120</v>
      </c>
    </row>
    <row r="70" spans="1:15" x14ac:dyDescent="0.25">
      <c r="A70" s="119"/>
      <c r="B70" s="122" t="s">
        <v>146</v>
      </c>
      <c r="C70" s="122" t="s">
        <v>120</v>
      </c>
      <c r="D70" s="44">
        <v>23.531970999999999</v>
      </c>
      <c r="E70" s="44">
        <v>11.120621</v>
      </c>
      <c r="F70" s="44">
        <f>AVERAGE(E69:E71)</f>
        <v>11.126102666666668</v>
      </c>
      <c r="G70" s="44">
        <f>D70-F70</f>
        <v>12.405868333333331</v>
      </c>
      <c r="H70" s="44">
        <f>AVERAGE(G69:G71)</f>
        <v>12.394624333333331</v>
      </c>
      <c r="I70" s="45"/>
      <c r="J70" s="20">
        <v>68</v>
      </c>
      <c r="K70" s="46" t="s">
        <v>280</v>
      </c>
      <c r="L70" s="28">
        <v>12.508161333333334</v>
      </c>
      <c r="M70" s="28" t="s">
        <v>279</v>
      </c>
      <c r="N70" s="28" t="s">
        <v>279</v>
      </c>
      <c r="O70" s="46" t="s">
        <v>120</v>
      </c>
    </row>
    <row r="71" spans="1:15" x14ac:dyDescent="0.25">
      <c r="A71" s="119"/>
      <c r="B71" s="122" t="s">
        <v>146</v>
      </c>
      <c r="C71" s="122" t="s">
        <v>120</v>
      </c>
      <c r="D71" s="44">
        <v>23.441362000000002</v>
      </c>
      <c r="E71" s="44">
        <v>11.344412999999999</v>
      </c>
      <c r="F71" s="44"/>
      <c r="G71" s="44">
        <f>D71-F70</f>
        <v>12.315259333333334</v>
      </c>
      <c r="H71" s="44"/>
      <c r="I71" s="45"/>
      <c r="J71" s="20">
        <v>69</v>
      </c>
      <c r="K71" s="46" t="s">
        <v>281</v>
      </c>
      <c r="L71" s="28">
        <v>11.152919333333335</v>
      </c>
      <c r="M71" s="28" t="s">
        <v>279</v>
      </c>
      <c r="N71" s="28" t="s">
        <v>279</v>
      </c>
      <c r="O71" s="46" t="s">
        <v>115</v>
      </c>
    </row>
    <row r="72" spans="1:15" x14ac:dyDescent="0.25">
      <c r="A72" s="119">
        <v>24</v>
      </c>
      <c r="B72" s="122" t="s">
        <v>148</v>
      </c>
      <c r="C72" s="122" t="s">
        <v>120</v>
      </c>
      <c r="D72" s="44">
        <v>23.256048</v>
      </c>
      <c r="E72" s="44">
        <v>12.357672000000001</v>
      </c>
      <c r="F72" s="44"/>
      <c r="G72" s="44">
        <f>D72-F73</f>
        <v>10.962912666666666</v>
      </c>
      <c r="H72" s="44"/>
      <c r="I72" s="45"/>
      <c r="J72" s="20">
        <v>70</v>
      </c>
      <c r="K72" s="46" t="s">
        <v>282</v>
      </c>
      <c r="L72" s="28">
        <v>10.741323666666664</v>
      </c>
      <c r="M72" s="28" t="s">
        <v>279</v>
      </c>
      <c r="N72" s="28" t="s">
        <v>279</v>
      </c>
      <c r="O72" s="46" t="s">
        <v>115</v>
      </c>
    </row>
    <row r="73" spans="1:15" x14ac:dyDescent="0.25">
      <c r="A73" s="119"/>
      <c r="B73" s="122" t="s">
        <v>148</v>
      </c>
      <c r="C73" s="122" t="s">
        <v>120</v>
      </c>
      <c r="D73" s="44">
        <v>23.144342000000002</v>
      </c>
      <c r="E73" s="44">
        <v>12.248568000000001</v>
      </c>
      <c r="F73" s="44">
        <f>AVERAGE(E72:E74)</f>
        <v>12.293135333333334</v>
      </c>
      <c r="G73" s="44">
        <f>D73-F73</f>
        <v>10.851206666666668</v>
      </c>
      <c r="H73" s="44">
        <f>AVERAGE(G72:G74)</f>
        <v>11.070257</v>
      </c>
      <c r="I73" s="45"/>
      <c r="J73" s="20">
        <v>71</v>
      </c>
      <c r="K73" s="46" t="s">
        <v>283</v>
      </c>
      <c r="L73" s="28">
        <v>13.913072133333335</v>
      </c>
      <c r="M73" s="28" t="s">
        <v>279</v>
      </c>
      <c r="N73" s="28" t="s">
        <v>279</v>
      </c>
      <c r="O73" s="46" t="s">
        <v>120</v>
      </c>
    </row>
    <row r="74" spans="1:15" x14ac:dyDescent="0.25">
      <c r="A74" s="119"/>
      <c r="B74" s="122" t="s">
        <v>148</v>
      </c>
      <c r="C74" s="122" t="s">
        <v>120</v>
      </c>
      <c r="D74" s="44">
        <v>23.689786999999999</v>
      </c>
      <c r="E74" s="44">
        <v>12.273166</v>
      </c>
      <c r="F74" s="44"/>
      <c r="G74" s="44">
        <f>D74-F73</f>
        <v>11.396651666666665</v>
      </c>
      <c r="H74" s="44"/>
      <c r="I74" s="45"/>
      <c r="J74" s="20">
        <v>72</v>
      </c>
      <c r="K74" s="46" t="s">
        <v>284</v>
      </c>
      <c r="L74" s="28">
        <v>3.3211961666666654</v>
      </c>
      <c r="M74" s="28" t="s">
        <v>279</v>
      </c>
      <c r="N74" s="28" t="s">
        <v>279</v>
      </c>
      <c r="O74" s="46" t="s">
        <v>115</v>
      </c>
    </row>
    <row r="75" spans="1:15" x14ac:dyDescent="0.25">
      <c r="A75" s="119">
        <v>25</v>
      </c>
      <c r="B75" s="122" t="s">
        <v>149</v>
      </c>
      <c r="C75" s="122" t="s">
        <v>115</v>
      </c>
      <c r="D75" s="44">
        <v>23.904812</v>
      </c>
      <c r="E75" s="44">
        <v>17.575665999999998</v>
      </c>
      <c r="F75" s="44"/>
      <c r="G75" s="44">
        <f>D75-F76</f>
        <v>5.8913286666666664</v>
      </c>
      <c r="H75" s="44"/>
      <c r="I75" s="45"/>
      <c r="J75" s="20">
        <v>73</v>
      </c>
      <c r="K75" s="46" t="s">
        <v>285</v>
      </c>
      <c r="L75" s="28">
        <v>0.90303199999999839</v>
      </c>
      <c r="M75" s="28" t="s">
        <v>279</v>
      </c>
      <c r="N75" s="28" t="s">
        <v>279</v>
      </c>
      <c r="O75" s="46" t="s">
        <v>115</v>
      </c>
    </row>
    <row r="76" spans="1:15" x14ac:dyDescent="0.25">
      <c r="A76" s="119"/>
      <c r="B76" s="122" t="s">
        <v>149</v>
      </c>
      <c r="C76" s="122" t="s">
        <v>115</v>
      </c>
      <c r="D76" s="44">
        <v>23.397749000000001</v>
      </c>
      <c r="E76" s="44">
        <v>18.275259999999999</v>
      </c>
      <c r="F76" s="44">
        <f>AVERAGE(E75:E77)</f>
        <v>18.013483333333333</v>
      </c>
      <c r="G76" s="44">
        <f>D76-F76</f>
        <v>5.3842656666666677</v>
      </c>
      <c r="H76" s="44">
        <f>AVERAGE(G75:G77)</f>
        <v>5.9234356666666672</v>
      </c>
      <c r="I76" s="45"/>
      <c r="J76" s="20">
        <v>74</v>
      </c>
      <c r="K76" s="46" t="s">
        <v>286</v>
      </c>
      <c r="L76" s="28">
        <v>3.6166936666666643</v>
      </c>
      <c r="M76" s="28" t="s">
        <v>279</v>
      </c>
      <c r="N76" s="28" t="s">
        <v>279</v>
      </c>
      <c r="O76" s="46" t="s">
        <v>115</v>
      </c>
    </row>
    <row r="77" spans="1:15" x14ac:dyDescent="0.25">
      <c r="A77" s="119"/>
      <c r="B77" s="122" t="s">
        <v>149</v>
      </c>
      <c r="C77" s="122" t="s">
        <v>115</v>
      </c>
      <c r="D77" s="44">
        <v>24.508196000000002</v>
      </c>
      <c r="E77" s="44">
        <v>18.189523999999999</v>
      </c>
      <c r="F77" s="44"/>
      <c r="G77" s="44">
        <f>D77-F76</f>
        <v>6.4947126666666684</v>
      </c>
      <c r="H77" s="44"/>
      <c r="I77" s="45"/>
      <c r="J77" s="20">
        <v>75</v>
      </c>
      <c r="K77" s="46" t="s">
        <v>287</v>
      </c>
      <c r="L77" s="28">
        <v>6.4784266666666648</v>
      </c>
      <c r="M77" s="28" t="s">
        <v>279</v>
      </c>
      <c r="N77" s="28" t="s">
        <v>279</v>
      </c>
      <c r="O77" s="46" t="s">
        <v>115</v>
      </c>
    </row>
    <row r="78" spans="1:15" x14ac:dyDescent="0.25">
      <c r="A78" s="119">
        <v>26</v>
      </c>
      <c r="B78" s="122" t="s">
        <v>150</v>
      </c>
      <c r="C78" s="122" t="s">
        <v>120</v>
      </c>
      <c r="D78" s="44">
        <v>23.49607</v>
      </c>
      <c r="E78" s="44">
        <v>10.995547999999999</v>
      </c>
      <c r="F78" s="44"/>
      <c r="G78" s="44">
        <f>D78-F79</f>
        <v>12.221142333333335</v>
      </c>
      <c r="H78" s="44"/>
      <c r="I78" s="45"/>
      <c r="J78" s="20">
        <v>76</v>
      </c>
      <c r="K78" s="46" t="s">
        <v>288</v>
      </c>
      <c r="L78" s="28">
        <v>6.5997493333333326</v>
      </c>
      <c r="M78" s="28" t="s">
        <v>279</v>
      </c>
      <c r="N78" s="28" t="s">
        <v>279</v>
      </c>
      <c r="O78" s="46" t="s">
        <v>115</v>
      </c>
    </row>
    <row r="79" spans="1:15" x14ac:dyDescent="0.25">
      <c r="A79" s="119"/>
      <c r="B79" s="122" t="s">
        <v>150</v>
      </c>
      <c r="C79" s="122" t="s">
        <v>120</v>
      </c>
      <c r="D79" s="44">
        <v>23.875347000000001</v>
      </c>
      <c r="E79" s="44">
        <v>11.030473000000001</v>
      </c>
      <c r="F79" s="44">
        <f>AVERAGE(E78:E80)</f>
        <v>11.274927666666665</v>
      </c>
      <c r="G79" s="44">
        <f>D79-F79</f>
        <v>12.600419333333337</v>
      </c>
      <c r="H79" s="44">
        <f>AVERAGE(G78:G80)</f>
        <v>12.466722333333335</v>
      </c>
      <c r="I79" s="45"/>
      <c r="J79" s="20">
        <v>77</v>
      </c>
      <c r="K79" s="46" t="s">
        <v>289</v>
      </c>
      <c r="L79" s="28">
        <v>6.4838126666666653</v>
      </c>
      <c r="M79" s="28" t="s">
        <v>279</v>
      </c>
      <c r="N79" s="28" t="s">
        <v>279</v>
      </c>
      <c r="O79" s="46" t="s">
        <v>115</v>
      </c>
    </row>
    <row r="80" spans="1:15" x14ac:dyDescent="0.25">
      <c r="A80" s="119"/>
      <c r="B80" s="122" t="s">
        <v>150</v>
      </c>
      <c r="C80" s="122" t="s">
        <v>120</v>
      </c>
      <c r="D80" s="44">
        <v>23.853532999999999</v>
      </c>
      <c r="E80" s="44">
        <v>11.798762</v>
      </c>
      <c r="F80" s="44"/>
      <c r="G80" s="44">
        <f>D80-F79</f>
        <v>12.578605333333334</v>
      </c>
      <c r="H80" s="44"/>
      <c r="I80" s="45"/>
      <c r="J80" s="20">
        <v>78</v>
      </c>
      <c r="K80" s="46" t="s">
        <v>184</v>
      </c>
      <c r="L80" s="28">
        <v>8.3059096666666665</v>
      </c>
      <c r="M80" s="28" t="s">
        <v>279</v>
      </c>
      <c r="N80" s="28" t="s">
        <v>279</v>
      </c>
      <c r="O80" s="46" t="s">
        <v>120</v>
      </c>
    </row>
    <row r="81" spans="1:15" x14ac:dyDescent="0.25">
      <c r="A81" s="119">
        <v>27</v>
      </c>
      <c r="B81" s="122" t="s">
        <v>151</v>
      </c>
      <c r="C81" s="122" t="s">
        <v>120</v>
      </c>
      <c r="D81" s="44">
        <v>22.527066999999999</v>
      </c>
      <c r="E81" s="44">
        <v>11.793653000000001</v>
      </c>
      <c r="F81" s="44"/>
      <c r="G81" s="44">
        <f>D81-F82</f>
        <v>10.349398333333331</v>
      </c>
      <c r="H81" s="44"/>
      <c r="I81" s="45"/>
      <c r="J81" s="20">
        <v>79</v>
      </c>
      <c r="K81" s="46" t="s">
        <v>290</v>
      </c>
      <c r="L81" s="28">
        <v>4.9582220000000019</v>
      </c>
      <c r="M81" s="28" t="s">
        <v>279</v>
      </c>
      <c r="N81" s="28" t="s">
        <v>279</v>
      </c>
      <c r="O81" s="46" t="s">
        <v>120</v>
      </c>
    </row>
    <row r="82" spans="1:15" x14ac:dyDescent="0.25">
      <c r="A82" s="119"/>
      <c r="B82" s="122" t="s">
        <v>151</v>
      </c>
      <c r="C82" s="122" t="s">
        <v>120</v>
      </c>
      <c r="D82" s="44">
        <v>22.576277000000001</v>
      </c>
      <c r="E82" s="44">
        <v>12.277882999999999</v>
      </c>
      <c r="F82" s="44">
        <f>AVERAGE(E81:E83)</f>
        <v>12.177668666666667</v>
      </c>
      <c r="G82" s="44">
        <f>D82-F82</f>
        <v>10.398608333333334</v>
      </c>
      <c r="H82" s="44">
        <f>AVERAGE(G81:G83)</f>
        <v>10.500138999999999</v>
      </c>
      <c r="I82" s="45"/>
      <c r="J82" s="20">
        <v>80</v>
      </c>
      <c r="K82" s="46" t="s">
        <v>291</v>
      </c>
      <c r="L82" s="28">
        <v>6.6197856666666688</v>
      </c>
      <c r="M82" s="28" t="s">
        <v>279</v>
      </c>
      <c r="N82" s="28" t="s">
        <v>279</v>
      </c>
      <c r="O82" s="46" t="s">
        <v>115</v>
      </c>
    </row>
    <row r="83" spans="1:15" x14ac:dyDescent="0.25">
      <c r="A83" s="119"/>
      <c r="B83" s="122" t="s">
        <v>151</v>
      </c>
      <c r="C83" s="122" t="s">
        <v>120</v>
      </c>
      <c r="D83" s="44">
        <v>22.930078999999999</v>
      </c>
      <c r="E83" s="44">
        <v>12.46147</v>
      </c>
      <c r="F83" s="44"/>
      <c r="G83" s="44">
        <f>D83-F82</f>
        <v>10.752410333333332</v>
      </c>
      <c r="H83" s="44"/>
      <c r="I83" s="45"/>
      <c r="J83" s="20">
        <v>81</v>
      </c>
      <c r="K83" s="46" t="s">
        <v>292</v>
      </c>
      <c r="L83" s="28">
        <v>4.1134426666666686</v>
      </c>
      <c r="M83" s="28" t="s">
        <v>279</v>
      </c>
      <c r="N83" s="28" t="s">
        <v>279</v>
      </c>
      <c r="O83" s="46" t="s">
        <v>115</v>
      </c>
    </row>
    <row r="84" spans="1:15" x14ac:dyDescent="0.25">
      <c r="A84" s="119">
        <v>28</v>
      </c>
      <c r="B84" s="122" t="s">
        <v>154</v>
      </c>
      <c r="C84" s="122" t="s">
        <v>120</v>
      </c>
      <c r="D84" s="44">
        <v>20.321064</v>
      </c>
      <c r="E84" s="44">
        <v>8.1787799999999997</v>
      </c>
      <c r="F84" s="44"/>
      <c r="G84" s="44">
        <f>D84-F85</f>
        <v>11.755395333333333</v>
      </c>
      <c r="H84" s="44"/>
      <c r="I84" s="45"/>
      <c r="J84" s="20">
        <v>82</v>
      </c>
      <c r="K84" s="46" t="s">
        <v>188</v>
      </c>
      <c r="L84" s="28">
        <v>5.2680153333333344</v>
      </c>
      <c r="M84" s="28" t="s">
        <v>279</v>
      </c>
      <c r="N84" s="28" t="s">
        <v>279</v>
      </c>
      <c r="O84" s="46" t="s">
        <v>120</v>
      </c>
    </row>
    <row r="85" spans="1:15" x14ac:dyDescent="0.25">
      <c r="A85" s="119"/>
      <c r="B85" s="122" t="s">
        <v>154</v>
      </c>
      <c r="C85" s="122" t="s">
        <v>120</v>
      </c>
      <c r="D85" s="44">
        <v>20.749838</v>
      </c>
      <c r="E85" s="44">
        <v>8.4788800000000002</v>
      </c>
      <c r="F85" s="44">
        <f>AVERAGE(E84:E86)</f>
        <v>8.5656686666666673</v>
      </c>
      <c r="G85" s="44">
        <f>D85-F85</f>
        <v>12.184169333333333</v>
      </c>
      <c r="H85" s="44">
        <f>AVERAGE(G84:G86)</f>
        <v>11.834492333333335</v>
      </c>
      <c r="I85" s="45"/>
      <c r="J85" s="20">
        <v>83</v>
      </c>
      <c r="K85" s="46" t="s">
        <v>192</v>
      </c>
      <c r="L85" s="28">
        <v>6.3461490000000005</v>
      </c>
      <c r="M85" s="28" t="s">
        <v>279</v>
      </c>
      <c r="N85" s="28" t="s">
        <v>279</v>
      </c>
      <c r="O85" s="46" t="s">
        <v>120</v>
      </c>
    </row>
    <row r="86" spans="1:15" x14ac:dyDescent="0.25">
      <c r="A86" s="119"/>
      <c r="B86" s="122" t="s">
        <v>154</v>
      </c>
      <c r="C86" s="122" t="s">
        <v>120</v>
      </c>
      <c r="D86" s="44">
        <v>20.129581000000002</v>
      </c>
      <c r="E86" s="44">
        <v>9.0393460000000001</v>
      </c>
      <c r="F86" s="44"/>
      <c r="G86" s="44">
        <f>D86-F85</f>
        <v>11.563912333333334</v>
      </c>
      <c r="H86" s="44"/>
      <c r="I86" s="45"/>
      <c r="J86" s="20">
        <v>84</v>
      </c>
      <c r="K86" s="46" t="s">
        <v>199</v>
      </c>
      <c r="L86" s="28">
        <v>7.7898523333333323</v>
      </c>
      <c r="M86" s="28" t="s">
        <v>279</v>
      </c>
      <c r="N86" s="28" t="s">
        <v>279</v>
      </c>
      <c r="O86" s="46" t="s">
        <v>120</v>
      </c>
    </row>
    <row r="87" spans="1:15" x14ac:dyDescent="0.25">
      <c r="A87" s="119">
        <v>29</v>
      </c>
      <c r="B87" s="122" t="s">
        <v>156</v>
      </c>
      <c r="C87" s="122" t="s">
        <v>115</v>
      </c>
      <c r="D87" s="44">
        <v>23.447337999999998</v>
      </c>
      <c r="E87" s="44">
        <v>18.12237</v>
      </c>
      <c r="F87" s="44"/>
      <c r="G87" s="44">
        <f>D87-F88</f>
        <v>5.2919319999999956</v>
      </c>
      <c r="H87" s="44"/>
      <c r="I87" s="45"/>
      <c r="J87" s="20">
        <v>85</v>
      </c>
      <c r="K87" s="46" t="s">
        <v>214</v>
      </c>
      <c r="L87" s="28">
        <v>6.1360886666666667</v>
      </c>
      <c r="M87" s="28" t="s">
        <v>279</v>
      </c>
      <c r="N87" s="28" t="s">
        <v>279</v>
      </c>
      <c r="O87" s="46" t="s">
        <v>120</v>
      </c>
    </row>
    <row r="88" spans="1:15" x14ac:dyDescent="0.25">
      <c r="A88" s="119"/>
      <c r="B88" s="122" t="s">
        <v>156</v>
      </c>
      <c r="C88" s="122" t="s">
        <v>115</v>
      </c>
      <c r="D88" s="44">
        <v>23.43976</v>
      </c>
      <c r="E88" s="44">
        <v>18.045546000000002</v>
      </c>
      <c r="F88" s="44">
        <f>AVERAGE(E87:E89)</f>
        <v>18.155406000000003</v>
      </c>
      <c r="G88" s="44">
        <f>D88-F88</f>
        <v>5.2843539999999969</v>
      </c>
      <c r="H88" s="44">
        <f>AVERAGE(G87:G89)</f>
        <v>5.3518983333333301</v>
      </c>
      <c r="I88" s="45"/>
      <c r="J88" s="20">
        <v>86</v>
      </c>
      <c r="K88" s="46" t="s">
        <v>293</v>
      </c>
      <c r="L88" s="28">
        <v>7.3936829999999985</v>
      </c>
      <c r="M88" s="28" t="s">
        <v>279</v>
      </c>
      <c r="N88" s="28" t="s">
        <v>279</v>
      </c>
      <c r="O88" s="46" t="s">
        <v>115</v>
      </c>
    </row>
    <row r="89" spans="1:15" x14ac:dyDescent="0.25">
      <c r="A89" s="119"/>
      <c r="B89" s="122" t="s">
        <v>156</v>
      </c>
      <c r="C89" s="122" t="s">
        <v>115</v>
      </c>
      <c r="D89" s="44">
        <v>23.634815</v>
      </c>
      <c r="E89" s="44">
        <v>18.298302</v>
      </c>
      <c r="F89" s="44"/>
      <c r="G89" s="44">
        <f>D89-F88</f>
        <v>5.4794089999999969</v>
      </c>
      <c r="H89" s="44"/>
      <c r="I89" s="45"/>
      <c r="J89" s="20">
        <v>87</v>
      </c>
      <c r="K89" s="46" t="s">
        <v>294</v>
      </c>
      <c r="L89" s="28">
        <v>3.4771123333333329</v>
      </c>
      <c r="M89" s="28" t="s">
        <v>279</v>
      </c>
      <c r="N89" s="28" t="s">
        <v>279</v>
      </c>
      <c r="O89" s="46" t="s">
        <v>115</v>
      </c>
    </row>
    <row r="90" spans="1:15" x14ac:dyDescent="0.25">
      <c r="A90" s="119">
        <v>30</v>
      </c>
      <c r="B90" s="122" t="s">
        <v>158</v>
      </c>
      <c r="C90" s="122" t="s">
        <v>120</v>
      </c>
      <c r="D90" s="44">
        <v>23.733294000000001</v>
      </c>
      <c r="E90" s="44">
        <v>17.343359</v>
      </c>
      <c r="F90" s="44"/>
      <c r="G90" s="44">
        <f>D90-F91</f>
        <v>6.3665996666666693</v>
      </c>
      <c r="H90" s="44"/>
      <c r="I90" s="45"/>
      <c r="J90" s="20">
        <v>88</v>
      </c>
      <c r="K90" s="46" t="s">
        <v>295</v>
      </c>
      <c r="L90" s="28">
        <v>4.6545433333333364</v>
      </c>
      <c r="M90" s="28" t="s">
        <v>279</v>
      </c>
      <c r="N90" s="28" t="s">
        <v>279</v>
      </c>
      <c r="O90" s="46" t="s">
        <v>115</v>
      </c>
    </row>
    <row r="91" spans="1:15" x14ac:dyDescent="0.25">
      <c r="A91" s="119"/>
      <c r="B91" s="122" t="s">
        <v>158</v>
      </c>
      <c r="C91" s="122" t="s">
        <v>120</v>
      </c>
      <c r="D91" s="44">
        <v>24.459534000000001</v>
      </c>
      <c r="E91" s="44">
        <v>17.278995999999999</v>
      </c>
      <c r="F91" s="44">
        <f>AVERAGE(E90:E92)</f>
        <v>17.366694333333331</v>
      </c>
      <c r="G91" s="44">
        <f>D91-F91</f>
        <v>7.09283966666667</v>
      </c>
      <c r="H91" s="44">
        <f>AVERAGE(G90:G92)</f>
        <v>6.9332003333333354</v>
      </c>
      <c r="I91" s="45"/>
      <c r="J91" s="20">
        <v>89</v>
      </c>
      <c r="K91" s="46" t="s">
        <v>221</v>
      </c>
      <c r="L91" s="28">
        <v>5.0250873333333352</v>
      </c>
      <c r="M91" s="28" t="s">
        <v>279</v>
      </c>
      <c r="N91" s="28" t="s">
        <v>279</v>
      </c>
      <c r="O91" s="46" t="s">
        <v>115</v>
      </c>
    </row>
    <row r="92" spans="1:15" x14ac:dyDescent="0.25">
      <c r="A92" s="119"/>
      <c r="B92" s="122" t="s">
        <v>158</v>
      </c>
      <c r="C92" s="122" t="s">
        <v>120</v>
      </c>
      <c r="D92" s="44">
        <v>24.706855999999998</v>
      </c>
      <c r="E92" s="44">
        <v>17.477727999999999</v>
      </c>
      <c r="F92" s="44"/>
      <c r="G92" s="44">
        <f>D92-F91</f>
        <v>7.3401616666666669</v>
      </c>
      <c r="H92" s="44"/>
      <c r="I92" s="45"/>
      <c r="J92" s="20">
        <v>90</v>
      </c>
      <c r="K92" s="46" t="s">
        <v>296</v>
      </c>
      <c r="L92" s="28">
        <v>4.5788239999999973</v>
      </c>
      <c r="M92" s="28" t="s">
        <v>279</v>
      </c>
      <c r="N92" s="28" t="s">
        <v>279</v>
      </c>
      <c r="O92" s="46" t="s">
        <v>115</v>
      </c>
    </row>
    <row r="93" spans="1:15" x14ac:dyDescent="0.25">
      <c r="A93" s="119">
        <v>31</v>
      </c>
      <c r="B93" s="122" t="s">
        <v>159</v>
      </c>
      <c r="C93" s="122" t="s">
        <v>120</v>
      </c>
      <c r="D93" s="44">
        <v>23.294485000000002</v>
      </c>
      <c r="E93" s="44">
        <v>17.331768</v>
      </c>
      <c r="F93" s="44"/>
      <c r="G93" s="44">
        <f>D93-F94</f>
        <v>6.9413093333333329</v>
      </c>
      <c r="H93" s="44"/>
      <c r="I93" s="45"/>
      <c r="J93" s="20">
        <v>91</v>
      </c>
      <c r="K93" s="46" t="s">
        <v>297</v>
      </c>
      <c r="L93" s="28">
        <v>3.5932139999999997</v>
      </c>
      <c r="M93" s="28" t="s">
        <v>279</v>
      </c>
      <c r="N93" s="28" t="s">
        <v>279</v>
      </c>
      <c r="O93" s="46" t="s">
        <v>115</v>
      </c>
    </row>
    <row r="94" spans="1:15" x14ac:dyDescent="0.25">
      <c r="A94" s="119"/>
      <c r="B94" s="122" t="s">
        <v>159</v>
      </c>
      <c r="C94" s="122" t="s">
        <v>120</v>
      </c>
      <c r="D94" s="44">
        <v>23.25705</v>
      </c>
      <c r="E94" s="44">
        <v>16.128589999999999</v>
      </c>
      <c r="F94" s="44">
        <f>AVERAGE(E93:E95)</f>
        <v>16.353175666666669</v>
      </c>
      <c r="G94" s="44">
        <f>D94-F94</f>
        <v>6.9038743333333308</v>
      </c>
      <c r="H94" s="44">
        <f>AVERAGE(G93:G95)</f>
        <v>6.9167073333333313</v>
      </c>
      <c r="I94" s="45"/>
      <c r="J94" s="20">
        <v>92</v>
      </c>
      <c r="K94" s="46" t="s">
        <v>223</v>
      </c>
      <c r="L94" s="28">
        <v>6.9224156666666659</v>
      </c>
      <c r="M94" s="28" t="s">
        <v>279</v>
      </c>
      <c r="N94" s="28" t="s">
        <v>279</v>
      </c>
      <c r="O94" s="46" t="s">
        <v>115</v>
      </c>
    </row>
    <row r="95" spans="1:15" x14ac:dyDescent="0.25">
      <c r="A95" s="119"/>
      <c r="B95" s="122" t="s">
        <v>159</v>
      </c>
      <c r="C95" s="122" t="s">
        <v>120</v>
      </c>
      <c r="D95" s="44">
        <v>23.258113999999999</v>
      </c>
      <c r="E95" s="44">
        <v>15.599169</v>
      </c>
      <c r="F95" s="44"/>
      <c r="G95" s="44">
        <f>D95-F94</f>
        <v>6.9049383333333303</v>
      </c>
      <c r="H95" s="44"/>
      <c r="I95" s="45"/>
      <c r="J95" s="20">
        <v>93</v>
      </c>
      <c r="K95" s="46" t="s">
        <v>225</v>
      </c>
      <c r="L95" s="28">
        <v>5.2308760000000012</v>
      </c>
      <c r="M95" s="28" t="s">
        <v>279</v>
      </c>
      <c r="N95" s="28" t="s">
        <v>279</v>
      </c>
      <c r="O95" s="46" t="s">
        <v>120</v>
      </c>
    </row>
    <row r="96" spans="1:15" x14ac:dyDescent="0.25">
      <c r="A96" s="119">
        <v>32</v>
      </c>
      <c r="B96" s="122" t="s">
        <v>162</v>
      </c>
      <c r="C96" s="122" t="s">
        <v>120</v>
      </c>
      <c r="D96" s="44">
        <v>26.754940000000001</v>
      </c>
      <c r="E96" s="44">
        <v>16.474861000000001</v>
      </c>
      <c r="F96" s="44"/>
      <c r="G96" s="44">
        <f>D96-F97</f>
        <v>10.523663666666668</v>
      </c>
      <c r="H96" s="44"/>
      <c r="L96"/>
    </row>
    <row r="97" spans="1:12" x14ac:dyDescent="0.25">
      <c r="A97" s="119"/>
      <c r="B97" s="122" t="s">
        <v>162</v>
      </c>
      <c r="C97" s="122" t="s">
        <v>120</v>
      </c>
      <c r="D97" s="44">
        <v>26.711183999999999</v>
      </c>
      <c r="E97" s="44">
        <v>16.317871</v>
      </c>
      <c r="F97" s="44">
        <f>AVERAGE(E96:E98)</f>
        <v>16.231276333333334</v>
      </c>
      <c r="G97" s="44">
        <f>D97-F97</f>
        <v>10.479907666666666</v>
      </c>
      <c r="H97" s="44">
        <f>AVERAGE(G96:G98)</f>
        <v>10.268502666666667</v>
      </c>
      <c r="I97" s="47"/>
      <c r="J97" s="47"/>
    </row>
    <row r="98" spans="1:12" x14ac:dyDescent="0.25">
      <c r="A98" s="119"/>
      <c r="B98" s="122" t="s">
        <v>162</v>
      </c>
      <c r="C98" s="122" t="s">
        <v>120</v>
      </c>
      <c r="D98" s="44">
        <v>26.033213</v>
      </c>
      <c r="E98" s="44">
        <v>15.901097</v>
      </c>
      <c r="F98" s="44"/>
      <c r="G98" s="44">
        <f>D98-F97</f>
        <v>9.8019366666666663</v>
      </c>
      <c r="H98" s="44"/>
    </row>
    <row r="99" spans="1:12" x14ac:dyDescent="0.25">
      <c r="A99" s="119">
        <v>33</v>
      </c>
      <c r="B99" s="122" t="s">
        <v>280</v>
      </c>
      <c r="C99" s="122" t="s">
        <v>120</v>
      </c>
      <c r="D99" s="44">
        <v>21.655092</v>
      </c>
      <c r="E99" s="44">
        <v>9.2863620000000004</v>
      </c>
      <c r="F99" s="44"/>
      <c r="G99" s="44">
        <f>D99-F100</f>
        <v>12.481919999999999</v>
      </c>
      <c r="H99" s="44"/>
    </row>
    <row r="100" spans="1:12" x14ac:dyDescent="0.25">
      <c r="A100" s="119"/>
      <c r="B100" s="122" t="s">
        <v>280</v>
      </c>
      <c r="C100" s="122" t="s">
        <v>120</v>
      </c>
      <c r="D100" s="44">
        <v>21.718723000000001</v>
      </c>
      <c r="E100" s="44">
        <v>9.3020230000000002</v>
      </c>
      <c r="F100" s="44">
        <f>AVERAGE(E99:E101)</f>
        <v>9.173172000000001</v>
      </c>
      <c r="G100" s="44">
        <f>D100-F100</f>
        <v>12.545551</v>
      </c>
      <c r="H100" s="44">
        <f>AVERAGE(G99:G101)</f>
        <v>12.508161333333334</v>
      </c>
      <c r="I100" s="47"/>
      <c r="J100" s="47"/>
    </row>
    <row r="101" spans="1:12" x14ac:dyDescent="0.25">
      <c r="A101" s="119"/>
      <c r="B101" s="122" t="s">
        <v>280</v>
      </c>
      <c r="C101" s="122" t="s">
        <v>120</v>
      </c>
      <c r="D101" s="44">
        <v>21.670185</v>
      </c>
      <c r="E101" s="44">
        <v>8.9311310000000006</v>
      </c>
      <c r="F101" s="44"/>
      <c r="G101" s="44">
        <f>D101-F100</f>
        <v>12.497012999999999</v>
      </c>
      <c r="H101" s="44"/>
    </row>
    <row r="102" spans="1:12" x14ac:dyDescent="0.25">
      <c r="A102" s="119">
        <v>34</v>
      </c>
      <c r="B102" s="122" t="s">
        <v>281</v>
      </c>
      <c r="C102" s="122" t="s">
        <v>115</v>
      </c>
      <c r="D102" s="44">
        <v>22.335087000000001</v>
      </c>
      <c r="E102" s="44">
        <v>10.897164</v>
      </c>
      <c r="F102" s="44"/>
      <c r="G102" s="44">
        <f>D102-F103</f>
        <v>11.220297333333335</v>
      </c>
      <c r="H102" s="44"/>
    </row>
    <row r="103" spans="1:12" x14ac:dyDescent="0.25">
      <c r="A103" s="119"/>
      <c r="B103" s="122" t="s">
        <v>281</v>
      </c>
      <c r="C103" s="122" t="s">
        <v>115</v>
      </c>
      <c r="D103" s="44">
        <v>22.284662000000001</v>
      </c>
      <c r="E103" s="44">
        <v>11.659478</v>
      </c>
      <c r="F103" s="44">
        <f>AVERAGE(E102:E104)</f>
        <v>11.114789666666667</v>
      </c>
      <c r="G103" s="44">
        <f>D103-F103</f>
        <v>11.169872333333334</v>
      </c>
      <c r="H103" s="44">
        <f>AVERAGE(G102:G104)</f>
        <v>11.152919333333335</v>
      </c>
      <c r="I103" s="47"/>
      <c r="J103" s="47"/>
    </row>
    <row r="104" spans="1:12" x14ac:dyDescent="0.25">
      <c r="A104" s="119"/>
      <c r="B104" s="122" t="s">
        <v>281</v>
      </c>
      <c r="C104" s="122" t="s">
        <v>115</v>
      </c>
      <c r="D104" s="44">
        <v>22.183378000000001</v>
      </c>
      <c r="E104" s="44">
        <v>10.787727</v>
      </c>
      <c r="F104" s="44"/>
      <c r="G104" s="44">
        <f>D104-F103</f>
        <v>11.068588333333334</v>
      </c>
      <c r="H104" s="44"/>
    </row>
    <row r="105" spans="1:12" x14ac:dyDescent="0.25">
      <c r="A105" s="119">
        <v>35</v>
      </c>
      <c r="B105" s="122" t="s">
        <v>282</v>
      </c>
      <c r="C105" s="122" t="s">
        <v>115</v>
      </c>
      <c r="D105" s="44">
        <v>21.73058</v>
      </c>
      <c r="E105" s="44">
        <v>10.824678</v>
      </c>
      <c r="F105" s="44"/>
      <c r="G105" s="44">
        <f>D105-F106</f>
        <v>10.897711333333332</v>
      </c>
      <c r="H105" s="44"/>
    </row>
    <row r="106" spans="1:12" x14ac:dyDescent="0.25">
      <c r="A106" s="119"/>
      <c r="B106" s="122" t="s">
        <v>282</v>
      </c>
      <c r="C106" s="122" t="s">
        <v>115</v>
      </c>
      <c r="D106" s="44">
        <v>21.197883999999998</v>
      </c>
      <c r="E106" s="44">
        <v>10.536241</v>
      </c>
      <c r="F106" s="44">
        <f>AVERAGE(E105:E107)</f>
        <v>10.832868666666668</v>
      </c>
      <c r="G106" s="44">
        <f>D106-F106</f>
        <v>10.36501533333333</v>
      </c>
      <c r="H106" s="44">
        <f>AVERAGE(G105:G107)</f>
        <v>10.741323666666664</v>
      </c>
      <c r="I106" s="47"/>
      <c r="J106" s="47"/>
      <c r="L106" s="48"/>
    </row>
    <row r="107" spans="1:12" x14ac:dyDescent="0.25">
      <c r="A107" s="119"/>
      <c r="B107" s="122" t="s">
        <v>282</v>
      </c>
      <c r="C107" s="122" t="s">
        <v>115</v>
      </c>
      <c r="D107" s="44">
        <v>21.794112999999999</v>
      </c>
      <c r="E107" s="44">
        <v>11.137687</v>
      </c>
      <c r="F107" s="44"/>
      <c r="G107" s="44">
        <f>D107-F106</f>
        <v>10.961244333333331</v>
      </c>
      <c r="H107" s="44"/>
      <c r="L107" s="48"/>
    </row>
    <row r="108" spans="1:12" x14ac:dyDescent="0.25">
      <c r="A108" s="119">
        <v>36</v>
      </c>
      <c r="B108" s="122" t="s">
        <v>283</v>
      </c>
      <c r="C108" s="122" t="s">
        <v>120</v>
      </c>
      <c r="D108" s="44">
        <v>22.368948</v>
      </c>
      <c r="E108" s="44">
        <v>8.096724</v>
      </c>
      <c r="F108" s="44"/>
      <c r="G108" s="44">
        <f>D108-F109</f>
        <v>14.145866133333334</v>
      </c>
      <c r="H108" s="44"/>
      <c r="L108" s="48"/>
    </row>
    <row r="109" spans="1:12" x14ac:dyDescent="0.25">
      <c r="A109" s="119"/>
      <c r="B109" s="122" t="s">
        <v>283</v>
      </c>
      <c r="C109" s="122" t="s">
        <v>120</v>
      </c>
      <c r="D109" s="44">
        <v>22.311954</v>
      </c>
      <c r="E109" s="44">
        <v>7.9086156000000001</v>
      </c>
      <c r="F109" s="44">
        <f>AVERAGE(E108:E110)</f>
        <v>8.2230818666666661</v>
      </c>
      <c r="G109" s="44">
        <f>D109-F109</f>
        <v>14.088872133333334</v>
      </c>
      <c r="H109" s="44">
        <f>AVERAGE(G108:G110)</f>
        <v>13.913072133333335</v>
      </c>
      <c r="I109" s="47"/>
      <c r="J109" s="47"/>
      <c r="L109" s="48"/>
    </row>
    <row r="110" spans="1:12" x14ac:dyDescent="0.25">
      <c r="A110" s="119"/>
      <c r="B110" s="122" t="s">
        <v>283</v>
      </c>
      <c r="C110" s="122" t="s">
        <v>120</v>
      </c>
      <c r="D110" s="44">
        <v>21.72756</v>
      </c>
      <c r="E110" s="44">
        <v>8.6639060000000008</v>
      </c>
      <c r="F110" s="44"/>
      <c r="G110" s="44">
        <f>D110-F109</f>
        <v>13.504478133333334</v>
      </c>
      <c r="H110" s="44"/>
      <c r="L110" s="48"/>
    </row>
    <row r="111" spans="1:12" x14ac:dyDescent="0.25">
      <c r="A111" s="119">
        <v>37</v>
      </c>
      <c r="B111" s="122" t="s">
        <v>284</v>
      </c>
      <c r="C111" s="122" t="s">
        <v>115</v>
      </c>
      <c r="D111" s="44">
        <v>21.98847</v>
      </c>
      <c r="E111" s="44">
        <v>11.762176500000001</v>
      </c>
      <c r="F111" s="44"/>
      <c r="G111" s="44">
        <f>D111-F112</f>
        <v>3.2673718333333319</v>
      </c>
      <c r="H111" s="44"/>
      <c r="L111" s="48"/>
    </row>
    <row r="112" spans="1:12" x14ac:dyDescent="0.25">
      <c r="A112" s="119"/>
      <c r="B112" s="122" t="s">
        <v>284</v>
      </c>
      <c r="C112" s="122" t="s">
        <v>115</v>
      </c>
      <c r="D112" s="44">
        <v>22.19726</v>
      </c>
      <c r="E112" s="44">
        <v>11.918494000000001</v>
      </c>
      <c r="F112" s="44">
        <f>AVERAGE(E111:E113)</f>
        <v>18.721098166666668</v>
      </c>
      <c r="G112" s="44">
        <f>D112-F112</f>
        <v>3.4761618333333324</v>
      </c>
      <c r="H112" s="44">
        <f>AVERAGE(G111:G113)</f>
        <v>3.3211961666666654</v>
      </c>
      <c r="I112" s="47"/>
      <c r="J112" s="47"/>
      <c r="L112" s="48"/>
    </row>
    <row r="113" spans="1:12" x14ac:dyDescent="0.25">
      <c r="A113" s="119"/>
      <c r="B113" s="122" t="s">
        <v>284</v>
      </c>
      <c r="C113" s="122" t="s">
        <v>115</v>
      </c>
      <c r="D113" s="44">
        <v>21.941153</v>
      </c>
      <c r="E113" s="44">
        <v>32.482624000000001</v>
      </c>
      <c r="F113" s="44"/>
      <c r="G113" s="44">
        <f>D113-F112</f>
        <v>3.2200548333333323</v>
      </c>
      <c r="H113" s="44"/>
      <c r="L113" s="48"/>
    </row>
    <row r="114" spans="1:12" x14ac:dyDescent="0.25">
      <c r="A114" s="119">
        <v>38</v>
      </c>
      <c r="B114" s="122" t="s">
        <v>167</v>
      </c>
      <c r="C114" s="122" t="s">
        <v>120</v>
      </c>
      <c r="D114" s="44">
        <v>22.269113999999998</v>
      </c>
      <c r="E114" s="44">
        <v>16.564340000000001</v>
      </c>
      <c r="F114" s="44"/>
      <c r="G114" s="44">
        <f>D114-F115</f>
        <v>5.6846229999999984</v>
      </c>
      <c r="H114" s="44"/>
      <c r="L114" s="48"/>
    </row>
    <row r="115" spans="1:12" x14ac:dyDescent="0.25">
      <c r="A115" s="119"/>
      <c r="B115" s="122" t="s">
        <v>167</v>
      </c>
      <c r="C115" s="122" t="s">
        <v>120</v>
      </c>
      <c r="D115" s="44">
        <v>23.459488</v>
      </c>
      <c r="E115" s="44">
        <v>16.735903</v>
      </c>
      <c r="F115" s="44">
        <f>AVERAGE(E114:E116)</f>
        <v>16.584491</v>
      </c>
      <c r="G115" s="44">
        <f>D115-F115</f>
        <v>6.8749970000000005</v>
      </c>
      <c r="H115" s="44">
        <f>AVERAGE(G114:G116)</f>
        <v>6.7223023333333325</v>
      </c>
      <c r="I115" s="47"/>
      <c r="J115" s="47"/>
      <c r="L115" s="48"/>
    </row>
    <row r="116" spans="1:12" x14ac:dyDescent="0.25">
      <c r="A116" s="119"/>
      <c r="B116" s="122" t="s">
        <v>167</v>
      </c>
      <c r="C116" s="122" t="s">
        <v>120</v>
      </c>
      <c r="D116" s="44">
        <v>24.191777999999999</v>
      </c>
      <c r="E116" s="44">
        <v>16.453230000000001</v>
      </c>
      <c r="F116" s="44"/>
      <c r="G116" s="44">
        <f>D116-F115</f>
        <v>7.6072869999999995</v>
      </c>
      <c r="H116" s="44"/>
      <c r="L116" s="48"/>
    </row>
    <row r="117" spans="1:12" x14ac:dyDescent="0.25">
      <c r="A117" s="119">
        <v>39</v>
      </c>
      <c r="B117" s="122" t="s">
        <v>169</v>
      </c>
      <c r="C117" s="122" t="s">
        <v>120</v>
      </c>
      <c r="D117" s="44">
        <v>23.244831000000001</v>
      </c>
      <c r="E117" s="44">
        <v>13.491797</v>
      </c>
      <c r="F117" s="44"/>
      <c r="G117" s="44">
        <f>D117-F118</f>
        <v>9.4951138333333365</v>
      </c>
      <c r="H117" s="44"/>
      <c r="L117" s="48"/>
    </row>
    <row r="118" spans="1:12" x14ac:dyDescent="0.25">
      <c r="A118" s="119"/>
      <c r="B118" s="122" t="s">
        <v>169</v>
      </c>
      <c r="C118" s="122" t="s">
        <v>120</v>
      </c>
      <c r="D118" s="44">
        <v>23.306775999999999</v>
      </c>
      <c r="E118" s="44">
        <v>13.834372500000001</v>
      </c>
      <c r="F118" s="44">
        <f>AVERAGE(E117:E119)</f>
        <v>13.749717166666665</v>
      </c>
      <c r="G118" s="44">
        <f>D118-F118</f>
        <v>9.5570588333333344</v>
      </c>
      <c r="H118" s="44">
        <f>AVERAGE(G117:G119)</f>
        <v>9.5023891666666689</v>
      </c>
      <c r="I118" s="47"/>
      <c r="J118" s="47"/>
      <c r="L118" s="48"/>
    </row>
    <row r="119" spans="1:12" x14ac:dyDescent="0.25">
      <c r="A119" s="119"/>
      <c r="B119" s="122" t="s">
        <v>169</v>
      </c>
      <c r="C119" s="122" t="s">
        <v>120</v>
      </c>
      <c r="D119" s="44">
        <v>23.204712000000001</v>
      </c>
      <c r="E119" s="44">
        <v>13.922981999999999</v>
      </c>
      <c r="F119" s="44"/>
      <c r="G119" s="44">
        <f>D119-F118</f>
        <v>9.4549948333333358</v>
      </c>
      <c r="H119" s="44"/>
      <c r="L119" s="48"/>
    </row>
    <row r="120" spans="1:12" x14ac:dyDescent="0.25">
      <c r="A120" s="119">
        <v>40</v>
      </c>
      <c r="B120" s="122" t="s">
        <v>170</v>
      </c>
      <c r="C120" s="122" t="s">
        <v>120</v>
      </c>
      <c r="D120" s="44">
        <v>22.854399000000001</v>
      </c>
      <c r="E120" s="44">
        <v>16.160254999999999</v>
      </c>
      <c r="F120" s="44"/>
      <c r="G120" s="44">
        <f>D120-F121</f>
        <v>6.1036150000000013</v>
      </c>
      <c r="H120" s="44"/>
      <c r="L120" s="48"/>
    </row>
    <row r="121" spans="1:12" x14ac:dyDescent="0.25">
      <c r="A121" s="119"/>
      <c r="B121" s="122" t="s">
        <v>170</v>
      </c>
      <c r="C121" s="122" t="s">
        <v>120</v>
      </c>
      <c r="D121" s="44">
        <v>23.509689999999999</v>
      </c>
      <c r="E121" s="44">
        <v>16.921118</v>
      </c>
      <c r="F121" s="44">
        <f>AVERAGE(E120:E122)</f>
        <v>16.750783999999999</v>
      </c>
      <c r="G121" s="44">
        <f>D121-F121</f>
        <v>6.7589059999999996</v>
      </c>
      <c r="H121" s="44">
        <f>AVERAGE(G120:G122)</f>
        <v>6.3085076666666673</v>
      </c>
      <c r="I121" s="47"/>
      <c r="J121" s="47"/>
      <c r="L121" s="48"/>
    </row>
    <row r="122" spans="1:12" x14ac:dyDescent="0.25">
      <c r="A122" s="119"/>
      <c r="B122" s="122" t="s">
        <v>170</v>
      </c>
      <c r="C122" s="122" t="s">
        <v>120</v>
      </c>
      <c r="D122" s="44">
        <v>22.813786</v>
      </c>
      <c r="E122" s="44">
        <v>17.170978999999999</v>
      </c>
      <c r="F122" s="44"/>
      <c r="G122" s="44">
        <f>D122-F121</f>
        <v>6.0630020000000009</v>
      </c>
      <c r="H122" s="44"/>
      <c r="L122" s="48"/>
    </row>
    <row r="123" spans="1:12" x14ac:dyDescent="0.25">
      <c r="A123" s="119">
        <v>41</v>
      </c>
      <c r="B123" s="122" t="s">
        <v>172</v>
      </c>
      <c r="C123" s="122" t="s">
        <v>120</v>
      </c>
      <c r="D123" s="44">
        <v>24.165742999999999</v>
      </c>
      <c r="E123" s="44">
        <v>16.570633000000001</v>
      </c>
      <c r="F123" s="44"/>
      <c r="G123" s="44">
        <f>D123-F124</f>
        <v>7.7096583333333299</v>
      </c>
      <c r="H123" s="44"/>
      <c r="L123" s="48"/>
    </row>
    <row r="124" spans="1:12" x14ac:dyDescent="0.25">
      <c r="A124" s="119"/>
      <c r="B124" s="122" t="s">
        <v>172</v>
      </c>
      <c r="C124" s="122" t="s">
        <v>120</v>
      </c>
      <c r="D124" s="44">
        <v>24.713840000000001</v>
      </c>
      <c r="E124" s="44">
        <v>16.423100999999999</v>
      </c>
      <c r="F124" s="44">
        <f>AVERAGE(E123:E125)</f>
        <v>16.456084666666669</v>
      </c>
      <c r="G124" s="44">
        <f>D124-F124</f>
        <v>8.257755333333332</v>
      </c>
      <c r="H124" s="44">
        <f>AVERAGE(G123:G125)</f>
        <v>7.9176136666666643</v>
      </c>
      <c r="I124" s="47"/>
      <c r="J124" s="47"/>
      <c r="L124" s="48"/>
    </row>
    <row r="125" spans="1:12" x14ac:dyDescent="0.25">
      <c r="A125" s="119"/>
      <c r="B125" s="122" t="s">
        <v>172</v>
      </c>
      <c r="C125" s="122" t="s">
        <v>120</v>
      </c>
      <c r="D125" s="44">
        <v>24.241512</v>
      </c>
      <c r="E125" s="44">
        <v>16.37452</v>
      </c>
      <c r="F125" s="44"/>
      <c r="G125" s="44">
        <f>D125-F124</f>
        <v>7.785427333333331</v>
      </c>
      <c r="H125" s="44"/>
      <c r="L125" s="48"/>
    </row>
    <row r="126" spans="1:12" x14ac:dyDescent="0.25">
      <c r="A126" s="119">
        <v>42</v>
      </c>
      <c r="B126" s="122" t="s">
        <v>173</v>
      </c>
      <c r="C126" s="122" t="s">
        <v>115</v>
      </c>
      <c r="D126" s="44">
        <v>21.445402000000001</v>
      </c>
      <c r="E126" s="44">
        <v>17.719940000000001</v>
      </c>
      <c r="F126" s="44"/>
      <c r="G126" s="44">
        <f>D126-F127</f>
        <v>3.6913356666666672</v>
      </c>
      <c r="H126" s="44"/>
      <c r="L126" s="48"/>
    </row>
    <row r="127" spans="1:12" x14ac:dyDescent="0.25">
      <c r="A127" s="119"/>
      <c r="B127" s="122" t="s">
        <v>173</v>
      </c>
      <c r="C127" s="122" t="s">
        <v>115</v>
      </c>
      <c r="D127" s="44">
        <v>21.309607</v>
      </c>
      <c r="E127" s="44">
        <v>17.860316999999998</v>
      </c>
      <c r="F127" s="44">
        <f>AVERAGE(E126:E128)</f>
        <v>17.754066333333334</v>
      </c>
      <c r="G127" s="44">
        <f>D127-F127</f>
        <v>3.5555406666666656</v>
      </c>
      <c r="H127" s="44">
        <f>AVERAGE(G126:G128)</f>
        <v>3.5542756666666668</v>
      </c>
      <c r="I127" s="47"/>
      <c r="J127" s="47"/>
      <c r="L127" s="48"/>
    </row>
    <row r="128" spans="1:12" x14ac:dyDescent="0.25">
      <c r="A128" s="119"/>
      <c r="B128" s="122" t="s">
        <v>173</v>
      </c>
      <c r="C128" s="122" t="s">
        <v>115</v>
      </c>
      <c r="D128" s="44">
        <v>21.170017000000001</v>
      </c>
      <c r="E128" s="44">
        <v>17.681941999999999</v>
      </c>
      <c r="F128" s="44"/>
      <c r="G128" s="44">
        <f>D128-F127</f>
        <v>3.4159506666666672</v>
      </c>
      <c r="H128" s="44"/>
      <c r="L128" s="48"/>
    </row>
    <row r="129" spans="1:12" x14ac:dyDescent="0.25">
      <c r="A129" s="119">
        <v>43</v>
      </c>
      <c r="B129" s="122" t="s">
        <v>174</v>
      </c>
      <c r="C129" s="122" t="s">
        <v>120</v>
      </c>
      <c r="D129" s="44">
        <v>22.007010000000001</v>
      </c>
      <c r="E129" s="44">
        <v>15.782266</v>
      </c>
      <c r="F129" s="44"/>
      <c r="G129" s="44">
        <f>D129-F130</f>
        <v>5.9515453333333319</v>
      </c>
      <c r="H129" s="44"/>
      <c r="L129" s="48"/>
    </row>
    <row r="130" spans="1:12" x14ac:dyDescent="0.25">
      <c r="A130" s="119"/>
      <c r="B130" s="122" t="s">
        <v>174</v>
      </c>
      <c r="C130" s="122" t="s">
        <v>120</v>
      </c>
      <c r="D130" s="44">
        <v>22.109766</v>
      </c>
      <c r="E130" s="44">
        <v>16.450154999999999</v>
      </c>
      <c r="F130" s="44">
        <f>AVERAGE(E129:E131)</f>
        <v>16.055464666666669</v>
      </c>
      <c r="G130" s="44">
        <f>D130-F130</f>
        <v>6.0543013333333313</v>
      </c>
      <c r="H130" s="44">
        <f>AVERAGE(G129:G131)</f>
        <v>6.0795606666666648</v>
      </c>
      <c r="I130" s="47"/>
      <c r="J130" s="47"/>
      <c r="L130" s="48"/>
    </row>
    <row r="131" spans="1:12" x14ac:dyDescent="0.25">
      <c r="A131" s="119"/>
      <c r="B131" s="122" t="s">
        <v>174</v>
      </c>
      <c r="C131" s="122" t="s">
        <v>120</v>
      </c>
      <c r="D131" s="44">
        <v>22.2883</v>
      </c>
      <c r="E131" s="44">
        <v>15.933973</v>
      </c>
      <c r="F131" s="44"/>
      <c r="G131" s="44">
        <f>D131-F130</f>
        <v>6.2328353333333304</v>
      </c>
      <c r="H131" s="44"/>
      <c r="L131" s="48"/>
    </row>
    <row r="132" spans="1:12" x14ac:dyDescent="0.25">
      <c r="A132" s="119">
        <v>44</v>
      </c>
      <c r="B132" s="122" t="s">
        <v>285</v>
      </c>
      <c r="C132" s="122" t="s">
        <v>115</v>
      </c>
      <c r="D132" s="44">
        <v>24.723776000000001</v>
      </c>
      <c r="E132" s="44">
        <v>24.002753999999999</v>
      </c>
      <c r="F132" s="44"/>
      <c r="G132" s="44">
        <f>D132-F133</f>
        <v>1.072104333333332</v>
      </c>
      <c r="H132" s="44"/>
      <c r="L132" s="48"/>
    </row>
    <row r="133" spans="1:12" x14ac:dyDescent="0.25">
      <c r="A133" s="119"/>
      <c r="B133" s="122" t="s">
        <v>285</v>
      </c>
      <c r="C133" s="122" t="s">
        <v>115</v>
      </c>
      <c r="D133" s="44">
        <v>24.77328</v>
      </c>
      <c r="E133" s="44">
        <v>23.605035999999998</v>
      </c>
      <c r="F133" s="44">
        <f>AVERAGE(E132:E134)</f>
        <v>23.651671666666669</v>
      </c>
      <c r="G133" s="44">
        <f>D133-F133</f>
        <v>1.1216083333333309</v>
      </c>
      <c r="H133" s="44">
        <f>AVERAGE(G132:G134)</f>
        <v>0.90303199999999839</v>
      </c>
      <c r="I133" s="47"/>
      <c r="J133" s="47"/>
      <c r="L133" s="48"/>
    </row>
    <row r="134" spans="1:12" x14ac:dyDescent="0.25">
      <c r="A134" s="119"/>
      <c r="B134" s="122" t="s">
        <v>285</v>
      </c>
      <c r="C134" s="122" t="s">
        <v>115</v>
      </c>
      <c r="D134" s="44">
        <v>24.167055000000001</v>
      </c>
      <c r="E134" s="44">
        <v>23.347225000000002</v>
      </c>
      <c r="F134" s="44"/>
      <c r="G134" s="44">
        <f>D134-F133</f>
        <v>0.51538333333333242</v>
      </c>
      <c r="H134" s="44"/>
      <c r="L134" s="48"/>
    </row>
    <row r="135" spans="1:12" x14ac:dyDescent="0.25">
      <c r="A135" s="119">
        <v>45</v>
      </c>
      <c r="B135" s="122" t="s">
        <v>286</v>
      </c>
      <c r="C135" s="122" t="s">
        <v>115</v>
      </c>
      <c r="D135" s="44">
        <v>22.847270999999999</v>
      </c>
      <c r="E135" s="44">
        <v>18.887505000000001</v>
      </c>
      <c r="F135" s="44"/>
      <c r="G135" s="44">
        <f>D135-F136</f>
        <v>3.71033233333333</v>
      </c>
      <c r="H135" s="44"/>
      <c r="L135" s="48"/>
    </row>
    <row r="136" spans="1:12" x14ac:dyDescent="0.25">
      <c r="A136" s="119"/>
      <c r="B136" s="122" t="s">
        <v>286</v>
      </c>
      <c r="C136" s="122" t="s">
        <v>115</v>
      </c>
      <c r="D136" s="44">
        <v>22.580849000000001</v>
      </c>
      <c r="E136" s="44">
        <v>19.159946000000001</v>
      </c>
      <c r="F136" s="44">
        <f>AVERAGE(E135:E137)</f>
        <v>19.136938666666669</v>
      </c>
      <c r="G136" s="44">
        <f>D136-F136</f>
        <v>3.4439103333333314</v>
      </c>
      <c r="H136" s="44">
        <f>AVERAGE(G135:G137)</f>
        <v>3.6166936666666643</v>
      </c>
      <c r="I136" s="47"/>
      <c r="J136" s="47"/>
      <c r="L136" s="48"/>
    </row>
    <row r="137" spans="1:12" x14ac:dyDescent="0.25">
      <c r="A137" s="119"/>
      <c r="B137" s="122" t="s">
        <v>286</v>
      </c>
      <c r="C137" s="122" t="s">
        <v>115</v>
      </c>
      <c r="D137" s="44">
        <v>22.832777</v>
      </c>
      <c r="E137" s="44">
        <v>19.363365000000002</v>
      </c>
      <c r="F137" s="44"/>
      <c r="G137" s="44">
        <f>D137-F136</f>
        <v>3.6958383333333309</v>
      </c>
      <c r="H137" s="44"/>
      <c r="L137" s="48"/>
    </row>
    <row r="138" spans="1:12" x14ac:dyDescent="0.25">
      <c r="A138" s="119">
        <v>46</v>
      </c>
      <c r="B138" s="122" t="s">
        <v>178</v>
      </c>
      <c r="C138" s="122" t="s">
        <v>115</v>
      </c>
      <c r="D138" s="44">
        <v>22.998816999999999</v>
      </c>
      <c r="E138" s="44">
        <v>18.158670000000001</v>
      </c>
      <c r="F138" s="44"/>
      <c r="G138" s="44">
        <f>D138-F139</f>
        <v>4.939154666666667</v>
      </c>
      <c r="H138" s="44"/>
      <c r="L138" s="48"/>
    </row>
    <row r="139" spans="1:12" x14ac:dyDescent="0.25">
      <c r="A139" s="119"/>
      <c r="B139" s="122" t="s">
        <v>178</v>
      </c>
      <c r="C139" s="122" t="s">
        <v>115</v>
      </c>
      <c r="D139" s="44">
        <v>23.329070999999999</v>
      </c>
      <c r="E139" s="44">
        <v>17.933167999999998</v>
      </c>
      <c r="F139" s="44">
        <f>AVERAGE(E138:E140)</f>
        <v>18.059662333333332</v>
      </c>
      <c r="G139" s="44">
        <f>D139-F139</f>
        <v>5.2694086666666671</v>
      </c>
      <c r="H139" s="44">
        <f>AVERAGE(G138:G140)</f>
        <v>5.1006940000000007</v>
      </c>
      <c r="I139" s="47"/>
      <c r="J139" s="47"/>
      <c r="L139" s="48"/>
    </row>
    <row r="140" spans="1:12" x14ac:dyDescent="0.25">
      <c r="A140" s="119"/>
      <c r="B140" s="122" t="s">
        <v>178</v>
      </c>
      <c r="C140" s="122" t="s">
        <v>115</v>
      </c>
      <c r="D140" s="44">
        <v>23.153181</v>
      </c>
      <c r="E140" s="44">
        <v>18.087149</v>
      </c>
      <c r="F140" s="44"/>
      <c r="G140" s="44">
        <f>D140-F139</f>
        <v>5.0935186666666681</v>
      </c>
      <c r="H140" s="44"/>
      <c r="L140" s="48"/>
    </row>
    <row r="141" spans="1:12" x14ac:dyDescent="0.25">
      <c r="A141" s="119">
        <v>47</v>
      </c>
      <c r="B141" s="122" t="s">
        <v>273</v>
      </c>
      <c r="C141" s="122" t="s">
        <v>120</v>
      </c>
      <c r="D141" s="44">
        <v>23.641739000000001</v>
      </c>
      <c r="E141" s="44">
        <v>16.16696</v>
      </c>
      <c r="F141" s="44"/>
      <c r="G141" s="44">
        <f>D141-F142</f>
        <v>7.609411000000005</v>
      </c>
      <c r="H141" s="44"/>
      <c r="L141" s="48"/>
    </row>
    <row r="142" spans="1:12" x14ac:dyDescent="0.25">
      <c r="A142" s="119"/>
      <c r="B142" s="122" t="s">
        <v>273</v>
      </c>
      <c r="C142" s="122" t="s">
        <v>120</v>
      </c>
      <c r="D142" s="44">
        <v>22.953503000000001</v>
      </c>
      <c r="E142" s="44">
        <v>16.080840999999999</v>
      </c>
      <c r="F142" s="44">
        <f>AVERAGE(E141:E143)</f>
        <v>16.032327999999996</v>
      </c>
      <c r="G142" s="44">
        <f>D142-F142</f>
        <v>6.9211750000000052</v>
      </c>
      <c r="H142" s="44">
        <f>AVERAGE(G141:G143)</f>
        <v>7.154525000000004</v>
      </c>
      <c r="I142" s="47"/>
      <c r="J142" s="47"/>
      <c r="L142" s="48"/>
    </row>
    <row r="143" spans="1:12" x14ac:dyDescent="0.25">
      <c r="A143" s="119"/>
      <c r="B143" s="122" t="s">
        <v>273</v>
      </c>
      <c r="C143" s="122" t="s">
        <v>120</v>
      </c>
      <c r="D143" s="44">
        <v>22.965316999999999</v>
      </c>
      <c r="E143" s="44">
        <v>15.849183</v>
      </c>
      <c r="F143" s="44"/>
      <c r="G143" s="44">
        <f>D143-F142</f>
        <v>6.9329890000000027</v>
      </c>
      <c r="H143" s="44"/>
      <c r="L143" s="48"/>
    </row>
    <row r="144" spans="1:12" x14ac:dyDescent="0.25">
      <c r="A144" s="119">
        <v>48</v>
      </c>
      <c r="B144" s="122" t="s">
        <v>287</v>
      </c>
      <c r="C144" s="122" t="s">
        <v>115</v>
      </c>
      <c r="D144" s="44">
        <v>24.138556999999999</v>
      </c>
      <c r="E144" s="44">
        <v>17.656704000000001</v>
      </c>
      <c r="F144" s="44"/>
      <c r="G144" s="44">
        <f>D144-F145</f>
        <v>6.8374849999999974</v>
      </c>
      <c r="H144" s="44"/>
      <c r="L144" s="48"/>
    </row>
    <row r="145" spans="1:12" x14ac:dyDescent="0.25">
      <c r="A145" s="119"/>
      <c r="B145" s="122" t="s">
        <v>287</v>
      </c>
      <c r="C145" s="122" t="s">
        <v>115</v>
      </c>
      <c r="D145" s="44">
        <v>22.694241999999999</v>
      </c>
      <c r="E145" s="44">
        <v>17.224181999999999</v>
      </c>
      <c r="F145" s="44">
        <f>AVERAGE(E144:E146)</f>
        <v>17.301072000000001</v>
      </c>
      <c r="G145" s="44">
        <f>D145-F145</f>
        <v>5.3931699999999978</v>
      </c>
      <c r="H145" s="44">
        <f>AVERAGE(G144:G146)</f>
        <v>6.4784266666666648</v>
      </c>
      <c r="I145" s="47"/>
      <c r="J145" s="47"/>
      <c r="L145" s="48"/>
    </row>
    <row r="146" spans="1:12" x14ac:dyDescent="0.25">
      <c r="A146" s="119"/>
      <c r="B146" s="122" t="s">
        <v>287</v>
      </c>
      <c r="C146" s="122" t="s">
        <v>115</v>
      </c>
      <c r="D146" s="44">
        <v>24.505697000000001</v>
      </c>
      <c r="E146" s="44">
        <v>17.02233</v>
      </c>
      <c r="F146" s="44"/>
      <c r="G146" s="44">
        <f>D146-F145</f>
        <v>7.2046250000000001</v>
      </c>
      <c r="H146" s="44"/>
      <c r="L146" s="48"/>
    </row>
    <row r="147" spans="1:12" x14ac:dyDescent="0.25">
      <c r="A147" s="119">
        <v>49</v>
      </c>
      <c r="B147" s="122" t="s">
        <v>179</v>
      </c>
      <c r="C147" s="122" t="s">
        <v>120</v>
      </c>
      <c r="D147" s="44">
        <v>23.563873000000001</v>
      </c>
      <c r="E147" s="44">
        <v>16.265284000000001</v>
      </c>
      <c r="F147" s="44"/>
      <c r="G147" s="44">
        <f>D147-F148</f>
        <v>7.5313189999999999</v>
      </c>
      <c r="H147" s="44"/>
      <c r="L147" s="48"/>
    </row>
    <row r="148" spans="1:12" x14ac:dyDescent="0.25">
      <c r="A148" s="119"/>
      <c r="B148" s="122" t="s">
        <v>179</v>
      </c>
      <c r="C148" s="122" t="s">
        <v>120</v>
      </c>
      <c r="D148" s="44">
        <v>22.744982</v>
      </c>
      <c r="E148" s="44">
        <v>16.038885000000001</v>
      </c>
      <c r="F148" s="44">
        <f>AVERAGE(E147:E149)</f>
        <v>16.032554000000001</v>
      </c>
      <c r="G148" s="44">
        <f>D148-F148</f>
        <v>6.7124279999999992</v>
      </c>
      <c r="H148" s="44">
        <f>AVERAGE(G147:G149)</f>
        <v>6.9862186666666659</v>
      </c>
      <c r="I148" s="47"/>
      <c r="J148" s="47"/>
      <c r="L148" s="48"/>
    </row>
    <row r="149" spans="1:12" x14ac:dyDescent="0.25">
      <c r="A149" s="119"/>
      <c r="B149" s="122" t="s">
        <v>179</v>
      </c>
      <c r="C149" s="122" t="s">
        <v>120</v>
      </c>
      <c r="D149" s="44">
        <v>22.747463</v>
      </c>
      <c r="E149" s="44">
        <v>15.793493</v>
      </c>
      <c r="F149" s="44"/>
      <c r="G149" s="44">
        <f>D149-F148</f>
        <v>6.7149089999999987</v>
      </c>
      <c r="H149" s="44"/>
      <c r="L149" s="48"/>
    </row>
    <row r="150" spans="1:12" x14ac:dyDescent="0.25">
      <c r="A150" s="119">
        <v>50</v>
      </c>
      <c r="B150" s="122" t="s">
        <v>288</v>
      </c>
      <c r="C150" s="122" t="s">
        <v>115</v>
      </c>
      <c r="D150" s="44">
        <v>23.491641999999999</v>
      </c>
      <c r="E150" s="44">
        <v>16.611898</v>
      </c>
      <c r="F150" s="44"/>
      <c r="G150" s="44">
        <f>D150-F151</f>
        <v>6.811480333333332</v>
      </c>
      <c r="H150" s="44"/>
      <c r="L150" s="48"/>
    </row>
    <row r="151" spans="1:12" x14ac:dyDescent="0.25">
      <c r="A151" s="119"/>
      <c r="B151" s="122" t="s">
        <v>288</v>
      </c>
      <c r="C151" s="122" t="s">
        <v>115</v>
      </c>
      <c r="D151" s="44">
        <v>23.802011</v>
      </c>
      <c r="E151" s="44">
        <v>16.593077000000001</v>
      </c>
      <c r="F151" s="44">
        <f>AVERAGE(E150:E152)</f>
        <v>16.680161666666667</v>
      </c>
      <c r="G151" s="44">
        <f>D151-F151</f>
        <v>7.1218493333333335</v>
      </c>
      <c r="H151" s="44">
        <f>AVERAGE(G150:G152)</f>
        <v>6.5997493333333326</v>
      </c>
      <c r="I151" s="47"/>
      <c r="J151" s="47"/>
      <c r="L151" s="48"/>
    </row>
    <row r="152" spans="1:12" x14ac:dyDescent="0.25">
      <c r="A152" s="119"/>
      <c r="B152" s="122" t="s">
        <v>288</v>
      </c>
      <c r="C152" s="122" t="s">
        <v>115</v>
      </c>
      <c r="D152" s="44">
        <v>22.54608</v>
      </c>
      <c r="E152" s="44">
        <v>16.835509999999999</v>
      </c>
      <c r="F152" s="44"/>
      <c r="G152" s="44">
        <f>D152-F151</f>
        <v>5.8659183333333331</v>
      </c>
      <c r="H152" s="44"/>
      <c r="L152" s="48"/>
    </row>
    <row r="153" spans="1:12" x14ac:dyDescent="0.25">
      <c r="A153" s="119">
        <v>51</v>
      </c>
      <c r="B153" s="122" t="s">
        <v>289</v>
      </c>
      <c r="C153" s="122" t="s">
        <v>115</v>
      </c>
      <c r="D153" s="44">
        <v>22.862321999999999</v>
      </c>
      <c r="E153" s="44">
        <v>16.298601000000001</v>
      </c>
      <c r="F153" s="44"/>
      <c r="G153" s="44">
        <f>D153-F154</f>
        <v>6.2680039999999977</v>
      </c>
      <c r="H153" s="44"/>
      <c r="L153" s="48"/>
    </row>
    <row r="154" spans="1:12" x14ac:dyDescent="0.25">
      <c r="A154" s="119"/>
      <c r="B154" s="122" t="s">
        <v>289</v>
      </c>
      <c r="C154" s="122" t="s">
        <v>115</v>
      </c>
      <c r="D154" s="44">
        <v>23.149933000000001</v>
      </c>
      <c r="E154" s="44">
        <v>15.911182999999999</v>
      </c>
      <c r="F154" s="44">
        <f>AVERAGE(E153:E155)</f>
        <v>16.594318000000001</v>
      </c>
      <c r="G154" s="44">
        <f>D154-F154</f>
        <v>6.5556149999999995</v>
      </c>
      <c r="H154" s="44">
        <f>AVERAGE(G153:G155)</f>
        <v>6.4838126666666653</v>
      </c>
      <c r="I154" s="47"/>
      <c r="J154" s="47"/>
      <c r="L154" s="48"/>
    </row>
    <row r="155" spans="1:12" x14ac:dyDescent="0.25">
      <c r="A155" s="119"/>
      <c r="B155" s="122" t="s">
        <v>289</v>
      </c>
      <c r="C155" s="122" t="s">
        <v>115</v>
      </c>
      <c r="D155" s="44">
        <v>23.222137</v>
      </c>
      <c r="E155" s="44">
        <v>17.573170000000001</v>
      </c>
      <c r="F155" s="44"/>
      <c r="G155" s="44">
        <f>D155-F154</f>
        <v>6.6278189999999988</v>
      </c>
      <c r="H155" s="44"/>
      <c r="L155" s="48"/>
    </row>
    <row r="156" spans="1:12" x14ac:dyDescent="0.25">
      <c r="A156" s="119">
        <v>52</v>
      </c>
      <c r="B156" s="122" t="s">
        <v>180</v>
      </c>
      <c r="C156" s="122" t="s">
        <v>115</v>
      </c>
      <c r="D156" s="44">
        <v>23.97786</v>
      </c>
      <c r="E156" s="44">
        <v>17.368088</v>
      </c>
      <c r="F156" s="44"/>
      <c r="G156" s="44">
        <f>D156-F157</f>
        <v>6.6842776666666666</v>
      </c>
      <c r="H156" s="44"/>
      <c r="L156" s="48"/>
    </row>
    <row r="157" spans="1:12" x14ac:dyDescent="0.25">
      <c r="A157" s="119"/>
      <c r="B157" s="122" t="s">
        <v>180</v>
      </c>
      <c r="C157" s="122" t="s">
        <v>115</v>
      </c>
      <c r="D157" s="44">
        <v>24.173967000000001</v>
      </c>
      <c r="E157" s="44">
        <v>17.21603</v>
      </c>
      <c r="F157" s="44">
        <f>AVERAGE(E156:E158)</f>
        <v>17.293582333333333</v>
      </c>
      <c r="G157" s="44">
        <f>D157-F157</f>
        <v>6.8803846666666679</v>
      </c>
      <c r="H157" s="44">
        <f>AVERAGE(G156:G158)</f>
        <v>7.0245653333333342</v>
      </c>
      <c r="I157" s="47"/>
      <c r="J157" s="47"/>
      <c r="L157" s="48"/>
    </row>
    <row r="158" spans="1:12" x14ac:dyDescent="0.25">
      <c r="A158" s="119"/>
      <c r="B158" s="122" t="s">
        <v>180</v>
      </c>
      <c r="C158" s="122" t="s">
        <v>115</v>
      </c>
      <c r="D158" s="44">
        <v>24.802616</v>
      </c>
      <c r="E158" s="44">
        <v>17.296628999999999</v>
      </c>
      <c r="F158" s="44"/>
      <c r="G158" s="44">
        <f>D158-F157</f>
        <v>7.5090336666666673</v>
      </c>
      <c r="H158" s="44"/>
      <c r="L158" s="48"/>
    </row>
    <row r="159" spans="1:12" x14ac:dyDescent="0.25">
      <c r="A159" s="119">
        <v>53</v>
      </c>
      <c r="B159" s="122" t="s">
        <v>181</v>
      </c>
      <c r="C159" s="122" t="s">
        <v>120</v>
      </c>
      <c r="D159" s="44">
        <v>22.473890000000001</v>
      </c>
      <c r="E159" s="44">
        <v>17.116630000000001</v>
      </c>
      <c r="F159" s="44"/>
      <c r="G159" s="44">
        <f>D159-F160</f>
        <v>5.2943690000000032</v>
      </c>
      <c r="H159" s="44"/>
      <c r="L159" s="48"/>
    </row>
    <row r="160" spans="1:12" x14ac:dyDescent="0.25">
      <c r="A160" s="119"/>
      <c r="B160" s="122" t="s">
        <v>181</v>
      </c>
      <c r="C160" s="122" t="s">
        <v>120</v>
      </c>
      <c r="D160" s="44">
        <v>22.258163</v>
      </c>
      <c r="E160" s="44">
        <v>17.36139</v>
      </c>
      <c r="F160" s="44">
        <f>AVERAGE(E159:E161)</f>
        <v>17.179520999999998</v>
      </c>
      <c r="G160" s="44">
        <f>D160-F160</f>
        <v>5.0786420000000021</v>
      </c>
      <c r="H160" s="44">
        <f>AVERAGE(G159:G161)</f>
        <v>5.158452666666669</v>
      </c>
      <c r="I160" s="47"/>
      <c r="J160" s="47"/>
      <c r="L160" s="48"/>
    </row>
    <row r="161" spans="1:12" x14ac:dyDescent="0.25">
      <c r="A161" s="119"/>
      <c r="B161" s="122" t="s">
        <v>181</v>
      </c>
      <c r="C161" s="122" t="s">
        <v>120</v>
      </c>
      <c r="D161" s="44">
        <v>22.281867999999999</v>
      </c>
      <c r="E161" s="44">
        <v>17.060542999999999</v>
      </c>
      <c r="F161" s="44"/>
      <c r="G161" s="44">
        <f>D161-F160</f>
        <v>5.1023470000000017</v>
      </c>
      <c r="H161" s="44"/>
      <c r="L161" s="48"/>
    </row>
    <row r="162" spans="1:12" x14ac:dyDescent="0.25">
      <c r="A162" s="119">
        <v>54</v>
      </c>
      <c r="B162" s="122" t="s">
        <v>182</v>
      </c>
      <c r="C162" s="122" t="s">
        <v>120</v>
      </c>
      <c r="D162" s="44">
        <v>22.490539999999999</v>
      </c>
      <c r="E162" s="44">
        <v>16.261320000000001</v>
      </c>
      <c r="F162" s="44"/>
      <c r="G162" s="44">
        <f>D162-F163</f>
        <v>6.3074283333333341</v>
      </c>
      <c r="H162" s="44"/>
      <c r="L162" s="48"/>
    </row>
    <row r="163" spans="1:12" x14ac:dyDescent="0.25">
      <c r="A163" s="119"/>
      <c r="B163" s="122" t="s">
        <v>182</v>
      </c>
      <c r="C163" s="122" t="s">
        <v>120</v>
      </c>
      <c r="D163" s="44">
        <v>22.317063999999998</v>
      </c>
      <c r="E163" s="44">
        <v>15.842102000000001</v>
      </c>
      <c r="F163" s="44">
        <f>AVERAGE(E162:E164)</f>
        <v>16.183111666666665</v>
      </c>
      <c r="G163" s="44">
        <f>D163-F163</f>
        <v>6.1339523333333332</v>
      </c>
      <c r="H163" s="44">
        <f>AVERAGE(G162:G164)</f>
        <v>6.1546926666666666</v>
      </c>
      <c r="I163" s="47"/>
      <c r="J163" s="47"/>
      <c r="L163" s="48"/>
    </row>
    <row r="164" spans="1:12" x14ac:dyDescent="0.25">
      <c r="A164" s="119"/>
      <c r="B164" s="122" t="s">
        <v>182</v>
      </c>
      <c r="C164" s="122" t="s">
        <v>120</v>
      </c>
      <c r="D164" s="44">
        <v>22.205808999999999</v>
      </c>
      <c r="E164" s="44">
        <v>16.445913000000001</v>
      </c>
      <c r="F164" s="44"/>
      <c r="G164" s="44">
        <f>D164-F163</f>
        <v>6.0226973333333333</v>
      </c>
      <c r="H164" s="44"/>
      <c r="L164" s="48"/>
    </row>
    <row r="165" spans="1:12" x14ac:dyDescent="0.25">
      <c r="A165" s="119">
        <v>55</v>
      </c>
      <c r="B165" s="122" t="s">
        <v>184</v>
      </c>
      <c r="C165" s="122" t="s">
        <v>120</v>
      </c>
      <c r="D165" s="44">
        <v>23.670815999999999</v>
      </c>
      <c r="E165" s="44">
        <v>14.498514</v>
      </c>
      <c r="F165" s="44"/>
      <c r="G165" s="44">
        <f>D165-F166</f>
        <v>8.5424983333333326</v>
      </c>
      <c r="H165" s="44"/>
      <c r="L165" s="48"/>
    </row>
    <row r="166" spans="1:12" x14ac:dyDescent="0.25">
      <c r="A166" s="119"/>
      <c r="B166" s="122" t="s">
        <v>184</v>
      </c>
      <c r="C166" s="122" t="s">
        <v>120</v>
      </c>
      <c r="D166" s="44">
        <v>23.700890999999999</v>
      </c>
      <c r="E166" s="44">
        <v>14.737237</v>
      </c>
      <c r="F166" s="44">
        <f>AVERAGE(E165:E167)</f>
        <v>15.128317666666666</v>
      </c>
      <c r="G166" s="44">
        <f>D166-F166</f>
        <v>8.5725733333333327</v>
      </c>
      <c r="H166" s="44">
        <f>AVERAGE(G165:G167)</f>
        <v>8.3059096666666665</v>
      </c>
      <c r="I166" s="47"/>
      <c r="J166" s="47"/>
      <c r="L166" s="48"/>
    </row>
    <row r="167" spans="1:12" x14ac:dyDescent="0.25">
      <c r="A167" s="119"/>
      <c r="B167" s="122" t="s">
        <v>184</v>
      </c>
      <c r="C167" s="122" t="s">
        <v>120</v>
      </c>
      <c r="D167" s="44">
        <v>22.930975</v>
      </c>
      <c r="E167" s="44">
        <v>16.149201999999999</v>
      </c>
      <c r="F167" s="44"/>
      <c r="G167" s="44">
        <f>D167-F166</f>
        <v>7.8026573333333342</v>
      </c>
      <c r="H167" s="44"/>
      <c r="L167" s="48"/>
    </row>
    <row r="168" spans="1:12" x14ac:dyDescent="0.25">
      <c r="A168" s="119">
        <v>56</v>
      </c>
      <c r="B168" s="122" t="s">
        <v>290</v>
      </c>
      <c r="C168" s="122" t="s">
        <v>120</v>
      </c>
      <c r="D168" s="44">
        <v>23.938692</v>
      </c>
      <c r="E168" s="44">
        <v>18.775364</v>
      </c>
      <c r="F168" s="44"/>
      <c r="G168" s="44">
        <f>D168-F169</f>
        <v>5.1376863333333347</v>
      </c>
      <c r="H168" s="44"/>
      <c r="L168" s="48"/>
    </row>
    <row r="169" spans="1:12" x14ac:dyDescent="0.25">
      <c r="A169" s="119"/>
      <c r="B169" s="122" t="s">
        <v>290</v>
      </c>
      <c r="C169" s="122" t="s">
        <v>120</v>
      </c>
      <c r="D169" s="44">
        <v>23.677783999999999</v>
      </c>
      <c r="E169" s="44">
        <v>18.731005</v>
      </c>
      <c r="F169" s="44">
        <f>AVERAGE(E168:E170)</f>
        <v>18.801005666666665</v>
      </c>
      <c r="G169" s="44">
        <f>D169-F169</f>
        <v>4.8767783333333341</v>
      </c>
      <c r="H169" s="44">
        <f>AVERAGE(G168:G170)</f>
        <v>4.9582220000000019</v>
      </c>
      <c r="I169" s="47"/>
      <c r="J169" s="47"/>
      <c r="L169" s="48"/>
    </row>
    <row r="170" spans="1:12" x14ac:dyDescent="0.25">
      <c r="A170" s="119"/>
      <c r="B170" s="122" t="s">
        <v>290</v>
      </c>
      <c r="C170" s="122" t="s">
        <v>120</v>
      </c>
      <c r="D170" s="44">
        <v>23.661207000000001</v>
      </c>
      <c r="E170" s="44">
        <v>18.896647999999999</v>
      </c>
      <c r="F170" s="44"/>
      <c r="G170" s="44">
        <f>D170-F169</f>
        <v>4.860201333333336</v>
      </c>
      <c r="H170" s="44"/>
      <c r="L170" s="48"/>
    </row>
    <row r="171" spans="1:12" x14ac:dyDescent="0.25">
      <c r="A171" s="119">
        <v>57</v>
      </c>
      <c r="B171" s="122" t="s">
        <v>291</v>
      </c>
      <c r="C171" s="122" t="s">
        <v>115</v>
      </c>
      <c r="D171" s="44">
        <v>23.579794</v>
      </c>
      <c r="E171" s="44">
        <v>17.121608999999999</v>
      </c>
      <c r="F171" s="44"/>
      <c r="G171" s="44">
        <f>D171-F172</f>
        <v>6.4337760000000017</v>
      </c>
      <c r="H171" s="44"/>
      <c r="L171" s="48"/>
    </row>
    <row r="172" spans="1:12" x14ac:dyDescent="0.25">
      <c r="A172" s="119"/>
      <c r="B172" s="122" t="s">
        <v>291</v>
      </c>
      <c r="C172" s="122" t="s">
        <v>115</v>
      </c>
      <c r="D172" s="44">
        <v>24.202942</v>
      </c>
      <c r="E172" s="44">
        <v>17.015695999999998</v>
      </c>
      <c r="F172" s="44">
        <f>AVERAGE(E171:E173)</f>
        <v>17.146017999999998</v>
      </c>
      <c r="G172" s="44">
        <f>D172-F172</f>
        <v>7.0569240000000022</v>
      </c>
      <c r="H172" s="44">
        <f>AVERAGE(G171:G173)</f>
        <v>6.6197856666666688</v>
      </c>
      <c r="I172" s="47"/>
      <c r="J172" s="47"/>
      <c r="L172" s="48"/>
    </row>
    <row r="173" spans="1:12" x14ac:dyDescent="0.25">
      <c r="A173" s="119"/>
      <c r="B173" s="122" t="s">
        <v>291</v>
      </c>
      <c r="C173" s="122" t="s">
        <v>115</v>
      </c>
      <c r="D173" s="44">
        <v>23.514675</v>
      </c>
      <c r="E173" s="44">
        <v>17.300749</v>
      </c>
      <c r="F173" s="44"/>
      <c r="G173" s="44">
        <f>D173-F172</f>
        <v>6.3686570000000025</v>
      </c>
      <c r="H173" s="44"/>
      <c r="L173" s="48"/>
    </row>
    <row r="174" spans="1:12" x14ac:dyDescent="0.25">
      <c r="A174" s="119">
        <v>58</v>
      </c>
      <c r="B174" s="122" t="s">
        <v>185</v>
      </c>
      <c r="C174" s="122" t="s">
        <v>120</v>
      </c>
      <c r="D174" s="44">
        <v>23.978618999999998</v>
      </c>
      <c r="E174" s="44">
        <v>16.608468999999999</v>
      </c>
      <c r="F174" s="44"/>
      <c r="G174" s="44">
        <f>D174-F175</f>
        <v>7.2122016666666653</v>
      </c>
      <c r="H174" s="44"/>
      <c r="L174" s="48"/>
    </row>
    <row r="175" spans="1:12" x14ac:dyDescent="0.25">
      <c r="A175" s="119"/>
      <c r="B175" s="122" t="s">
        <v>185</v>
      </c>
      <c r="C175" s="122" t="s">
        <v>120</v>
      </c>
      <c r="D175" s="44">
        <v>23.920038000000002</v>
      </c>
      <c r="E175" s="44">
        <v>16.723074</v>
      </c>
      <c r="F175" s="44">
        <f>AVERAGE(E174:E176)</f>
        <v>16.766417333333333</v>
      </c>
      <c r="G175" s="44">
        <f>D175-F175</f>
        <v>7.1536206666666686</v>
      </c>
      <c r="H175" s="44">
        <f>AVERAGE(G174:G176)</f>
        <v>7.0345126666666671</v>
      </c>
      <c r="I175" s="47"/>
      <c r="J175" s="47"/>
      <c r="L175" s="48"/>
    </row>
    <row r="176" spans="1:12" x14ac:dyDescent="0.25">
      <c r="A176" s="119"/>
      <c r="B176" s="122" t="s">
        <v>185</v>
      </c>
      <c r="C176" s="122" t="s">
        <v>120</v>
      </c>
      <c r="D176" s="44">
        <v>23.504132999999999</v>
      </c>
      <c r="E176" s="44">
        <v>16.967708999999999</v>
      </c>
      <c r="F176" s="44"/>
      <c r="G176" s="44">
        <f>D176-F175</f>
        <v>6.7377156666666664</v>
      </c>
      <c r="H176" s="44"/>
      <c r="L176" s="48"/>
    </row>
    <row r="177" spans="1:12" x14ac:dyDescent="0.25">
      <c r="A177" s="119">
        <v>59</v>
      </c>
      <c r="B177" s="122" t="s">
        <v>186</v>
      </c>
      <c r="C177" s="122" t="s">
        <v>120</v>
      </c>
      <c r="D177" s="44">
        <v>23.737766000000001</v>
      </c>
      <c r="E177" s="44">
        <v>15.123098000000001</v>
      </c>
      <c r="F177" s="44"/>
      <c r="G177" s="44">
        <f>D177-F178</f>
        <v>8.8174469999999996</v>
      </c>
      <c r="H177" s="44"/>
      <c r="L177" s="48"/>
    </row>
    <row r="178" spans="1:12" x14ac:dyDescent="0.25">
      <c r="A178" s="119"/>
      <c r="B178" s="122" t="s">
        <v>186</v>
      </c>
      <c r="C178" s="122" t="s">
        <v>120</v>
      </c>
      <c r="D178" s="44">
        <v>23.913446</v>
      </c>
      <c r="E178" s="44">
        <v>14.953545999999999</v>
      </c>
      <c r="F178" s="44">
        <f>AVERAGE(E177:E179)</f>
        <v>14.920319000000001</v>
      </c>
      <c r="G178" s="44">
        <f>D178-F178</f>
        <v>8.9931269999999994</v>
      </c>
      <c r="H178" s="44">
        <f>AVERAGE(G177:G179)</f>
        <v>8.7403666666666666</v>
      </c>
      <c r="I178" s="47"/>
      <c r="J178" s="47"/>
      <c r="L178" s="48"/>
    </row>
    <row r="179" spans="1:12" x14ac:dyDescent="0.25">
      <c r="A179" s="119"/>
      <c r="B179" s="122" t="s">
        <v>186</v>
      </c>
      <c r="C179" s="122" t="s">
        <v>120</v>
      </c>
      <c r="D179" s="44">
        <v>23.330845</v>
      </c>
      <c r="E179" s="44">
        <v>14.684313</v>
      </c>
      <c r="F179" s="44"/>
      <c r="G179" s="44">
        <f>D179-F178</f>
        <v>8.4105259999999991</v>
      </c>
      <c r="H179" s="44"/>
      <c r="L179" s="48"/>
    </row>
    <row r="180" spans="1:12" x14ac:dyDescent="0.25">
      <c r="A180" s="119">
        <v>60</v>
      </c>
      <c r="B180" s="122" t="s">
        <v>292</v>
      </c>
      <c r="C180" s="122" t="s">
        <v>115</v>
      </c>
      <c r="D180" s="44">
        <v>22.870823000000001</v>
      </c>
      <c r="E180" s="44">
        <v>19.155200000000001</v>
      </c>
      <c r="F180" s="44"/>
      <c r="G180" s="44">
        <f>D180-F181</f>
        <v>3.8297096666666697</v>
      </c>
      <c r="H180" s="44"/>
      <c r="L180" s="48"/>
    </row>
    <row r="181" spans="1:12" x14ac:dyDescent="0.25">
      <c r="A181" s="119"/>
      <c r="B181" s="122" t="s">
        <v>292</v>
      </c>
      <c r="C181" s="122" t="s">
        <v>115</v>
      </c>
      <c r="D181" s="44">
        <v>22.91882</v>
      </c>
      <c r="E181" s="44">
        <v>18.878889999999998</v>
      </c>
      <c r="F181" s="44">
        <f>AVERAGE(E180:E182)</f>
        <v>19.041113333333332</v>
      </c>
      <c r="G181" s="44">
        <f>D181-F181</f>
        <v>3.8777066666666684</v>
      </c>
      <c r="H181" s="44">
        <f>AVERAGE(G180:G182)</f>
        <v>4.1134426666666686</v>
      </c>
      <c r="I181" s="47"/>
      <c r="J181" s="47"/>
      <c r="L181" s="48"/>
    </row>
    <row r="182" spans="1:12" x14ac:dyDescent="0.25">
      <c r="A182" s="119"/>
      <c r="B182" s="122" t="s">
        <v>292</v>
      </c>
      <c r="C182" s="122" t="s">
        <v>115</v>
      </c>
      <c r="D182" s="44">
        <v>23.674025</v>
      </c>
      <c r="E182" s="44">
        <v>19.08925</v>
      </c>
      <c r="F182" s="44"/>
      <c r="G182" s="44">
        <f>D182-F181</f>
        <v>4.6329116666666685</v>
      </c>
      <c r="H182" s="44"/>
      <c r="L182" s="48"/>
    </row>
    <row r="183" spans="1:12" x14ac:dyDescent="0.25">
      <c r="A183" s="119">
        <v>61</v>
      </c>
      <c r="B183" s="122" t="s">
        <v>188</v>
      </c>
      <c r="C183" s="122" t="s">
        <v>120</v>
      </c>
      <c r="D183" s="44">
        <v>23.758814000000001</v>
      </c>
      <c r="E183" s="44">
        <v>18.038133999999999</v>
      </c>
      <c r="F183" s="44"/>
      <c r="G183" s="44">
        <f>D183-F184</f>
        <v>5.762355666666668</v>
      </c>
      <c r="H183" s="44"/>
      <c r="L183" s="48"/>
    </row>
    <row r="184" spans="1:12" x14ac:dyDescent="0.25">
      <c r="A184" s="119"/>
      <c r="B184" s="122" t="s">
        <v>188</v>
      </c>
      <c r="C184" s="122" t="s">
        <v>120</v>
      </c>
      <c r="D184" s="44">
        <v>23.950579000000001</v>
      </c>
      <c r="E184" s="44">
        <v>17.968402999999999</v>
      </c>
      <c r="F184" s="44">
        <f>AVERAGE(E183:E185)</f>
        <v>17.996458333333333</v>
      </c>
      <c r="G184" s="44">
        <f>D184-F184</f>
        <v>5.9541206666666682</v>
      </c>
      <c r="H184" s="44">
        <f>AVERAGE(G183:G185)</f>
        <v>5.2680153333333344</v>
      </c>
      <c r="I184" s="47"/>
      <c r="J184" s="47"/>
      <c r="L184" s="48"/>
    </row>
    <row r="185" spans="1:12" x14ac:dyDescent="0.25">
      <c r="A185" s="119"/>
      <c r="B185" s="122" t="s">
        <v>188</v>
      </c>
      <c r="C185" s="122" t="s">
        <v>120</v>
      </c>
      <c r="D185" s="44">
        <v>22.084028</v>
      </c>
      <c r="E185" s="44">
        <v>17.982838000000001</v>
      </c>
      <c r="F185" s="44"/>
      <c r="G185" s="44">
        <f>D185-F184</f>
        <v>4.087569666666667</v>
      </c>
      <c r="H185" s="44"/>
      <c r="L185" s="48"/>
    </row>
    <row r="186" spans="1:12" x14ac:dyDescent="0.25">
      <c r="A186" s="119">
        <v>62</v>
      </c>
      <c r="B186" s="122" t="s">
        <v>189</v>
      </c>
      <c r="C186" s="122" t="s">
        <v>120</v>
      </c>
      <c r="D186" s="44">
        <v>23.193570999999999</v>
      </c>
      <c r="E186" s="44">
        <v>18.008448000000001</v>
      </c>
      <c r="F186" s="44"/>
      <c r="G186" s="44">
        <f>D186-F187</f>
        <v>5.1428129999999967</v>
      </c>
      <c r="H186" s="44"/>
      <c r="L186" s="48"/>
    </row>
    <row r="187" spans="1:12" x14ac:dyDescent="0.25">
      <c r="A187" s="119"/>
      <c r="B187" s="122" t="s">
        <v>189</v>
      </c>
      <c r="C187" s="122" t="s">
        <v>120</v>
      </c>
      <c r="D187" s="44">
        <v>23.052814000000001</v>
      </c>
      <c r="E187" s="44">
        <v>18.109383000000001</v>
      </c>
      <c r="F187" s="44">
        <f>AVERAGE(E186:E188)</f>
        <v>18.050758000000002</v>
      </c>
      <c r="G187" s="44">
        <f>D187-F187</f>
        <v>5.0020559999999996</v>
      </c>
      <c r="H187" s="44">
        <f>AVERAGE(G186:G188)</f>
        <v>5.2678706666666644</v>
      </c>
      <c r="I187" s="47"/>
      <c r="J187" s="47"/>
      <c r="L187" s="48"/>
    </row>
    <row r="188" spans="1:12" x14ac:dyDescent="0.25">
      <c r="A188" s="119"/>
      <c r="B188" s="122" t="s">
        <v>189</v>
      </c>
      <c r="C188" s="122" t="s">
        <v>120</v>
      </c>
      <c r="D188" s="44">
        <v>23.709500999999999</v>
      </c>
      <c r="E188" s="44">
        <v>18.034443</v>
      </c>
      <c r="F188" s="44"/>
      <c r="G188" s="44">
        <f>D188-F187</f>
        <v>5.6587429999999976</v>
      </c>
      <c r="H188" s="44"/>
      <c r="L188" s="48"/>
    </row>
    <row r="189" spans="1:12" x14ac:dyDescent="0.25">
      <c r="A189" s="119">
        <v>63</v>
      </c>
      <c r="B189" s="122" t="s">
        <v>191</v>
      </c>
      <c r="C189" s="122" t="s">
        <v>120</v>
      </c>
      <c r="D189" s="44">
        <v>22.669184000000001</v>
      </c>
      <c r="E189" s="44">
        <v>16.505243</v>
      </c>
      <c r="F189" s="44"/>
      <c r="G189" s="44">
        <f>D189-F190</f>
        <v>6.3637786666666649</v>
      </c>
      <c r="H189" s="44"/>
      <c r="L189" s="48"/>
    </row>
    <row r="190" spans="1:12" x14ac:dyDescent="0.25">
      <c r="A190" s="119"/>
      <c r="B190" s="122" t="s">
        <v>191</v>
      </c>
      <c r="C190" s="122" t="s">
        <v>120</v>
      </c>
      <c r="D190" s="44">
        <v>23.505747</v>
      </c>
      <c r="E190" s="44">
        <v>15.892479</v>
      </c>
      <c r="F190" s="44">
        <f>AVERAGE(E189:E191)</f>
        <v>16.305405333333336</v>
      </c>
      <c r="G190" s="44">
        <f>D190-F190</f>
        <v>7.2003416666666631</v>
      </c>
      <c r="H190" s="44">
        <f>AVERAGE(G189:G191)</f>
        <v>6.8435796666666633</v>
      </c>
      <c r="I190" s="47"/>
      <c r="J190" s="47"/>
      <c r="L190" s="48"/>
    </row>
    <row r="191" spans="1:12" x14ac:dyDescent="0.25">
      <c r="A191" s="119"/>
      <c r="B191" s="122" t="s">
        <v>191</v>
      </c>
      <c r="C191" s="122" t="s">
        <v>120</v>
      </c>
      <c r="D191" s="44">
        <v>23.272023999999998</v>
      </c>
      <c r="E191" s="44">
        <v>16.518494</v>
      </c>
      <c r="F191" s="44"/>
      <c r="G191" s="44">
        <f>D191-F190</f>
        <v>6.9666186666666619</v>
      </c>
      <c r="H191" s="44"/>
      <c r="L191" s="48"/>
    </row>
    <row r="192" spans="1:12" x14ac:dyDescent="0.25">
      <c r="A192" s="119">
        <v>64</v>
      </c>
      <c r="B192" s="122" t="s">
        <v>192</v>
      </c>
      <c r="C192" s="122" t="s">
        <v>120</v>
      </c>
      <c r="D192" s="44">
        <v>23.423007999999999</v>
      </c>
      <c r="E192" s="44">
        <v>16.93591</v>
      </c>
      <c r="F192" s="44"/>
      <c r="G192" s="44">
        <f>D192-F193</f>
        <v>6.545852</v>
      </c>
      <c r="H192" s="44"/>
      <c r="L192" s="48"/>
    </row>
    <row r="193" spans="1:12" x14ac:dyDescent="0.25">
      <c r="A193" s="119"/>
      <c r="B193" s="122" t="s">
        <v>192</v>
      </c>
      <c r="C193" s="122" t="s">
        <v>120</v>
      </c>
      <c r="D193" s="44">
        <v>23.712498</v>
      </c>
      <c r="E193" s="44">
        <v>16.848009999999999</v>
      </c>
      <c r="F193" s="44">
        <f>AVERAGE(E192:E194)</f>
        <v>16.877155999999999</v>
      </c>
      <c r="G193" s="44">
        <f>D193-F193</f>
        <v>6.8353420000000007</v>
      </c>
      <c r="H193" s="44">
        <f>AVERAGE(G192:G194)</f>
        <v>6.3461490000000005</v>
      </c>
      <c r="I193" s="47"/>
      <c r="J193" s="47"/>
      <c r="L193" s="48"/>
    </row>
    <row r="194" spans="1:12" x14ac:dyDescent="0.25">
      <c r="A194" s="119"/>
      <c r="B194" s="122" t="s">
        <v>192</v>
      </c>
      <c r="C194" s="122" t="s">
        <v>120</v>
      </c>
      <c r="D194" s="44">
        <v>22.534409</v>
      </c>
      <c r="E194" s="44">
        <v>16.847548</v>
      </c>
      <c r="F194" s="44"/>
      <c r="G194" s="44">
        <f>D194-F193</f>
        <v>5.6572530000000008</v>
      </c>
      <c r="H194" s="44"/>
      <c r="L194" s="48"/>
    </row>
    <row r="195" spans="1:12" x14ac:dyDescent="0.25">
      <c r="A195" s="119">
        <v>65</v>
      </c>
      <c r="B195" s="122" t="s">
        <v>193</v>
      </c>
      <c r="C195" s="122" t="s">
        <v>120</v>
      </c>
      <c r="D195" s="44">
        <v>24.176859</v>
      </c>
      <c r="E195" s="44">
        <v>15.801738</v>
      </c>
      <c r="F195" s="44"/>
      <c r="G195" s="44">
        <f>D195-F196</f>
        <v>8.0538083333333326</v>
      </c>
      <c r="H195" s="44"/>
      <c r="L195" s="48"/>
    </row>
    <row r="196" spans="1:12" x14ac:dyDescent="0.25">
      <c r="A196" s="119"/>
      <c r="B196" s="122" t="s">
        <v>193</v>
      </c>
      <c r="C196" s="122" t="s">
        <v>120</v>
      </c>
      <c r="D196" s="44">
        <v>24.088035999999999</v>
      </c>
      <c r="E196" s="44">
        <v>15.296054</v>
      </c>
      <c r="F196" s="44">
        <f>AVERAGE(E195:E197)</f>
        <v>16.123050666666668</v>
      </c>
      <c r="G196" s="44">
        <f>D196-F196</f>
        <v>7.9649853333333311</v>
      </c>
      <c r="H196" s="44">
        <f>AVERAGE(G195:G197)</f>
        <v>8.0328916666666661</v>
      </c>
      <c r="I196" s="47"/>
      <c r="J196" s="47"/>
      <c r="L196" s="48"/>
    </row>
    <row r="197" spans="1:12" x14ac:dyDescent="0.25">
      <c r="A197" s="119"/>
      <c r="B197" s="122" t="s">
        <v>193</v>
      </c>
      <c r="C197" s="122" t="s">
        <v>120</v>
      </c>
      <c r="D197" s="44">
        <v>24.202932000000001</v>
      </c>
      <c r="E197" s="44">
        <v>17.271360000000001</v>
      </c>
      <c r="F197" s="44"/>
      <c r="G197" s="44">
        <f>D197-F196</f>
        <v>8.0798813333333328</v>
      </c>
      <c r="H197" s="44"/>
      <c r="L197" s="48"/>
    </row>
    <row r="198" spans="1:12" x14ac:dyDescent="0.25">
      <c r="A198" s="119">
        <v>66</v>
      </c>
      <c r="B198" s="122" t="s">
        <v>197</v>
      </c>
      <c r="C198" s="122" t="s">
        <v>120</v>
      </c>
      <c r="D198" s="44">
        <v>24.619495000000001</v>
      </c>
      <c r="E198" s="44">
        <v>17.250720000000001</v>
      </c>
      <c r="F198" s="44"/>
      <c r="G198" s="44">
        <f>D198-F199</f>
        <v>8.1607043333333316</v>
      </c>
      <c r="H198" s="44"/>
      <c r="L198" s="48"/>
    </row>
    <row r="199" spans="1:12" x14ac:dyDescent="0.25">
      <c r="A199" s="119"/>
      <c r="B199" s="122" t="s">
        <v>197</v>
      </c>
      <c r="C199" s="122" t="s">
        <v>120</v>
      </c>
      <c r="D199" s="44">
        <v>23.746694999999999</v>
      </c>
      <c r="E199" s="44">
        <v>17.047423999999999</v>
      </c>
      <c r="F199" s="44">
        <f>AVERAGE(E198:E200)</f>
        <v>16.458790666666669</v>
      </c>
      <c r="G199" s="44">
        <f>D199-F199</f>
        <v>7.28790433333333</v>
      </c>
      <c r="H199" s="44">
        <f>AVERAGE(G198:G200)</f>
        <v>7.7206273333333302</v>
      </c>
      <c r="I199" s="47"/>
      <c r="J199" s="47"/>
      <c r="L199" s="48"/>
    </row>
    <row r="200" spans="1:12" x14ac:dyDescent="0.25">
      <c r="A200" s="119"/>
      <c r="B200" s="122" t="s">
        <v>197</v>
      </c>
      <c r="C200" s="122" t="s">
        <v>120</v>
      </c>
      <c r="D200" s="44">
        <v>24.172063999999999</v>
      </c>
      <c r="E200" s="44">
        <v>15.078227999999999</v>
      </c>
      <c r="F200" s="44"/>
      <c r="G200" s="44">
        <f>D200-F199</f>
        <v>7.7132733333333299</v>
      </c>
      <c r="H200" s="44"/>
      <c r="L200" s="48"/>
    </row>
    <row r="201" spans="1:12" x14ac:dyDescent="0.25">
      <c r="A201" s="119">
        <v>67</v>
      </c>
      <c r="B201" s="122" t="s">
        <v>199</v>
      </c>
      <c r="C201" s="122" t="s">
        <v>120</v>
      </c>
      <c r="D201" s="44">
        <v>23.836780000000001</v>
      </c>
      <c r="E201" s="44">
        <v>16.110189999999999</v>
      </c>
      <c r="F201" s="44"/>
      <c r="G201" s="44">
        <f>D201-F202</f>
        <v>7.7402370000000005</v>
      </c>
      <c r="H201" s="44"/>
      <c r="L201" s="48"/>
    </row>
    <row r="202" spans="1:12" x14ac:dyDescent="0.25">
      <c r="A202" s="119"/>
      <c r="B202" s="122" t="s">
        <v>199</v>
      </c>
      <c r="C202" s="122" t="s">
        <v>120</v>
      </c>
      <c r="D202" s="44">
        <v>23.752569999999999</v>
      </c>
      <c r="E202" s="44">
        <v>15.840883</v>
      </c>
      <c r="F202" s="44">
        <f>AVERAGE(E201:E203)</f>
        <v>16.096543</v>
      </c>
      <c r="G202" s="44">
        <f>D202-F202</f>
        <v>7.6560269999999981</v>
      </c>
      <c r="H202" s="44">
        <f>AVERAGE(G201:G203)</f>
        <v>7.7898523333333323</v>
      </c>
      <c r="I202" s="47"/>
      <c r="J202" s="47"/>
      <c r="L202" s="48"/>
    </row>
    <row r="203" spans="1:12" x14ac:dyDescent="0.25">
      <c r="A203" s="119"/>
      <c r="B203" s="122" t="s">
        <v>199</v>
      </c>
      <c r="C203" s="122" t="s">
        <v>120</v>
      </c>
      <c r="D203" s="44">
        <v>24.069835999999999</v>
      </c>
      <c r="E203" s="44">
        <v>16.338556000000001</v>
      </c>
      <c r="F203" s="44"/>
      <c r="G203" s="44">
        <f>D203-F202</f>
        <v>7.9732929999999982</v>
      </c>
      <c r="H203" s="44"/>
      <c r="L203" s="48"/>
    </row>
    <row r="204" spans="1:12" x14ac:dyDescent="0.25">
      <c r="A204" s="119">
        <v>68</v>
      </c>
      <c r="B204" s="122" t="s">
        <v>200</v>
      </c>
      <c r="C204" s="122" t="s">
        <v>115</v>
      </c>
      <c r="D204" s="44">
        <v>23.809992000000001</v>
      </c>
      <c r="E204" s="44">
        <v>14.273548</v>
      </c>
      <c r="F204" s="44"/>
      <c r="G204" s="44">
        <f>D204-F205</f>
        <v>9.5912700000000015</v>
      </c>
      <c r="H204" s="44"/>
      <c r="L204" s="48"/>
    </row>
    <row r="205" spans="1:12" x14ac:dyDescent="0.25">
      <c r="A205" s="119"/>
      <c r="B205" s="122" t="s">
        <v>200</v>
      </c>
      <c r="C205" s="122" t="s">
        <v>115</v>
      </c>
      <c r="D205" s="44">
        <v>23.651274000000001</v>
      </c>
      <c r="E205" s="44">
        <v>14.102869999999999</v>
      </c>
      <c r="F205" s="44">
        <f>AVERAGE(E204:E206)</f>
        <v>14.218722</v>
      </c>
      <c r="G205" s="44">
        <f>D205-F205</f>
        <v>9.4325520000000012</v>
      </c>
      <c r="H205" s="44">
        <f>AVERAGE(G204:G206)</f>
        <v>9.4638630000000017</v>
      </c>
      <c r="I205" s="47"/>
      <c r="J205" s="47"/>
      <c r="L205" s="48"/>
    </row>
    <row r="206" spans="1:12" x14ac:dyDescent="0.25">
      <c r="A206" s="119"/>
      <c r="B206" s="122" t="s">
        <v>200</v>
      </c>
      <c r="C206" s="122" t="s">
        <v>115</v>
      </c>
      <c r="D206" s="44">
        <v>23.586489</v>
      </c>
      <c r="E206" s="44">
        <v>14.279748</v>
      </c>
      <c r="F206" s="44"/>
      <c r="G206" s="44">
        <f>D206-F205</f>
        <v>9.3677670000000006</v>
      </c>
      <c r="H206" s="44"/>
      <c r="L206" s="48"/>
    </row>
    <row r="207" spans="1:12" x14ac:dyDescent="0.25">
      <c r="A207" s="119">
        <v>69</v>
      </c>
      <c r="B207" s="122" t="s">
        <v>202</v>
      </c>
      <c r="C207" s="122" t="s">
        <v>120</v>
      </c>
      <c r="D207" s="44">
        <v>23.149328000000001</v>
      </c>
      <c r="E207" s="44">
        <v>16.072044000000002</v>
      </c>
      <c r="F207" s="44"/>
      <c r="G207" s="44">
        <f>D207-F208</f>
        <v>7.0911355</v>
      </c>
      <c r="H207" s="44"/>
      <c r="L207" s="48"/>
    </row>
    <row r="208" spans="1:12" x14ac:dyDescent="0.25">
      <c r="A208" s="119"/>
      <c r="B208" s="122" t="s">
        <v>202</v>
      </c>
      <c r="C208" s="122" t="s">
        <v>120</v>
      </c>
      <c r="D208" s="44">
        <v>23.197191</v>
      </c>
      <c r="E208" s="44">
        <v>16.382435000000001</v>
      </c>
      <c r="F208" s="44">
        <f>AVERAGE(E207:E209)</f>
        <v>16.058192500000001</v>
      </c>
      <c r="G208" s="44">
        <f>D208-F208</f>
        <v>7.1389984999999996</v>
      </c>
      <c r="H208" s="44">
        <f>AVERAGE(G207:G209)</f>
        <v>7.0750795000000002</v>
      </c>
      <c r="I208" s="47"/>
      <c r="J208" s="47"/>
      <c r="L208" s="48"/>
    </row>
    <row r="209" spans="1:12" x14ac:dyDescent="0.25">
      <c r="A209" s="119"/>
      <c r="B209" s="122" t="s">
        <v>202</v>
      </c>
      <c r="C209" s="122" t="s">
        <v>120</v>
      </c>
      <c r="D209" s="44">
        <v>23.053297000000001</v>
      </c>
      <c r="E209" s="44">
        <v>15.720098500000001</v>
      </c>
      <c r="F209" s="44"/>
      <c r="G209" s="44">
        <f>D209-F208</f>
        <v>6.9951045000000001</v>
      </c>
      <c r="H209" s="44"/>
      <c r="L209" s="48"/>
    </row>
    <row r="210" spans="1:12" x14ac:dyDescent="0.25">
      <c r="A210" s="119">
        <v>70</v>
      </c>
      <c r="B210" s="122" t="s">
        <v>203</v>
      </c>
      <c r="C210" s="122" t="s">
        <v>115</v>
      </c>
      <c r="D210" s="44">
        <v>24.051182000000001</v>
      </c>
      <c r="E210" s="44">
        <v>17.288575999999999</v>
      </c>
      <c r="F210" s="44"/>
      <c r="G210" s="44">
        <f>D210-F211</f>
        <v>6.5204489999999993</v>
      </c>
      <c r="H210" s="44"/>
      <c r="L210" s="48"/>
    </row>
    <row r="211" spans="1:12" x14ac:dyDescent="0.25">
      <c r="A211" s="119"/>
      <c r="B211" s="122" t="s">
        <v>203</v>
      </c>
      <c r="C211" s="122" t="s">
        <v>115</v>
      </c>
      <c r="D211" s="44">
        <v>23.265927999999999</v>
      </c>
      <c r="E211" s="44">
        <v>17.699528000000001</v>
      </c>
      <c r="F211" s="44">
        <f>AVERAGE(E210:E212)</f>
        <v>17.530733000000001</v>
      </c>
      <c r="G211" s="44">
        <f>D211-F211</f>
        <v>5.7351949999999974</v>
      </c>
      <c r="H211" s="44">
        <f>AVERAGE(G210:G212)</f>
        <v>6.286355333333332</v>
      </c>
      <c r="I211" s="47"/>
      <c r="J211" s="47"/>
      <c r="L211" s="48"/>
    </row>
    <row r="212" spans="1:12" x14ac:dyDescent="0.25">
      <c r="A212" s="119"/>
      <c r="B212" s="122" t="s">
        <v>203</v>
      </c>
      <c r="C212" s="122" t="s">
        <v>115</v>
      </c>
      <c r="D212" s="44">
        <v>24.134155</v>
      </c>
      <c r="E212" s="44">
        <v>17.604095000000001</v>
      </c>
      <c r="F212" s="44"/>
      <c r="G212" s="44">
        <f>D212-F211</f>
        <v>6.6034219999999983</v>
      </c>
      <c r="H212" s="44"/>
      <c r="L212" s="48"/>
    </row>
    <row r="213" spans="1:12" x14ac:dyDescent="0.25">
      <c r="A213" s="119">
        <v>71</v>
      </c>
      <c r="B213" s="122" t="s">
        <v>205</v>
      </c>
      <c r="C213" s="122" t="s">
        <v>120</v>
      </c>
      <c r="D213" s="44">
        <v>23.772936000000001</v>
      </c>
      <c r="E213" s="44">
        <v>16.816006000000002</v>
      </c>
      <c r="F213" s="44"/>
      <c r="G213" s="44">
        <f>D213-F214</f>
        <v>7.101704999999999</v>
      </c>
      <c r="H213" s="44"/>
      <c r="L213" s="48"/>
    </row>
    <row r="214" spans="1:12" x14ac:dyDescent="0.25">
      <c r="A214" s="119"/>
      <c r="B214" s="122" t="s">
        <v>205</v>
      </c>
      <c r="C214" s="122" t="s">
        <v>120</v>
      </c>
      <c r="D214" s="44">
        <v>24.218426000000001</v>
      </c>
      <c r="E214" s="44">
        <v>16.961403000000001</v>
      </c>
      <c r="F214" s="44">
        <f>AVERAGE(E213:E215)</f>
        <v>16.671231000000002</v>
      </c>
      <c r="G214" s="44">
        <f>D214-F214</f>
        <v>7.5471949999999985</v>
      </c>
      <c r="H214" s="44">
        <f>AVERAGE(G213:G215)</f>
        <v>7.3481656666666657</v>
      </c>
      <c r="I214" s="47"/>
      <c r="J214" s="47"/>
      <c r="L214" s="48"/>
    </row>
    <row r="215" spans="1:12" x14ac:dyDescent="0.25">
      <c r="A215" s="119"/>
      <c r="B215" s="122" t="s">
        <v>205</v>
      </c>
      <c r="C215" s="122" t="s">
        <v>120</v>
      </c>
      <c r="D215" s="44">
        <v>24.066828000000001</v>
      </c>
      <c r="E215" s="44">
        <v>16.236284000000001</v>
      </c>
      <c r="F215" s="44"/>
      <c r="G215" s="44">
        <f>D215-F214</f>
        <v>7.3955969999999986</v>
      </c>
      <c r="H215" s="44"/>
      <c r="L215" s="48"/>
    </row>
    <row r="216" spans="1:12" x14ac:dyDescent="0.25">
      <c r="A216" s="119">
        <v>72</v>
      </c>
      <c r="B216" s="122" t="s">
        <v>206</v>
      </c>
      <c r="C216" s="122" t="s">
        <v>120</v>
      </c>
      <c r="D216" s="44">
        <v>23.361967</v>
      </c>
      <c r="E216" s="44">
        <v>16.841191999999999</v>
      </c>
      <c r="F216" s="44"/>
      <c r="G216" s="44">
        <f>D216-F217</f>
        <v>6.0099669999999996</v>
      </c>
      <c r="H216" s="44"/>
      <c r="L216" s="48"/>
    </row>
    <row r="217" spans="1:12" x14ac:dyDescent="0.25">
      <c r="A217" s="119"/>
      <c r="B217" s="122" t="s">
        <v>206</v>
      </c>
      <c r="C217" s="122" t="s">
        <v>120</v>
      </c>
      <c r="D217" s="44">
        <v>23.888407000000001</v>
      </c>
      <c r="E217" s="44">
        <v>17.908843999999998</v>
      </c>
      <c r="F217" s="44">
        <f>AVERAGE(E216:E218)</f>
        <v>17.352</v>
      </c>
      <c r="G217" s="44">
        <f>D217-F217</f>
        <v>6.5364070000000005</v>
      </c>
      <c r="H217" s="44">
        <f>AVERAGE(G216:G218)</f>
        <v>6.2732279999999996</v>
      </c>
      <c r="I217" s="47"/>
      <c r="J217" s="47"/>
      <c r="L217" s="48"/>
    </row>
    <row r="218" spans="1:12" x14ac:dyDescent="0.25">
      <c r="A218" s="119"/>
      <c r="B218" s="122" t="s">
        <v>206</v>
      </c>
      <c r="C218" s="122" t="s">
        <v>120</v>
      </c>
      <c r="D218" s="44">
        <v>23.625309999999999</v>
      </c>
      <c r="E218" s="44">
        <v>17.305963999999999</v>
      </c>
      <c r="F218" s="44"/>
      <c r="G218" s="44">
        <f>D218-F217</f>
        <v>6.2733099999999986</v>
      </c>
      <c r="H218" s="44"/>
      <c r="L218" s="48"/>
    </row>
    <row r="219" spans="1:12" x14ac:dyDescent="0.25">
      <c r="A219" s="119">
        <v>73</v>
      </c>
      <c r="B219" s="122" t="s">
        <v>207</v>
      </c>
      <c r="C219" s="122" t="s">
        <v>120</v>
      </c>
      <c r="D219" s="44">
        <v>23.064489999999999</v>
      </c>
      <c r="E219" s="44">
        <v>17.820076</v>
      </c>
      <c r="F219" s="44"/>
      <c r="G219" s="44">
        <f>D219-F220</f>
        <v>5.1323023333333317</v>
      </c>
      <c r="H219" s="44"/>
      <c r="L219" s="48"/>
    </row>
    <row r="220" spans="1:12" x14ac:dyDescent="0.25">
      <c r="A220" s="119"/>
      <c r="B220" s="122" t="s">
        <v>207</v>
      </c>
      <c r="C220" s="122" t="s">
        <v>120</v>
      </c>
      <c r="D220" s="44">
        <v>22.889841000000001</v>
      </c>
      <c r="E220" s="44">
        <v>17.943767999999999</v>
      </c>
      <c r="F220" s="44">
        <f>AVERAGE(E219:E221)</f>
        <v>17.932187666666668</v>
      </c>
      <c r="G220" s="44">
        <f>D220-F220</f>
        <v>4.957653333333333</v>
      </c>
      <c r="H220" s="44">
        <f>AVERAGE(G219:G221)</f>
        <v>4.945530999999999</v>
      </c>
      <c r="I220" s="47"/>
      <c r="J220" s="47"/>
      <c r="L220" s="48"/>
    </row>
    <row r="221" spans="1:12" x14ac:dyDescent="0.25">
      <c r="A221" s="119"/>
      <c r="B221" s="122" t="s">
        <v>207</v>
      </c>
      <c r="C221" s="122" t="s">
        <v>120</v>
      </c>
      <c r="D221" s="44">
        <v>22.678825</v>
      </c>
      <c r="E221" s="44">
        <v>18.032719</v>
      </c>
      <c r="F221" s="44"/>
      <c r="G221" s="44">
        <f>D221-F220</f>
        <v>4.7466373333333323</v>
      </c>
      <c r="H221" s="44"/>
      <c r="L221" s="48"/>
    </row>
    <row r="222" spans="1:12" x14ac:dyDescent="0.25">
      <c r="A222" s="119">
        <v>74</v>
      </c>
      <c r="B222" s="122" t="s">
        <v>209</v>
      </c>
      <c r="C222" s="122" t="s">
        <v>115</v>
      </c>
      <c r="D222" s="44">
        <v>20.702380000000002</v>
      </c>
      <c r="E222" s="44">
        <v>15.770192</v>
      </c>
      <c r="F222" s="44"/>
      <c r="G222" s="44">
        <f>D222-F223</f>
        <v>4.8782630000000022</v>
      </c>
      <c r="H222" s="44"/>
      <c r="L222" s="48"/>
    </row>
    <row r="223" spans="1:12" x14ac:dyDescent="0.25">
      <c r="A223" s="119"/>
      <c r="B223" s="122" t="s">
        <v>209</v>
      </c>
      <c r="C223" s="122" t="s">
        <v>115</v>
      </c>
      <c r="D223" s="44">
        <v>21.226465000000001</v>
      </c>
      <c r="E223" s="44">
        <v>16.221219999999999</v>
      </c>
      <c r="F223" s="44">
        <f>AVERAGE(E222:E224)</f>
        <v>15.824116999999999</v>
      </c>
      <c r="G223" s="44">
        <f>D223-F223</f>
        <v>5.4023480000000017</v>
      </c>
      <c r="H223" s="44">
        <f>AVERAGE(G222:G224)</f>
        <v>5.1971933333333356</v>
      </c>
      <c r="I223" s="47"/>
      <c r="J223" s="47"/>
      <c r="L223" s="48"/>
    </row>
    <row r="224" spans="1:12" x14ac:dyDescent="0.25">
      <c r="A224" s="119"/>
      <c r="B224" s="122" t="s">
        <v>209</v>
      </c>
      <c r="C224" s="122" t="s">
        <v>115</v>
      </c>
      <c r="D224" s="44">
        <v>21.135086000000001</v>
      </c>
      <c r="E224" s="44">
        <v>15.480938999999999</v>
      </c>
      <c r="F224" s="44"/>
      <c r="G224" s="44">
        <f>D224-F223</f>
        <v>5.3109690000000018</v>
      </c>
      <c r="H224" s="44"/>
      <c r="L224" s="48"/>
    </row>
    <row r="225" spans="1:12" x14ac:dyDescent="0.25">
      <c r="A225" s="119">
        <v>75</v>
      </c>
      <c r="B225" s="122" t="s">
        <v>210</v>
      </c>
      <c r="C225" s="122" t="s">
        <v>115</v>
      </c>
      <c r="D225" s="44">
        <v>25.247029999999999</v>
      </c>
      <c r="E225" s="44">
        <v>16.516012</v>
      </c>
      <c r="F225" s="44"/>
      <c r="G225" s="44">
        <f>D225-F226</f>
        <v>8.6299849999999978</v>
      </c>
      <c r="H225" s="44"/>
      <c r="L225" s="48"/>
    </row>
    <row r="226" spans="1:12" x14ac:dyDescent="0.25">
      <c r="A226" s="119"/>
      <c r="B226" s="122" t="s">
        <v>210</v>
      </c>
      <c r="C226" s="122" t="s">
        <v>115</v>
      </c>
      <c r="D226" s="44">
        <v>24.753011999999998</v>
      </c>
      <c r="E226" s="44">
        <v>16.670331999999998</v>
      </c>
      <c r="F226" s="44">
        <f>AVERAGE(E225:E227)</f>
        <v>16.617045000000001</v>
      </c>
      <c r="G226" s="44">
        <f>D226-F226</f>
        <v>8.1359669999999973</v>
      </c>
      <c r="H226" s="44">
        <f>AVERAGE(G225:G227)</f>
        <v>8.121482333333331</v>
      </c>
      <c r="I226" s="47"/>
      <c r="J226" s="47"/>
      <c r="L226" s="48"/>
    </row>
    <row r="227" spans="1:12" x14ac:dyDescent="0.25">
      <c r="A227" s="119"/>
      <c r="B227" s="122" t="s">
        <v>210</v>
      </c>
      <c r="C227" s="122" t="s">
        <v>115</v>
      </c>
      <c r="D227" s="44">
        <v>24.215540000000001</v>
      </c>
      <c r="E227" s="44">
        <v>16.664791000000001</v>
      </c>
      <c r="F227" s="44"/>
      <c r="G227" s="44">
        <f>D227-F226</f>
        <v>7.5984949999999998</v>
      </c>
      <c r="H227" s="44"/>
      <c r="L227" s="48"/>
    </row>
    <row r="228" spans="1:12" x14ac:dyDescent="0.25">
      <c r="A228" s="119">
        <v>76</v>
      </c>
      <c r="B228" s="122" t="s">
        <v>211</v>
      </c>
      <c r="C228" s="122" t="s">
        <v>115</v>
      </c>
      <c r="D228" s="44">
        <v>23.326225000000001</v>
      </c>
      <c r="E228" s="44">
        <v>17.7468</v>
      </c>
      <c r="F228" s="44"/>
      <c r="G228" s="44">
        <f>D228-F229</f>
        <v>5.5839073333333324</v>
      </c>
      <c r="H228" s="44"/>
      <c r="L228" s="48"/>
    </row>
    <row r="229" spans="1:12" x14ac:dyDescent="0.25">
      <c r="A229" s="119"/>
      <c r="B229" s="122" t="s">
        <v>211</v>
      </c>
      <c r="C229" s="122" t="s">
        <v>115</v>
      </c>
      <c r="D229" s="44">
        <v>22.671303000000002</v>
      </c>
      <c r="E229" s="44">
        <v>17.929773000000001</v>
      </c>
      <c r="F229" s="44">
        <f>AVERAGE(E228:E230)</f>
        <v>17.742317666666668</v>
      </c>
      <c r="G229" s="44">
        <f>D229-F229</f>
        <v>4.9289853333333333</v>
      </c>
      <c r="H229" s="44">
        <f>AVERAGE(G228:G230)</f>
        <v>5.4043333333333328</v>
      </c>
      <c r="I229" s="47"/>
      <c r="J229" s="47"/>
      <c r="L229" s="48"/>
    </row>
    <row r="230" spans="1:12" x14ac:dyDescent="0.25">
      <c r="A230" s="119"/>
      <c r="B230" s="122" t="s">
        <v>211</v>
      </c>
      <c r="C230" s="122" t="s">
        <v>115</v>
      </c>
      <c r="D230" s="44">
        <v>23.442425</v>
      </c>
      <c r="E230" s="44">
        <v>17.550380000000001</v>
      </c>
      <c r="F230" s="44"/>
      <c r="G230" s="44">
        <f>D230-F229</f>
        <v>5.7001073333333316</v>
      </c>
      <c r="H230" s="44"/>
      <c r="L230" s="48"/>
    </row>
    <row r="231" spans="1:12" x14ac:dyDescent="0.25">
      <c r="A231" s="119">
        <v>77</v>
      </c>
      <c r="B231" s="122" t="s">
        <v>213</v>
      </c>
      <c r="C231" s="122" t="s">
        <v>115</v>
      </c>
      <c r="D231" s="44">
        <v>23.680814999999999</v>
      </c>
      <c r="E231" s="44">
        <v>16.776495000000001</v>
      </c>
      <c r="F231" s="44"/>
      <c r="G231" s="44">
        <f>D231-F232</f>
        <v>7.4512256666666659</v>
      </c>
      <c r="H231" s="44"/>
      <c r="L231" s="48"/>
    </row>
    <row r="232" spans="1:12" x14ac:dyDescent="0.25">
      <c r="A232" s="119"/>
      <c r="B232" s="122" t="s">
        <v>213</v>
      </c>
      <c r="C232" s="122" t="s">
        <v>115</v>
      </c>
      <c r="D232" s="44">
        <v>23.833131999999999</v>
      </c>
      <c r="E232" s="44">
        <v>15.816993</v>
      </c>
      <c r="F232" s="44">
        <f>AVERAGE(E231:E233)</f>
        <v>16.229589333333333</v>
      </c>
      <c r="G232" s="44">
        <f>D232-F232</f>
        <v>7.6035426666666659</v>
      </c>
      <c r="H232" s="44">
        <f>AVERAGE(G231:G233)</f>
        <v>7.5743106666666664</v>
      </c>
      <c r="I232" s="47"/>
      <c r="J232" s="47"/>
      <c r="L232" s="48"/>
    </row>
    <row r="233" spans="1:12" x14ac:dyDescent="0.25">
      <c r="A233" s="119"/>
      <c r="B233" s="122" t="s">
        <v>213</v>
      </c>
      <c r="C233" s="122" t="s">
        <v>115</v>
      </c>
      <c r="D233" s="44">
        <v>23.897753000000002</v>
      </c>
      <c r="E233" s="44">
        <v>16.095279999999999</v>
      </c>
      <c r="F233" s="44"/>
      <c r="G233" s="44">
        <f>D233-F232</f>
        <v>7.6681636666666684</v>
      </c>
      <c r="H233" s="44"/>
      <c r="L233" s="48"/>
    </row>
    <row r="234" spans="1:12" x14ac:dyDescent="0.25">
      <c r="A234" s="119">
        <v>78</v>
      </c>
      <c r="B234" s="122" t="s">
        <v>214</v>
      </c>
      <c r="C234" s="122" t="s">
        <v>120</v>
      </c>
      <c r="D234" s="44">
        <v>23.932789</v>
      </c>
      <c r="E234" s="44">
        <v>18.261196000000002</v>
      </c>
      <c r="F234" s="44"/>
      <c r="G234" s="44">
        <f>D234-F235</f>
        <v>5.8416673333333335</v>
      </c>
      <c r="H234" s="44"/>
      <c r="L234" s="48"/>
    </row>
    <row r="235" spans="1:12" x14ac:dyDescent="0.25">
      <c r="A235" s="119"/>
      <c r="B235" s="122" t="s">
        <v>214</v>
      </c>
      <c r="C235" s="122" t="s">
        <v>120</v>
      </c>
      <c r="D235" s="44">
        <v>24.487708999999999</v>
      </c>
      <c r="E235" s="44">
        <v>18.045241999999998</v>
      </c>
      <c r="F235" s="44">
        <f>AVERAGE(E234:E236)</f>
        <v>18.091121666666666</v>
      </c>
      <c r="G235" s="44">
        <f>D235-F235</f>
        <v>6.3965873333333327</v>
      </c>
      <c r="H235" s="44">
        <f>AVERAGE(G234:G236)</f>
        <v>6.1360886666666667</v>
      </c>
      <c r="I235" s="47"/>
      <c r="J235" s="47"/>
      <c r="L235" s="48"/>
    </row>
    <row r="236" spans="1:12" x14ac:dyDescent="0.25">
      <c r="A236" s="119"/>
      <c r="B236" s="122" t="s">
        <v>214</v>
      </c>
      <c r="C236" s="122" t="s">
        <v>120</v>
      </c>
      <c r="D236" s="44">
        <v>24.261133000000001</v>
      </c>
      <c r="E236" s="44">
        <v>17.966926999999998</v>
      </c>
      <c r="F236" s="44"/>
      <c r="G236" s="44">
        <f>D236-F235</f>
        <v>6.1700113333333348</v>
      </c>
      <c r="H236" s="44"/>
      <c r="L236" s="48"/>
    </row>
    <row r="237" spans="1:12" x14ac:dyDescent="0.25">
      <c r="A237" s="119">
        <v>79</v>
      </c>
      <c r="B237" s="122" t="s">
        <v>215</v>
      </c>
      <c r="C237" s="122" t="s">
        <v>115</v>
      </c>
      <c r="D237" s="44">
        <v>22.702514999999998</v>
      </c>
      <c r="E237" s="44">
        <v>19.375145</v>
      </c>
      <c r="F237" s="44"/>
      <c r="G237" s="44">
        <f>D237-F238</f>
        <v>3.4085606666666664</v>
      </c>
      <c r="H237" s="44"/>
      <c r="L237" s="48"/>
    </row>
    <row r="238" spans="1:12" x14ac:dyDescent="0.25">
      <c r="A238" s="119"/>
      <c r="B238" s="122" t="s">
        <v>215</v>
      </c>
      <c r="C238" s="122" t="s">
        <v>115</v>
      </c>
      <c r="D238" s="44">
        <v>22.468283</v>
      </c>
      <c r="E238" s="44">
        <v>19.240964999999999</v>
      </c>
      <c r="F238" s="44">
        <f>AVERAGE(E237:E239)</f>
        <v>19.293954333333332</v>
      </c>
      <c r="G238" s="44">
        <f>D238-F238</f>
        <v>3.1743286666666677</v>
      </c>
      <c r="H238" s="44">
        <f>AVERAGE(G237:G239)</f>
        <v>3.3801683333333337</v>
      </c>
      <c r="I238" s="47"/>
      <c r="J238" s="47"/>
      <c r="L238" s="48"/>
    </row>
    <row r="239" spans="1:12" x14ac:dyDescent="0.25">
      <c r="A239" s="119"/>
      <c r="B239" s="122" t="s">
        <v>215</v>
      </c>
      <c r="C239" s="122" t="s">
        <v>115</v>
      </c>
      <c r="D239" s="44">
        <v>22.851569999999999</v>
      </c>
      <c r="E239" s="44">
        <v>19.265753</v>
      </c>
      <c r="F239" s="44"/>
      <c r="G239" s="44">
        <f>D239-F238</f>
        <v>3.557615666666667</v>
      </c>
      <c r="H239" s="44"/>
      <c r="L239" s="48"/>
    </row>
    <row r="240" spans="1:12" x14ac:dyDescent="0.25">
      <c r="A240" s="119">
        <v>80</v>
      </c>
      <c r="B240" s="122" t="s">
        <v>293</v>
      </c>
      <c r="C240" s="122" t="s">
        <v>115</v>
      </c>
      <c r="D240" s="44">
        <v>21.529326999999999</v>
      </c>
      <c r="E240" s="44">
        <v>12.191361000000001</v>
      </c>
      <c r="F240" s="44"/>
      <c r="G240" s="44">
        <f>D240-F241</f>
        <v>7.2224929999999983</v>
      </c>
      <c r="H240" s="44"/>
      <c r="L240" s="48"/>
    </row>
    <row r="241" spans="1:12" x14ac:dyDescent="0.25">
      <c r="A241" s="119"/>
      <c r="B241" s="122" t="s">
        <v>293</v>
      </c>
      <c r="C241" s="122" t="s">
        <v>115</v>
      </c>
      <c r="D241" s="44">
        <v>21.733661999999999</v>
      </c>
      <c r="E241" s="44">
        <v>15.267974000000001</v>
      </c>
      <c r="F241" s="44">
        <f>AVERAGE(E240:E242)</f>
        <v>14.306834</v>
      </c>
      <c r="G241" s="44">
        <f>D241-F241</f>
        <v>7.4268279999999987</v>
      </c>
      <c r="H241" s="44">
        <f>AVERAGE(G240:G242)</f>
        <v>7.3936829999999985</v>
      </c>
      <c r="I241" s="47"/>
      <c r="J241" s="47"/>
      <c r="L241" s="48"/>
    </row>
    <row r="242" spans="1:12" x14ac:dyDescent="0.25">
      <c r="A242" s="119"/>
      <c r="B242" s="122" t="s">
        <v>293</v>
      </c>
      <c r="C242" s="122" t="s">
        <v>115</v>
      </c>
      <c r="D242" s="44">
        <v>21.838562</v>
      </c>
      <c r="E242" s="44">
        <v>15.461167</v>
      </c>
      <c r="F242" s="44"/>
      <c r="G242" s="44">
        <f>D242-F241</f>
        <v>7.5317279999999993</v>
      </c>
      <c r="H242" s="44"/>
      <c r="L242" s="48"/>
    </row>
    <row r="243" spans="1:12" x14ac:dyDescent="0.25">
      <c r="A243" s="119">
        <v>81</v>
      </c>
      <c r="B243" s="122" t="s">
        <v>216</v>
      </c>
      <c r="C243" s="122" t="s">
        <v>115</v>
      </c>
      <c r="D243" s="44">
        <v>23.929390000000001</v>
      </c>
      <c r="E243" s="44">
        <v>16.098745000000001</v>
      </c>
      <c r="F243" s="44"/>
      <c r="G243" s="44">
        <f>D243-F244</f>
        <v>8.2976696666666676</v>
      </c>
      <c r="H243" s="44"/>
      <c r="L243" s="48"/>
    </row>
    <row r="244" spans="1:12" x14ac:dyDescent="0.25">
      <c r="A244" s="119"/>
      <c r="B244" s="122" t="s">
        <v>216</v>
      </c>
      <c r="C244" s="122" t="s">
        <v>115</v>
      </c>
      <c r="D244" s="44">
        <v>23.933754</v>
      </c>
      <c r="E244" s="44">
        <v>14.999805</v>
      </c>
      <c r="F244" s="44">
        <f>AVERAGE(E243:E245)</f>
        <v>15.631720333333334</v>
      </c>
      <c r="G244" s="44">
        <f>D244-F244</f>
        <v>8.3020336666666665</v>
      </c>
      <c r="H244" s="44">
        <f>AVERAGE(G243:G245)</f>
        <v>8.3081493333333345</v>
      </c>
      <c r="I244" s="47"/>
      <c r="J244" s="47"/>
      <c r="L244" s="48"/>
    </row>
    <row r="245" spans="1:12" x14ac:dyDescent="0.25">
      <c r="A245" s="119"/>
      <c r="B245" s="122" t="s">
        <v>216</v>
      </c>
      <c r="C245" s="122" t="s">
        <v>115</v>
      </c>
      <c r="D245" s="44">
        <v>23.956465000000001</v>
      </c>
      <c r="E245" s="44">
        <v>15.796611</v>
      </c>
      <c r="F245" s="44"/>
      <c r="G245" s="44">
        <f>D245-F244</f>
        <v>8.3247446666666676</v>
      </c>
      <c r="H245" s="44"/>
      <c r="L245" s="48"/>
    </row>
    <row r="246" spans="1:12" x14ac:dyDescent="0.25">
      <c r="A246" s="119">
        <v>82</v>
      </c>
      <c r="B246" s="122" t="s">
        <v>217</v>
      </c>
      <c r="C246" s="122" t="s">
        <v>120</v>
      </c>
      <c r="D246" s="44">
        <v>23.128574</v>
      </c>
      <c r="E246" s="44">
        <v>13.51966</v>
      </c>
      <c r="F246" s="44"/>
      <c r="G246" s="44">
        <f>D246-F247</f>
        <v>8.7990966666666655</v>
      </c>
      <c r="H246" s="44"/>
      <c r="L246" s="48"/>
    </row>
    <row r="247" spans="1:12" x14ac:dyDescent="0.25">
      <c r="A247" s="119"/>
      <c r="B247" s="122" t="s">
        <v>217</v>
      </c>
      <c r="C247" s="122" t="s">
        <v>120</v>
      </c>
      <c r="D247" s="44">
        <v>22.055527000000001</v>
      </c>
      <c r="E247" s="44">
        <v>14.792593999999999</v>
      </c>
      <c r="F247" s="44">
        <f>AVERAGE(E246:E248)</f>
        <v>14.329477333333335</v>
      </c>
      <c r="G247" s="44">
        <f>D247-F247</f>
        <v>7.7260496666666665</v>
      </c>
      <c r="H247" s="44">
        <f>AVERAGE(G246:G248)</f>
        <v>8.238368333333332</v>
      </c>
      <c r="I247" s="47"/>
      <c r="J247" s="47"/>
      <c r="L247" s="48"/>
    </row>
    <row r="248" spans="1:12" x14ac:dyDescent="0.25">
      <c r="A248" s="119"/>
      <c r="B248" s="122" t="s">
        <v>217</v>
      </c>
      <c r="C248" s="122" t="s">
        <v>120</v>
      </c>
      <c r="D248" s="44">
        <v>22.519435999999999</v>
      </c>
      <c r="E248" s="44">
        <v>14.676178</v>
      </c>
      <c r="F248" s="44"/>
      <c r="G248" s="44">
        <f>D248-F247</f>
        <v>8.1899586666666639</v>
      </c>
      <c r="H248" s="44"/>
      <c r="L248" s="48"/>
    </row>
    <row r="249" spans="1:12" x14ac:dyDescent="0.25">
      <c r="A249" s="119">
        <v>83</v>
      </c>
      <c r="B249" s="122" t="s">
        <v>219</v>
      </c>
      <c r="C249" s="122" t="s">
        <v>115</v>
      </c>
      <c r="D249" s="44">
        <v>24.448910000000001</v>
      </c>
      <c r="E249" s="44">
        <v>18.961480000000002</v>
      </c>
      <c r="F249" s="44"/>
      <c r="G249" s="44">
        <f>D249-F250</f>
        <v>5.721659333333335</v>
      </c>
      <c r="H249" s="44"/>
      <c r="L249" s="48"/>
    </row>
    <row r="250" spans="1:12" x14ac:dyDescent="0.25">
      <c r="A250" s="119"/>
      <c r="B250" s="122" t="s">
        <v>219</v>
      </c>
      <c r="C250" s="122" t="s">
        <v>115</v>
      </c>
      <c r="D250" s="44">
        <v>24.563472999999998</v>
      </c>
      <c r="E250" s="44">
        <v>18.609499</v>
      </c>
      <c r="F250" s="44">
        <f>AVERAGE(E249:E251)</f>
        <v>18.727250666666666</v>
      </c>
      <c r="G250" s="44">
        <f>D250-F250</f>
        <v>5.8362223333333318</v>
      </c>
      <c r="H250" s="44">
        <f>AVERAGE(G249:G251)</f>
        <v>5.7735963333333338</v>
      </c>
      <c r="I250" s="47"/>
      <c r="J250" s="47"/>
      <c r="L250" s="48"/>
    </row>
    <row r="251" spans="1:12" x14ac:dyDescent="0.25">
      <c r="A251" s="119"/>
      <c r="B251" s="122" t="s">
        <v>219</v>
      </c>
      <c r="C251" s="122" t="s">
        <v>115</v>
      </c>
      <c r="D251" s="44">
        <v>24.490158000000001</v>
      </c>
      <c r="E251" s="44">
        <v>18.610772999999998</v>
      </c>
      <c r="F251" s="44"/>
      <c r="G251" s="44">
        <f>D251-F250</f>
        <v>5.7629073333333345</v>
      </c>
      <c r="H251" s="44"/>
      <c r="L251" s="48"/>
    </row>
    <row r="252" spans="1:12" x14ac:dyDescent="0.25">
      <c r="A252" s="119">
        <v>84</v>
      </c>
      <c r="B252" s="122" t="s">
        <v>294</v>
      </c>
      <c r="C252" s="122" t="s">
        <v>115</v>
      </c>
      <c r="D252" s="44">
        <v>24.720369999999999</v>
      </c>
      <c r="E252" s="44">
        <v>20.977406999999999</v>
      </c>
      <c r="F252" s="44"/>
      <c r="G252" s="44">
        <f>D252-F253</f>
        <v>3.5644336666666661</v>
      </c>
      <c r="H252" s="44"/>
      <c r="L252" s="48"/>
    </row>
    <row r="253" spans="1:12" x14ac:dyDescent="0.25">
      <c r="A253" s="119"/>
      <c r="B253" s="122" t="s">
        <v>294</v>
      </c>
      <c r="C253" s="122" t="s">
        <v>115</v>
      </c>
      <c r="D253" s="44">
        <v>24.11871</v>
      </c>
      <c r="E253" s="44">
        <v>21.287213999999999</v>
      </c>
      <c r="F253" s="44">
        <f>AVERAGE(E252:E254)</f>
        <v>21.155936333333333</v>
      </c>
      <c r="G253" s="44">
        <f>D253-F253</f>
        <v>2.9627736666666671</v>
      </c>
      <c r="H253" s="44">
        <f>AVERAGE(G252:G254)</f>
        <v>3.4771123333333329</v>
      </c>
      <c r="I253" s="47"/>
      <c r="J253" s="47"/>
      <c r="L253" s="48"/>
    </row>
    <row r="254" spans="1:12" x14ac:dyDescent="0.25">
      <c r="A254" s="119"/>
      <c r="B254" s="122" t="s">
        <v>294</v>
      </c>
      <c r="C254" s="122" t="s">
        <v>115</v>
      </c>
      <c r="D254" s="44">
        <v>25.060065999999999</v>
      </c>
      <c r="E254" s="44">
        <v>21.203188000000001</v>
      </c>
      <c r="F254" s="44"/>
      <c r="G254" s="44">
        <f>D254-F253</f>
        <v>3.9041296666666661</v>
      </c>
      <c r="H254" s="44"/>
      <c r="L254" s="48"/>
    </row>
    <row r="255" spans="1:12" x14ac:dyDescent="0.25">
      <c r="A255" s="119">
        <v>85</v>
      </c>
      <c r="B255" s="122" t="s">
        <v>295</v>
      </c>
      <c r="C255" s="122" t="s">
        <v>115</v>
      </c>
      <c r="D255" s="44">
        <v>22.724419000000001</v>
      </c>
      <c r="E255" s="44">
        <v>18.057310000000001</v>
      </c>
      <c r="F255" s="44"/>
      <c r="G255" s="44">
        <f>D255-F256</f>
        <v>4.3216843333333372</v>
      </c>
      <c r="H255" s="44"/>
      <c r="L255" s="48"/>
    </row>
    <row r="256" spans="1:12" x14ac:dyDescent="0.25">
      <c r="A256" s="119"/>
      <c r="B256" s="122" t="s">
        <v>295</v>
      </c>
      <c r="C256" s="122" t="s">
        <v>115</v>
      </c>
      <c r="D256" s="44">
        <v>22.855059000000001</v>
      </c>
      <c r="E256" s="44">
        <v>18.612912999999999</v>
      </c>
      <c r="F256" s="44">
        <f>AVERAGE(E255:E257)</f>
        <v>18.402734666666664</v>
      </c>
      <c r="G256" s="44">
        <f>D256-F256</f>
        <v>4.4523243333333369</v>
      </c>
      <c r="H256" s="44">
        <f>AVERAGE(G255:G257)</f>
        <v>4.6545433333333364</v>
      </c>
      <c r="I256" s="47"/>
      <c r="J256" s="47"/>
      <c r="L256" s="48"/>
    </row>
    <row r="257" spans="1:12" x14ac:dyDescent="0.25">
      <c r="A257" s="119"/>
      <c r="B257" s="122" t="s">
        <v>295</v>
      </c>
      <c r="C257" s="122" t="s">
        <v>115</v>
      </c>
      <c r="D257" s="44">
        <v>23.592355999999999</v>
      </c>
      <c r="E257" s="44">
        <v>18.537980999999998</v>
      </c>
      <c r="F257" s="44"/>
      <c r="G257" s="44">
        <f>D257-F256</f>
        <v>5.189621333333335</v>
      </c>
      <c r="H257" s="44"/>
      <c r="L257" s="48"/>
    </row>
    <row r="258" spans="1:12" x14ac:dyDescent="0.25">
      <c r="A258" s="119">
        <v>86</v>
      </c>
      <c r="B258" s="122" t="s">
        <v>221</v>
      </c>
      <c r="C258" s="122" t="s">
        <v>115</v>
      </c>
      <c r="D258" s="44">
        <v>22.056087000000002</v>
      </c>
      <c r="E258" s="44">
        <v>16.897665</v>
      </c>
      <c r="F258" s="44"/>
      <c r="G258" s="44">
        <f>D258-F259</f>
        <v>5.0207656666666693</v>
      </c>
      <c r="H258" s="44"/>
      <c r="L258" s="48"/>
    </row>
    <row r="259" spans="1:12" x14ac:dyDescent="0.25">
      <c r="A259" s="119"/>
      <c r="B259" s="122" t="s">
        <v>221</v>
      </c>
      <c r="C259" s="122" t="s">
        <v>115</v>
      </c>
      <c r="D259" s="44">
        <v>22.061299999999999</v>
      </c>
      <c r="E259" s="44">
        <v>17.107454000000001</v>
      </c>
      <c r="F259" s="44">
        <f>AVERAGE(E258:E260)</f>
        <v>17.035321333333332</v>
      </c>
      <c r="G259" s="44">
        <f>D259-F259</f>
        <v>5.025978666666667</v>
      </c>
      <c r="H259" s="44">
        <f>AVERAGE(G258:G260)</f>
        <v>5.0250873333333352</v>
      </c>
      <c r="I259" s="47"/>
      <c r="J259" s="47"/>
      <c r="L259" s="48"/>
    </row>
    <row r="260" spans="1:12" x14ac:dyDescent="0.25">
      <c r="A260" s="119"/>
      <c r="B260" s="122" t="s">
        <v>221</v>
      </c>
      <c r="C260" s="122" t="s">
        <v>115</v>
      </c>
      <c r="D260" s="44">
        <v>22.063839000000002</v>
      </c>
      <c r="E260" s="44">
        <v>17.100845</v>
      </c>
      <c r="F260" s="44"/>
      <c r="G260" s="44">
        <f>D260-F259</f>
        <v>5.0285176666666693</v>
      </c>
      <c r="H260" s="44"/>
      <c r="L260" s="48"/>
    </row>
    <row r="261" spans="1:12" x14ac:dyDescent="0.25">
      <c r="A261" s="119">
        <v>87</v>
      </c>
      <c r="B261" s="122" t="s">
        <v>296</v>
      </c>
      <c r="C261" s="122" t="s">
        <v>115</v>
      </c>
      <c r="D261" s="44">
        <v>22.581731999999999</v>
      </c>
      <c r="E261" s="44">
        <v>18.753086</v>
      </c>
      <c r="F261" s="44"/>
      <c r="G261" s="44">
        <f>D261-F262</f>
        <v>4.088358999999997</v>
      </c>
      <c r="H261" s="44"/>
      <c r="L261" s="48"/>
    </row>
    <row r="262" spans="1:12" x14ac:dyDescent="0.25">
      <c r="A262" s="119"/>
      <c r="B262" s="122" t="s">
        <v>296</v>
      </c>
      <c r="C262" s="122" t="s">
        <v>115</v>
      </c>
      <c r="D262" s="44">
        <v>23.444464</v>
      </c>
      <c r="E262" s="44">
        <v>18.583403000000001</v>
      </c>
      <c r="F262" s="44">
        <f>AVERAGE(E261:E263)</f>
        <v>18.493373000000002</v>
      </c>
      <c r="G262" s="44">
        <f>D262-F262</f>
        <v>4.9510909999999981</v>
      </c>
      <c r="H262" s="44">
        <f>AVERAGE(G261:G263)</f>
        <v>4.5788239999999973</v>
      </c>
      <c r="I262" s="47"/>
      <c r="J262" s="47"/>
      <c r="L262" s="48"/>
    </row>
    <row r="263" spans="1:12" x14ac:dyDescent="0.25">
      <c r="A263" s="119"/>
      <c r="B263" s="122" t="s">
        <v>296</v>
      </c>
      <c r="C263" s="122" t="s">
        <v>115</v>
      </c>
      <c r="D263" s="44">
        <v>23.190394999999999</v>
      </c>
      <c r="E263" s="44">
        <v>18.143630000000002</v>
      </c>
      <c r="F263" s="44"/>
      <c r="G263" s="44">
        <f>D263-F262</f>
        <v>4.6970219999999969</v>
      </c>
      <c r="H263" s="44"/>
      <c r="L263" s="48"/>
    </row>
    <row r="264" spans="1:12" x14ac:dyDescent="0.25">
      <c r="A264" s="119">
        <v>88</v>
      </c>
      <c r="B264" s="122" t="s">
        <v>222</v>
      </c>
      <c r="C264" s="122" t="s">
        <v>115</v>
      </c>
      <c r="D264" s="44">
        <v>23.081372999999999</v>
      </c>
      <c r="E264" s="44">
        <v>20.528518999999999</v>
      </c>
      <c r="F264" s="44"/>
      <c r="G264" s="44">
        <f>D264-F265</f>
        <v>2.6946466666666673</v>
      </c>
      <c r="H264" s="44"/>
      <c r="L264" s="48"/>
    </row>
    <row r="265" spans="1:12" x14ac:dyDescent="0.25">
      <c r="A265" s="119"/>
      <c r="B265" s="122" t="s">
        <v>222</v>
      </c>
      <c r="C265" s="122" t="s">
        <v>115</v>
      </c>
      <c r="D265" s="44">
        <v>22.927727000000001</v>
      </c>
      <c r="E265" s="44">
        <v>20.26446</v>
      </c>
      <c r="F265" s="44">
        <f>AVERAGE(E264:E266)</f>
        <v>20.386726333333332</v>
      </c>
      <c r="G265" s="44">
        <f>D265-F265</f>
        <v>2.5410006666666689</v>
      </c>
      <c r="H265" s="44">
        <f>AVERAGE(G264:G266)</f>
        <v>2.7298970000000011</v>
      </c>
      <c r="I265" s="47"/>
      <c r="J265" s="47"/>
      <c r="L265" s="48"/>
    </row>
    <row r="266" spans="1:12" x14ac:dyDescent="0.25">
      <c r="A266" s="119"/>
      <c r="B266" s="122" t="s">
        <v>222</v>
      </c>
      <c r="C266" s="122" t="s">
        <v>115</v>
      </c>
      <c r="D266" s="44">
        <v>23.340769999999999</v>
      </c>
      <c r="E266" s="44">
        <v>20.3672</v>
      </c>
      <c r="F266" s="44"/>
      <c r="G266" s="44">
        <f>D266-F265</f>
        <v>2.9540436666666672</v>
      </c>
      <c r="H266" s="44"/>
      <c r="L266" s="48"/>
    </row>
    <row r="267" spans="1:12" x14ac:dyDescent="0.25">
      <c r="A267" s="119">
        <v>89</v>
      </c>
      <c r="B267" s="122" t="s">
        <v>297</v>
      </c>
      <c r="C267" s="122" t="s">
        <v>115</v>
      </c>
      <c r="D267" s="44">
        <v>22.169418</v>
      </c>
      <c r="E267" s="44">
        <v>18.37547</v>
      </c>
      <c r="F267" s="44"/>
      <c r="G267" s="44">
        <f>D267-F268</f>
        <v>3.3709573333333331</v>
      </c>
      <c r="H267" s="44"/>
      <c r="L267" s="48"/>
    </row>
    <row r="268" spans="1:12" x14ac:dyDescent="0.25">
      <c r="A268" s="119"/>
      <c r="B268" s="122" t="s">
        <v>297</v>
      </c>
      <c r="C268" s="122" t="s">
        <v>115</v>
      </c>
      <c r="D268" s="44">
        <v>22.637792999999999</v>
      </c>
      <c r="E268" s="44">
        <v>18.988209999999999</v>
      </c>
      <c r="F268" s="44">
        <f>AVERAGE(E267:E269)</f>
        <v>18.798460666666667</v>
      </c>
      <c r="G268" s="44">
        <f>D268-F268</f>
        <v>3.8393323333333313</v>
      </c>
      <c r="H268" s="44">
        <f>AVERAGE(G267:G269)</f>
        <v>3.5932139999999997</v>
      </c>
      <c r="I268" s="47"/>
      <c r="J268" s="47"/>
      <c r="L268" s="48"/>
    </row>
    <row r="269" spans="1:12" x14ac:dyDescent="0.25">
      <c r="A269" s="119"/>
      <c r="B269" s="122" t="s">
        <v>297</v>
      </c>
      <c r="C269" s="122" t="s">
        <v>115</v>
      </c>
      <c r="D269" s="44">
        <v>22.367813000000002</v>
      </c>
      <c r="E269" s="44">
        <v>19.031701999999999</v>
      </c>
      <c r="F269" s="44"/>
      <c r="G269" s="44">
        <f>D269-F268</f>
        <v>3.5693523333333346</v>
      </c>
      <c r="H269" s="44"/>
      <c r="L269" s="48"/>
    </row>
    <row r="270" spans="1:12" x14ac:dyDescent="0.25">
      <c r="A270" s="119">
        <v>90</v>
      </c>
      <c r="B270" s="122" t="s">
        <v>223</v>
      </c>
      <c r="C270" s="122" t="s">
        <v>115</v>
      </c>
      <c r="D270" s="44">
        <v>25.712902</v>
      </c>
      <c r="E270" s="44">
        <v>18.886465000000001</v>
      </c>
      <c r="F270" s="44"/>
      <c r="G270" s="44">
        <f>D270-F271</f>
        <v>6.792743999999999</v>
      </c>
      <c r="H270" s="44"/>
      <c r="L270" s="48"/>
    </row>
    <row r="271" spans="1:12" x14ac:dyDescent="0.25">
      <c r="A271" s="119"/>
      <c r="B271" s="122" t="s">
        <v>223</v>
      </c>
      <c r="C271" s="122" t="s">
        <v>115</v>
      </c>
      <c r="D271" s="44">
        <v>25.978262000000001</v>
      </c>
      <c r="E271" s="44">
        <v>19.030169000000001</v>
      </c>
      <c r="F271" s="44">
        <f>AVERAGE(E270:E272)</f>
        <v>18.920158000000001</v>
      </c>
      <c r="G271" s="44">
        <f>D271-F271</f>
        <v>7.0581040000000002</v>
      </c>
      <c r="H271" s="44">
        <f>AVERAGE(G270:G272)</f>
        <v>6.9224156666666659</v>
      </c>
      <c r="I271" s="47"/>
      <c r="J271" s="47"/>
      <c r="L271" s="48"/>
    </row>
    <row r="272" spans="1:12" x14ac:dyDescent="0.25">
      <c r="A272" s="119"/>
      <c r="B272" s="122" t="s">
        <v>223</v>
      </c>
      <c r="C272" s="122" t="s">
        <v>115</v>
      </c>
      <c r="D272" s="44">
        <v>25.836556999999999</v>
      </c>
      <c r="E272" s="44">
        <v>18.84384</v>
      </c>
      <c r="F272" s="44"/>
      <c r="G272" s="44">
        <f>D272-F271</f>
        <v>6.9163989999999984</v>
      </c>
      <c r="H272" s="44"/>
      <c r="L272" s="48"/>
    </row>
    <row r="273" spans="1:12" x14ac:dyDescent="0.25">
      <c r="A273" s="119">
        <v>91</v>
      </c>
      <c r="B273" s="122" t="s">
        <v>224</v>
      </c>
      <c r="C273" s="122" t="s">
        <v>120</v>
      </c>
      <c r="D273" s="44">
        <v>22.328904999999999</v>
      </c>
      <c r="E273" s="44">
        <v>12.734011000000001</v>
      </c>
      <c r="F273" s="44"/>
      <c r="G273" s="44">
        <f>D273-F274</f>
        <v>9.4492526666666663</v>
      </c>
      <c r="H273" s="44"/>
      <c r="L273" s="48"/>
    </row>
    <row r="274" spans="1:12" x14ac:dyDescent="0.25">
      <c r="A274" s="119"/>
      <c r="B274" s="122" t="s">
        <v>224</v>
      </c>
      <c r="C274" s="122" t="s">
        <v>120</v>
      </c>
      <c r="D274" s="44">
        <v>22.718021</v>
      </c>
      <c r="E274" s="44">
        <v>13.289971</v>
      </c>
      <c r="F274" s="44">
        <f>AVERAGE(E273:E275)</f>
        <v>12.879652333333333</v>
      </c>
      <c r="G274" s="44">
        <f>D274-F274</f>
        <v>9.8383686666666677</v>
      </c>
      <c r="H274" s="44">
        <f>AVERAGE(G273:G275)</f>
        <v>9.7933250000000012</v>
      </c>
      <c r="I274" s="47"/>
      <c r="J274" s="47"/>
      <c r="L274" s="48"/>
    </row>
    <row r="275" spans="1:12" x14ac:dyDescent="0.25">
      <c r="A275" s="119"/>
      <c r="B275" s="122" t="s">
        <v>224</v>
      </c>
      <c r="C275" s="122" t="s">
        <v>120</v>
      </c>
      <c r="D275" s="44">
        <v>22.972006</v>
      </c>
      <c r="E275" s="44">
        <v>12.614974999999999</v>
      </c>
      <c r="F275" s="44"/>
      <c r="G275" s="44">
        <f>D275-F274</f>
        <v>10.092353666666668</v>
      </c>
      <c r="H275" s="44"/>
      <c r="L275" s="48"/>
    </row>
    <row r="276" spans="1:12" x14ac:dyDescent="0.25">
      <c r="A276" s="119">
        <v>92</v>
      </c>
      <c r="B276" s="122" t="s">
        <v>225</v>
      </c>
      <c r="C276" s="122" t="s">
        <v>120</v>
      </c>
      <c r="D276" s="44">
        <v>22.64124</v>
      </c>
      <c r="E276" s="44">
        <v>16.814146000000001</v>
      </c>
      <c r="F276" s="44"/>
      <c r="G276" s="44">
        <f>D276-F277</f>
        <v>5.5400810000000007</v>
      </c>
      <c r="H276" s="44"/>
      <c r="L276" s="48"/>
    </row>
    <row r="277" spans="1:12" x14ac:dyDescent="0.25">
      <c r="A277" s="119"/>
      <c r="B277" s="122" t="s">
        <v>225</v>
      </c>
      <c r="C277" s="122" t="s">
        <v>120</v>
      </c>
      <c r="D277" s="44">
        <v>22.234836999999999</v>
      </c>
      <c r="E277" s="44">
        <v>16.815515999999999</v>
      </c>
      <c r="F277" s="44">
        <f>AVERAGE(E276:E278)</f>
        <v>17.101158999999999</v>
      </c>
      <c r="G277" s="44">
        <f>D277-F277</f>
        <v>5.1336779999999997</v>
      </c>
      <c r="H277" s="44">
        <f>AVERAGE(G276:G278)</f>
        <v>5.2308760000000012</v>
      </c>
      <c r="I277" s="47"/>
      <c r="J277" s="47"/>
      <c r="L277" s="48"/>
    </row>
    <row r="278" spans="1:12" x14ac:dyDescent="0.25">
      <c r="A278" s="119"/>
      <c r="B278" s="122" t="s">
        <v>225</v>
      </c>
      <c r="C278" s="122" t="s">
        <v>120</v>
      </c>
      <c r="D278" s="44">
        <v>22.120028000000001</v>
      </c>
      <c r="E278" s="44">
        <v>17.673815000000001</v>
      </c>
      <c r="F278" s="44"/>
      <c r="G278" s="44">
        <f>D278-F277</f>
        <v>5.0188690000000022</v>
      </c>
      <c r="H278" s="44"/>
      <c r="L278" s="48"/>
    </row>
    <row r="279" spans="1:12" x14ac:dyDescent="0.25">
      <c r="A279" s="119">
        <v>93</v>
      </c>
      <c r="B279" s="122" t="s">
        <v>226</v>
      </c>
      <c r="C279" s="122" t="s">
        <v>120</v>
      </c>
      <c r="D279" s="44">
        <v>23.833310999999998</v>
      </c>
      <c r="E279" s="44">
        <v>15.896304000000001</v>
      </c>
      <c r="F279" s="44"/>
      <c r="G279" s="44">
        <f>D279-F280</f>
        <v>7.9656986666666647</v>
      </c>
      <c r="H279" s="44"/>
      <c r="L279" s="48"/>
    </row>
    <row r="280" spans="1:12" x14ac:dyDescent="0.25">
      <c r="A280" s="119"/>
      <c r="B280" s="122" t="s">
        <v>226</v>
      </c>
      <c r="C280" s="122" t="s">
        <v>120</v>
      </c>
      <c r="D280" s="44">
        <v>24.200289000000001</v>
      </c>
      <c r="E280" s="44">
        <v>15.861901</v>
      </c>
      <c r="F280" s="44">
        <f>AVERAGE(E279:E281)</f>
        <v>15.867612333333334</v>
      </c>
      <c r="G280" s="44">
        <f>D280-F280</f>
        <v>8.3326766666666678</v>
      </c>
      <c r="H280" s="44">
        <f>AVERAGE(G279:G281)</f>
        <v>8.2577990000000003</v>
      </c>
      <c r="I280" s="47"/>
      <c r="J280" s="47"/>
      <c r="L280" s="48"/>
    </row>
    <row r="281" spans="1:12" x14ac:dyDescent="0.25">
      <c r="A281" s="119"/>
      <c r="B281" s="122" t="s">
        <v>226</v>
      </c>
      <c r="C281" s="122" t="s">
        <v>120</v>
      </c>
      <c r="D281" s="44">
        <v>24.342634</v>
      </c>
      <c r="E281" s="44">
        <v>15.844632000000001</v>
      </c>
      <c r="F281" s="44"/>
      <c r="G281" s="44">
        <f>D281-F280</f>
        <v>8.4750216666666667</v>
      </c>
      <c r="H281" s="44"/>
      <c r="L281" s="48"/>
    </row>
    <row r="282" spans="1:12" x14ac:dyDescent="0.25">
      <c r="L282" s="48"/>
    </row>
    <row r="283" spans="1:12" x14ac:dyDescent="0.25">
      <c r="F283" s="47"/>
    </row>
    <row r="353" spans="15:15" x14ac:dyDescent="0.25">
      <c r="O353" t="s">
        <v>298</v>
      </c>
    </row>
  </sheetData>
  <mergeCells count="280">
    <mergeCell ref="A1:O1"/>
    <mergeCell ref="A279:A281"/>
    <mergeCell ref="B279:B281"/>
    <mergeCell ref="C279:C281"/>
    <mergeCell ref="A273:A275"/>
    <mergeCell ref="B273:B275"/>
    <mergeCell ref="C273:C275"/>
    <mergeCell ref="A276:A278"/>
    <mergeCell ref="B276:B278"/>
    <mergeCell ref="C276:C278"/>
    <mergeCell ref="A267:A269"/>
    <mergeCell ref="B267:B269"/>
    <mergeCell ref="C267:C269"/>
    <mergeCell ref="A270:A272"/>
    <mergeCell ref="B270:B272"/>
    <mergeCell ref="C270:C272"/>
    <mergeCell ref="A261:A263"/>
    <mergeCell ref="B261:B263"/>
    <mergeCell ref="C261:C263"/>
    <mergeCell ref="A264:A266"/>
    <mergeCell ref="B264:B266"/>
    <mergeCell ref="C264:C266"/>
    <mergeCell ref="A255:A257"/>
    <mergeCell ref="B255:B257"/>
    <mergeCell ref="C255:C257"/>
    <mergeCell ref="A258:A260"/>
    <mergeCell ref="B258:B260"/>
    <mergeCell ref="C258:C260"/>
    <mergeCell ref="A249:A251"/>
    <mergeCell ref="B249:B251"/>
    <mergeCell ref="C249:C251"/>
    <mergeCell ref="A252:A254"/>
    <mergeCell ref="B252:B254"/>
    <mergeCell ref="C252:C254"/>
    <mergeCell ref="A243:A245"/>
    <mergeCell ref="B243:B245"/>
    <mergeCell ref="C243:C245"/>
    <mergeCell ref="A246:A248"/>
    <mergeCell ref="B246:B248"/>
    <mergeCell ref="C246:C248"/>
    <mergeCell ref="A237:A239"/>
    <mergeCell ref="B237:B239"/>
    <mergeCell ref="C237:C239"/>
    <mergeCell ref="A240:A242"/>
    <mergeCell ref="B240:B242"/>
    <mergeCell ref="C240:C242"/>
    <mergeCell ref="A231:A233"/>
    <mergeCell ref="B231:B233"/>
    <mergeCell ref="C231:C233"/>
    <mergeCell ref="A234:A236"/>
    <mergeCell ref="B234:B236"/>
    <mergeCell ref="C234:C236"/>
    <mergeCell ref="A225:A227"/>
    <mergeCell ref="B225:B227"/>
    <mergeCell ref="C225:C227"/>
    <mergeCell ref="A228:A230"/>
    <mergeCell ref="B228:B230"/>
    <mergeCell ref="C228:C230"/>
    <mergeCell ref="A219:A221"/>
    <mergeCell ref="B219:B221"/>
    <mergeCell ref="C219:C221"/>
    <mergeCell ref="A222:A224"/>
    <mergeCell ref="B222:B224"/>
    <mergeCell ref="C222:C224"/>
    <mergeCell ref="A213:A215"/>
    <mergeCell ref="B213:B215"/>
    <mergeCell ref="C213:C215"/>
    <mergeCell ref="A216:A218"/>
    <mergeCell ref="B216:B218"/>
    <mergeCell ref="C216:C218"/>
    <mergeCell ref="A207:A209"/>
    <mergeCell ref="B207:B209"/>
    <mergeCell ref="C207:C209"/>
    <mergeCell ref="A210:A212"/>
    <mergeCell ref="B210:B212"/>
    <mergeCell ref="C210:C212"/>
    <mergeCell ref="A201:A203"/>
    <mergeCell ref="B201:B203"/>
    <mergeCell ref="C201:C203"/>
    <mergeCell ref="A204:A206"/>
    <mergeCell ref="B204:B206"/>
    <mergeCell ref="C204:C206"/>
    <mergeCell ref="A195:A197"/>
    <mergeCell ref="B195:B197"/>
    <mergeCell ref="C195:C197"/>
    <mergeCell ref="A198:A200"/>
    <mergeCell ref="B198:B200"/>
    <mergeCell ref="C198:C200"/>
    <mergeCell ref="A189:A191"/>
    <mergeCell ref="B189:B191"/>
    <mergeCell ref="C189:C191"/>
    <mergeCell ref="A192:A194"/>
    <mergeCell ref="B192:B194"/>
    <mergeCell ref="C192:C194"/>
    <mergeCell ref="A183:A185"/>
    <mergeCell ref="B183:B185"/>
    <mergeCell ref="C183:C185"/>
    <mergeCell ref="A186:A188"/>
    <mergeCell ref="B186:B188"/>
    <mergeCell ref="C186:C188"/>
    <mergeCell ref="A177:A179"/>
    <mergeCell ref="B177:B179"/>
    <mergeCell ref="C177:C179"/>
    <mergeCell ref="A180:A182"/>
    <mergeCell ref="B180:B182"/>
    <mergeCell ref="C180:C182"/>
    <mergeCell ref="A171:A173"/>
    <mergeCell ref="B171:B173"/>
    <mergeCell ref="C171:C173"/>
    <mergeCell ref="A174:A176"/>
    <mergeCell ref="B174:B176"/>
    <mergeCell ref="C174:C176"/>
    <mergeCell ref="A165:A167"/>
    <mergeCell ref="B165:B167"/>
    <mergeCell ref="C165:C167"/>
    <mergeCell ref="A168:A170"/>
    <mergeCell ref="B168:B170"/>
    <mergeCell ref="C168:C170"/>
    <mergeCell ref="A159:A161"/>
    <mergeCell ref="B159:B161"/>
    <mergeCell ref="C159:C161"/>
    <mergeCell ref="A162:A164"/>
    <mergeCell ref="B162:B164"/>
    <mergeCell ref="C162:C164"/>
    <mergeCell ref="A153:A155"/>
    <mergeCell ref="B153:B155"/>
    <mergeCell ref="C153:C155"/>
    <mergeCell ref="A156:A158"/>
    <mergeCell ref="B156:B158"/>
    <mergeCell ref="C156:C158"/>
    <mergeCell ref="A147:A149"/>
    <mergeCell ref="B147:B149"/>
    <mergeCell ref="C147:C149"/>
    <mergeCell ref="A150:A152"/>
    <mergeCell ref="B150:B152"/>
    <mergeCell ref="C150:C152"/>
    <mergeCell ref="A141:A143"/>
    <mergeCell ref="B141:B143"/>
    <mergeCell ref="C141:C143"/>
    <mergeCell ref="A144:A146"/>
    <mergeCell ref="B144:B146"/>
    <mergeCell ref="C144:C146"/>
    <mergeCell ref="A135:A137"/>
    <mergeCell ref="B135:B137"/>
    <mergeCell ref="C135:C137"/>
    <mergeCell ref="A138:A140"/>
    <mergeCell ref="B138:B140"/>
    <mergeCell ref="C138:C140"/>
    <mergeCell ref="A129:A131"/>
    <mergeCell ref="B129:B131"/>
    <mergeCell ref="C129:C131"/>
    <mergeCell ref="A132:A134"/>
    <mergeCell ref="B132:B134"/>
    <mergeCell ref="C132:C134"/>
    <mergeCell ref="A123:A125"/>
    <mergeCell ref="B123:B125"/>
    <mergeCell ref="C123:C125"/>
    <mergeCell ref="A126:A128"/>
    <mergeCell ref="B126:B128"/>
    <mergeCell ref="C126:C128"/>
    <mergeCell ref="A117:A119"/>
    <mergeCell ref="B117:B119"/>
    <mergeCell ref="C117:C119"/>
    <mergeCell ref="A120:A122"/>
    <mergeCell ref="B120:B122"/>
    <mergeCell ref="C120:C122"/>
    <mergeCell ref="A111:A113"/>
    <mergeCell ref="B111:B113"/>
    <mergeCell ref="C111:C113"/>
    <mergeCell ref="A114:A116"/>
    <mergeCell ref="B114:B116"/>
    <mergeCell ref="C114:C116"/>
    <mergeCell ref="A105:A107"/>
    <mergeCell ref="B105:B107"/>
    <mergeCell ref="C105:C107"/>
    <mergeCell ref="A108:A110"/>
    <mergeCell ref="B108:B110"/>
    <mergeCell ref="C108:C110"/>
    <mergeCell ref="A99:A101"/>
    <mergeCell ref="B99:B101"/>
    <mergeCell ref="C99:C101"/>
    <mergeCell ref="A102:A104"/>
    <mergeCell ref="B102:B104"/>
    <mergeCell ref="C102:C104"/>
    <mergeCell ref="A93:A95"/>
    <mergeCell ref="B93:B95"/>
    <mergeCell ref="C93:C95"/>
    <mergeCell ref="A96:A98"/>
    <mergeCell ref="B96:B98"/>
    <mergeCell ref="C96:C98"/>
    <mergeCell ref="A87:A89"/>
    <mergeCell ref="B87:B89"/>
    <mergeCell ref="C87:C89"/>
    <mergeCell ref="A90:A92"/>
    <mergeCell ref="B90:B92"/>
    <mergeCell ref="C90:C92"/>
    <mergeCell ref="A81:A83"/>
    <mergeCell ref="B81:B83"/>
    <mergeCell ref="C81:C83"/>
    <mergeCell ref="A84:A86"/>
    <mergeCell ref="B84:B86"/>
    <mergeCell ref="C84:C86"/>
    <mergeCell ref="A75:A77"/>
    <mergeCell ref="B75:B77"/>
    <mergeCell ref="C75:C77"/>
    <mergeCell ref="A78:A80"/>
    <mergeCell ref="B78:B80"/>
    <mergeCell ref="C78:C80"/>
    <mergeCell ref="A69:A71"/>
    <mergeCell ref="B69:B71"/>
    <mergeCell ref="C69:C71"/>
    <mergeCell ref="A72:A74"/>
    <mergeCell ref="B72:B74"/>
    <mergeCell ref="C72:C74"/>
    <mergeCell ref="A63:A65"/>
    <mergeCell ref="B63:B65"/>
    <mergeCell ref="C63:C65"/>
    <mergeCell ref="A66:A68"/>
    <mergeCell ref="B66:B68"/>
    <mergeCell ref="C66:C68"/>
    <mergeCell ref="A57:A59"/>
    <mergeCell ref="B57:B59"/>
    <mergeCell ref="C57:C59"/>
    <mergeCell ref="A60:A62"/>
    <mergeCell ref="B60:B62"/>
    <mergeCell ref="C60:C62"/>
    <mergeCell ref="A51:A53"/>
    <mergeCell ref="B51:B53"/>
    <mergeCell ref="C51:C53"/>
    <mergeCell ref="A54:A56"/>
    <mergeCell ref="B54:B56"/>
    <mergeCell ref="C54:C56"/>
    <mergeCell ref="A45:A47"/>
    <mergeCell ref="B45:B47"/>
    <mergeCell ref="C45:C47"/>
    <mergeCell ref="A48:A50"/>
    <mergeCell ref="B48:B50"/>
    <mergeCell ref="C48:C50"/>
    <mergeCell ref="A39:A41"/>
    <mergeCell ref="B39:B41"/>
    <mergeCell ref="C39:C41"/>
    <mergeCell ref="A42:A44"/>
    <mergeCell ref="B42:B44"/>
    <mergeCell ref="C42:C44"/>
    <mergeCell ref="A33:A35"/>
    <mergeCell ref="B33:B35"/>
    <mergeCell ref="C33:C35"/>
    <mergeCell ref="A36:A38"/>
    <mergeCell ref="B36:B38"/>
    <mergeCell ref="C36:C38"/>
    <mergeCell ref="A27:A29"/>
    <mergeCell ref="B27:B29"/>
    <mergeCell ref="C27:C29"/>
    <mergeCell ref="A30:A32"/>
    <mergeCell ref="B30:B32"/>
    <mergeCell ref="C30:C32"/>
    <mergeCell ref="A21:A23"/>
    <mergeCell ref="B21:B23"/>
    <mergeCell ref="C21:C23"/>
    <mergeCell ref="A24:A26"/>
    <mergeCell ref="B24:B26"/>
    <mergeCell ref="C24:C26"/>
    <mergeCell ref="A18:A20"/>
    <mergeCell ref="B18:B20"/>
    <mergeCell ref="C18:C20"/>
    <mergeCell ref="A9:A11"/>
    <mergeCell ref="B9:B11"/>
    <mergeCell ref="C9:C11"/>
    <mergeCell ref="A12:A14"/>
    <mergeCell ref="B12:B14"/>
    <mergeCell ref="C12:C14"/>
    <mergeCell ref="A3:A5"/>
    <mergeCell ref="B3:B5"/>
    <mergeCell ref="C3:C5"/>
    <mergeCell ref="A6:A8"/>
    <mergeCell ref="B6:B8"/>
    <mergeCell ref="C6:C8"/>
    <mergeCell ref="A15:A17"/>
    <mergeCell ref="B15:B17"/>
    <mergeCell ref="C15:C17"/>
  </mergeCells>
  <conditionalFormatting sqref="I3:J95">
    <cfRule type="duplicateValues" dxfId="45" priority="2"/>
  </conditionalFormatting>
  <conditionalFormatting sqref="I3:J95">
    <cfRule type="duplicateValues" dxfId="44" priority="1"/>
  </conditionalFormatting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22"/>
  <sheetViews>
    <sheetView zoomScaleNormal="100" workbookViewId="0">
      <selection activeCell="F20" sqref="F20"/>
    </sheetView>
  </sheetViews>
  <sheetFormatPr defaultRowHeight="15" x14ac:dyDescent="0.25"/>
  <cols>
    <col min="1" max="1" width="19" bestFit="1" customWidth="1"/>
    <col min="2" max="2" width="14.7109375" bestFit="1" customWidth="1"/>
    <col min="3" max="3" width="12.42578125" bestFit="1" customWidth="1"/>
    <col min="4" max="4" width="15.85546875" bestFit="1" customWidth="1"/>
    <col min="5" max="5" width="5.42578125" bestFit="1" customWidth="1"/>
    <col min="6" max="6" width="12.42578125" bestFit="1" customWidth="1"/>
    <col min="7" max="7" width="15.85546875" bestFit="1" customWidth="1"/>
    <col min="8" max="8" width="5.42578125" bestFit="1" customWidth="1"/>
    <col min="9" max="9" width="12.42578125" bestFit="1" customWidth="1"/>
    <col min="10" max="10" width="15.85546875" bestFit="1" customWidth="1"/>
    <col min="11" max="11" width="5.42578125" bestFit="1" customWidth="1"/>
    <col min="12" max="12" width="12.42578125" bestFit="1" customWidth="1"/>
    <col min="13" max="13" width="15.85546875" bestFit="1" customWidth="1"/>
    <col min="14" max="14" width="10" bestFit="1" customWidth="1"/>
  </cols>
  <sheetData>
    <row r="1" spans="1:14" x14ac:dyDescent="0.25">
      <c r="A1" s="118" t="s">
        <v>917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4" x14ac:dyDescent="0.25">
      <c r="A2" s="119" t="s">
        <v>250</v>
      </c>
      <c r="B2" s="119" t="s">
        <v>239</v>
      </c>
      <c r="C2" s="119" t="s">
        <v>251</v>
      </c>
      <c r="D2" s="119"/>
      <c r="E2" s="119"/>
      <c r="F2" s="119" t="s">
        <v>252</v>
      </c>
      <c r="G2" s="119"/>
      <c r="H2" s="119"/>
      <c r="I2" s="119" t="s">
        <v>253</v>
      </c>
      <c r="J2" s="119"/>
      <c r="K2" s="119"/>
      <c r="L2" s="119" t="s">
        <v>254</v>
      </c>
      <c r="M2" s="119"/>
      <c r="N2" s="119"/>
    </row>
    <row r="3" spans="1:14" ht="30.75" x14ac:dyDescent="0.25">
      <c r="A3" s="119"/>
      <c r="B3" s="119"/>
      <c r="C3" s="99" t="s">
        <v>863</v>
      </c>
      <c r="D3" s="99" t="s">
        <v>864</v>
      </c>
      <c r="E3" s="99" t="s">
        <v>257</v>
      </c>
      <c r="F3" s="99" t="s">
        <v>863</v>
      </c>
      <c r="G3" s="99" t="s">
        <v>864</v>
      </c>
      <c r="H3" s="99" t="s">
        <v>257</v>
      </c>
      <c r="I3" s="99" t="s">
        <v>863</v>
      </c>
      <c r="J3" s="99" t="s">
        <v>864</v>
      </c>
      <c r="K3" s="99" t="s">
        <v>257</v>
      </c>
      <c r="L3" s="99" t="s">
        <v>863</v>
      </c>
      <c r="M3" s="99" t="s">
        <v>864</v>
      </c>
      <c r="N3" s="90" t="s">
        <v>257</v>
      </c>
    </row>
    <row r="4" spans="1:14" x14ac:dyDescent="0.25">
      <c r="A4" s="115" t="s">
        <v>230</v>
      </c>
      <c r="B4" s="20" t="s">
        <v>258</v>
      </c>
      <c r="C4" s="22">
        <v>1.6333333333333335</v>
      </c>
      <c r="D4" s="123">
        <v>1.1472222222222224</v>
      </c>
      <c r="E4" s="123">
        <v>0.49611919864006399</v>
      </c>
      <c r="F4" s="22">
        <v>3.1416666666666671</v>
      </c>
      <c r="G4" s="123">
        <v>2.4888888888888889</v>
      </c>
      <c r="H4" s="123">
        <v>0.87091639688914402</v>
      </c>
      <c r="I4" s="22">
        <v>3.875</v>
      </c>
      <c r="J4" s="123">
        <v>3.6500000000000004</v>
      </c>
      <c r="K4" s="123">
        <v>1.1540688887583777</v>
      </c>
      <c r="L4" s="22">
        <v>3.375</v>
      </c>
      <c r="M4" s="123">
        <v>2.8277777777777775</v>
      </c>
      <c r="N4" s="123">
        <v>0.55866490983547912</v>
      </c>
    </row>
    <row r="5" spans="1:14" x14ac:dyDescent="0.25">
      <c r="A5" s="115"/>
      <c r="B5" s="20" t="s">
        <v>259</v>
      </c>
      <c r="C5" s="22">
        <v>1.1666666666666667</v>
      </c>
      <c r="D5" s="123"/>
      <c r="E5" s="123"/>
      <c r="F5" s="22">
        <v>2.8249999999999997</v>
      </c>
      <c r="G5" s="123"/>
      <c r="H5" s="123"/>
      <c r="I5" s="22">
        <v>4.6749999999999998</v>
      </c>
      <c r="J5" s="123"/>
      <c r="K5" s="123"/>
      <c r="L5" s="22">
        <v>2.85</v>
      </c>
      <c r="M5" s="123"/>
      <c r="N5" s="123"/>
    </row>
    <row r="6" spans="1:14" x14ac:dyDescent="0.25">
      <c r="A6" s="115"/>
      <c r="B6" s="20" t="s">
        <v>260</v>
      </c>
      <c r="C6" s="22">
        <v>0.64166666666666661</v>
      </c>
      <c r="D6" s="123"/>
      <c r="E6" s="123"/>
      <c r="F6" s="22">
        <v>1.5</v>
      </c>
      <c r="G6" s="123"/>
      <c r="H6" s="123"/>
      <c r="I6" s="22">
        <v>2.4</v>
      </c>
      <c r="J6" s="123"/>
      <c r="K6" s="123"/>
      <c r="L6" s="22">
        <v>2.2583333333333333</v>
      </c>
      <c r="M6" s="123"/>
      <c r="N6" s="123"/>
    </row>
    <row r="7" spans="1:14" x14ac:dyDescent="0.25">
      <c r="A7" s="115" t="s">
        <v>299</v>
      </c>
      <c r="B7" s="20" t="s">
        <v>258</v>
      </c>
      <c r="C7" s="22">
        <v>0.82500000000000007</v>
      </c>
      <c r="D7" s="123">
        <v>0.8222222222222223</v>
      </c>
      <c r="E7" s="123">
        <v>0.1041944407417284</v>
      </c>
      <c r="F7" s="22">
        <v>2.2666666666666662</v>
      </c>
      <c r="G7" s="123">
        <v>1.8999999999999997</v>
      </c>
      <c r="H7" s="123">
        <v>0.34125992049072085</v>
      </c>
      <c r="I7" s="22">
        <v>5.4250000000000007</v>
      </c>
      <c r="J7" s="123">
        <v>6.1944444444444455</v>
      </c>
      <c r="K7" s="123">
        <v>0.66741277693404599</v>
      </c>
      <c r="L7" s="22">
        <v>6.8416666666666659</v>
      </c>
      <c r="M7" s="123">
        <v>6.06111111111111</v>
      </c>
      <c r="N7" s="123">
        <v>0.94649695270586087</v>
      </c>
    </row>
    <row r="8" spans="1:14" x14ac:dyDescent="0.25">
      <c r="A8" s="115"/>
      <c r="B8" s="20" t="s">
        <v>259</v>
      </c>
      <c r="C8" s="22">
        <v>0.71666666666666667</v>
      </c>
      <c r="D8" s="123"/>
      <c r="E8" s="123"/>
      <c r="F8" s="22">
        <v>1.5916666666666668</v>
      </c>
      <c r="G8" s="123"/>
      <c r="H8" s="123"/>
      <c r="I8" s="22">
        <v>6.541666666666667</v>
      </c>
      <c r="J8" s="123"/>
      <c r="K8" s="123"/>
      <c r="L8" s="22">
        <v>5.0083333333333329</v>
      </c>
      <c r="M8" s="123"/>
      <c r="N8" s="123"/>
    </row>
    <row r="9" spans="1:14" x14ac:dyDescent="0.25">
      <c r="A9" s="115"/>
      <c r="B9" s="20" t="s">
        <v>260</v>
      </c>
      <c r="C9" s="22">
        <v>0.92499999999999993</v>
      </c>
      <c r="D9" s="123"/>
      <c r="E9" s="123"/>
      <c r="F9" s="22">
        <v>1.8416666666666666</v>
      </c>
      <c r="G9" s="123"/>
      <c r="H9" s="123"/>
      <c r="I9" s="22">
        <v>6.6166666666666671</v>
      </c>
      <c r="J9" s="123"/>
      <c r="K9" s="123"/>
      <c r="L9" s="22">
        <v>6.333333333333333</v>
      </c>
      <c r="M9" s="123"/>
      <c r="N9" s="123"/>
    </row>
    <row r="14" spans="1:14" x14ac:dyDescent="0.25">
      <c r="C14" s="25"/>
      <c r="D14" s="25"/>
      <c r="E14" s="25"/>
      <c r="F14" s="25"/>
    </row>
    <row r="15" spans="1:14" x14ac:dyDescent="0.25">
      <c r="C15" s="25"/>
      <c r="D15" s="25"/>
      <c r="E15" s="25"/>
      <c r="F15" s="25"/>
    </row>
    <row r="16" spans="1:14" x14ac:dyDescent="0.25">
      <c r="C16" s="25"/>
      <c r="D16" s="25"/>
      <c r="E16" s="25"/>
      <c r="F16" s="25"/>
    </row>
    <row r="17" spans="3:6" x14ac:dyDescent="0.25">
      <c r="C17" s="25"/>
      <c r="D17" s="25"/>
      <c r="E17" s="25"/>
      <c r="F17" s="25"/>
    </row>
    <row r="18" spans="3:6" x14ac:dyDescent="0.25">
      <c r="C18" s="25"/>
      <c r="D18" s="25"/>
      <c r="E18" s="25"/>
      <c r="F18" s="25"/>
    </row>
    <row r="19" spans="3:6" x14ac:dyDescent="0.25">
      <c r="C19" s="25"/>
      <c r="D19" s="25"/>
      <c r="E19" s="25"/>
      <c r="F19" s="25"/>
    </row>
    <row r="20" spans="3:6" x14ac:dyDescent="0.25">
      <c r="C20" s="25"/>
      <c r="D20" s="25"/>
      <c r="E20" s="25"/>
      <c r="F20" s="25"/>
    </row>
    <row r="21" spans="3:6" x14ac:dyDescent="0.25">
      <c r="C21" s="25"/>
      <c r="D21" s="25"/>
      <c r="E21" s="25"/>
      <c r="F21" s="25"/>
    </row>
    <row r="22" spans="3:6" x14ac:dyDescent="0.25">
      <c r="C22" s="25"/>
      <c r="D22" s="25"/>
      <c r="E22" s="25"/>
      <c r="F22" s="25"/>
    </row>
  </sheetData>
  <mergeCells count="25">
    <mergeCell ref="A1:N1"/>
    <mergeCell ref="M7:M9"/>
    <mergeCell ref="N7:N9"/>
    <mergeCell ref="K4:K6"/>
    <mergeCell ref="M4:M6"/>
    <mergeCell ref="N4:N6"/>
    <mergeCell ref="J7:J9"/>
    <mergeCell ref="K7:K9"/>
    <mergeCell ref="A4:A6"/>
    <mergeCell ref="D4:D6"/>
    <mergeCell ref="E4:E6"/>
    <mergeCell ref="G4:G6"/>
    <mergeCell ref="H4:H6"/>
    <mergeCell ref="J4:J6"/>
    <mergeCell ref="A7:A9"/>
    <mergeCell ref="D7:D9"/>
    <mergeCell ref="E7:E9"/>
    <mergeCell ref="G7:G9"/>
    <mergeCell ref="H7:H9"/>
    <mergeCell ref="L2:N2"/>
    <mergeCell ref="A2:A3"/>
    <mergeCell ref="B2:B3"/>
    <mergeCell ref="C2:E2"/>
    <mergeCell ref="F2:H2"/>
    <mergeCell ref="I2:K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N22"/>
  <sheetViews>
    <sheetView zoomScaleNormal="100" workbookViewId="0">
      <selection activeCell="A2" sqref="A2:A3"/>
    </sheetView>
  </sheetViews>
  <sheetFormatPr defaultRowHeight="15" x14ac:dyDescent="0.25"/>
  <cols>
    <col min="1" max="1" width="22" customWidth="1"/>
    <col min="2" max="2" width="14.7109375" bestFit="1" customWidth="1"/>
    <col min="3" max="3" width="12.42578125" bestFit="1" customWidth="1"/>
    <col min="4" max="4" width="15.85546875" bestFit="1" customWidth="1"/>
    <col min="5" max="5" width="5.42578125" bestFit="1" customWidth="1"/>
    <col min="6" max="6" width="12.42578125" bestFit="1" customWidth="1"/>
    <col min="7" max="7" width="15.85546875" bestFit="1" customWidth="1"/>
    <col min="8" max="8" width="5.42578125" bestFit="1" customWidth="1"/>
    <col min="9" max="9" width="12.42578125" bestFit="1" customWidth="1"/>
    <col min="10" max="10" width="15.85546875" bestFit="1" customWidth="1"/>
    <col min="11" max="11" width="5.42578125" bestFit="1" customWidth="1"/>
    <col min="12" max="12" width="12.42578125" bestFit="1" customWidth="1"/>
    <col min="13" max="13" width="15.85546875" bestFit="1" customWidth="1"/>
    <col min="14" max="14" width="10" bestFit="1" customWidth="1"/>
  </cols>
  <sheetData>
    <row r="1" spans="1:14" x14ac:dyDescent="0.25">
      <c r="A1" s="118" t="s">
        <v>918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</row>
    <row r="2" spans="1:14" x14ac:dyDescent="0.25">
      <c r="A2" s="124" t="s">
        <v>916</v>
      </c>
      <c r="B2" s="119" t="s">
        <v>239</v>
      </c>
      <c r="C2" s="119" t="s">
        <v>251</v>
      </c>
      <c r="D2" s="119"/>
      <c r="E2" s="119"/>
      <c r="F2" s="119" t="s">
        <v>252</v>
      </c>
      <c r="G2" s="119"/>
      <c r="H2" s="119"/>
      <c r="I2" s="119" t="s">
        <v>253</v>
      </c>
      <c r="J2" s="119"/>
      <c r="K2" s="119"/>
      <c r="L2" s="119" t="s">
        <v>254</v>
      </c>
      <c r="M2" s="119"/>
      <c r="N2" s="119"/>
    </row>
    <row r="3" spans="1:14" ht="30.75" x14ac:dyDescent="0.25">
      <c r="A3" s="119"/>
      <c r="B3" s="119"/>
      <c r="C3" s="99" t="s">
        <v>863</v>
      </c>
      <c r="D3" s="99" t="s">
        <v>864</v>
      </c>
      <c r="E3" s="99" t="s">
        <v>257</v>
      </c>
      <c r="F3" s="99" t="s">
        <v>863</v>
      </c>
      <c r="G3" s="99" t="s">
        <v>864</v>
      </c>
      <c r="H3" s="99" t="s">
        <v>257</v>
      </c>
      <c r="I3" s="99" t="s">
        <v>863</v>
      </c>
      <c r="J3" s="99" t="s">
        <v>864</v>
      </c>
      <c r="K3" s="99" t="s">
        <v>257</v>
      </c>
      <c r="L3" s="99" t="s">
        <v>863</v>
      </c>
      <c r="M3" s="99" t="s">
        <v>864</v>
      </c>
      <c r="N3" s="90" t="s">
        <v>257</v>
      </c>
    </row>
    <row r="4" spans="1:14" x14ac:dyDescent="0.25">
      <c r="A4" s="125" t="s">
        <v>300</v>
      </c>
      <c r="B4" s="20" t="s">
        <v>258</v>
      </c>
      <c r="C4" s="22">
        <v>1.7</v>
      </c>
      <c r="D4" s="123">
        <v>1.1194444444444442</v>
      </c>
      <c r="E4" s="123">
        <v>0.50320730578221262</v>
      </c>
      <c r="F4" s="30">
        <v>4.1416666666666666</v>
      </c>
      <c r="G4" s="123">
        <v>3.1916666666666664</v>
      </c>
      <c r="H4" s="123">
        <v>1.1889537884674553</v>
      </c>
      <c r="I4" s="30">
        <v>3.7416666666666667</v>
      </c>
      <c r="J4" s="123">
        <v>3.6888888888888887</v>
      </c>
      <c r="K4" s="123">
        <v>0.62251357266179741</v>
      </c>
      <c r="L4" s="30">
        <v>3.3333333333333335</v>
      </c>
      <c r="M4" s="123">
        <v>5.6166666666666671</v>
      </c>
      <c r="N4" s="123">
        <v>1.9774246719744637</v>
      </c>
    </row>
    <row r="5" spans="1:14" x14ac:dyDescent="0.25">
      <c r="A5" s="125"/>
      <c r="B5" s="20" t="s">
        <v>259</v>
      </c>
      <c r="C5" s="22">
        <v>0.85</v>
      </c>
      <c r="D5" s="123"/>
      <c r="E5" s="123"/>
      <c r="F5" s="30">
        <v>3.5750000000000006</v>
      </c>
      <c r="G5" s="123"/>
      <c r="H5" s="123"/>
      <c r="I5" s="30">
        <v>4.2833333333333341</v>
      </c>
      <c r="J5" s="123"/>
      <c r="K5" s="123"/>
      <c r="L5" s="30">
        <v>6.7583333333333329</v>
      </c>
      <c r="M5" s="123"/>
      <c r="N5" s="123"/>
    </row>
    <row r="6" spans="1:14" x14ac:dyDescent="0.25">
      <c r="A6" s="125"/>
      <c r="B6" s="20" t="s">
        <v>260</v>
      </c>
      <c r="C6" s="22">
        <v>0.80833333333333324</v>
      </c>
      <c r="D6" s="123"/>
      <c r="E6" s="123"/>
      <c r="F6" s="30">
        <v>1.8583333333333334</v>
      </c>
      <c r="G6" s="123"/>
      <c r="H6" s="123"/>
      <c r="I6" s="30">
        <v>3.0416666666666665</v>
      </c>
      <c r="J6" s="123"/>
      <c r="K6" s="123"/>
      <c r="L6" s="30">
        <v>6.7583333333333329</v>
      </c>
      <c r="M6" s="123"/>
      <c r="N6" s="123"/>
    </row>
    <row r="7" spans="1:14" x14ac:dyDescent="0.25">
      <c r="A7" s="125" t="s">
        <v>301</v>
      </c>
      <c r="B7" s="20" t="s">
        <v>258</v>
      </c>
      <c r="C7" s="30">
        <v>1.4916666666666665</v>
      </c>
      <c r="D7" s="123">
        <v>1.4999999999999998</v>
      </c>
      <c r="E7" s="123">
        <v>0.2709294701168154</v>
      </c>
      <c r="F7" s="30">
        <v>4.1583333333333341</v>
      </c>
      <c r="G7" s="123">
        <v>4.4944444444444445</v>
      </c>
      <c r="H7" s="123">
        <v>0.31516456606621152</v>
      </c>
      <c r="I7" s="30">
        <v>13.575000000000001</v>
      </c>
      <c r="J7" s="123">
        <v>13.294444444444444</v>
      </c>
      <c r="K7" s="123">
        <v>0.92015749457080209</v>
      </c>
      <c r="L7" s="30">
        <v>11.166666666666666</v>
      </c>
      <c r="M7" s="123">
        <v>10.497222222222222</v>
      </c>
      <c r="N7" s="123">
        <v>0.94466092290263581</v>
      </c>
    </row>
    <row r="8" spans="1:14" x14ac:dyDescent="0.25">
      <c r="A8" s="125"/>
      <c r="B8" s="20" t="s">
        <v>259</v>
      </c>
      <c r="C8" s="30">
        <v>1.2333333333333334</v>
      </c>
      <c r="D8" s="123"/>
      <c r="E8" s="123"/>
      <c r="F8" s="30">
        <v>4.541666666666667</v>
      </c>
      <c r="G8" s="123"/>
      <c r="H8" s="123"/>
      <c r="I8" s="30">
        <v>14.041666666666666</v>
      </c>
      <c r="J8" s="123"/>
      <c r="K8" s="123"/>
      <c r="L8" s="30">
        <v>9.4166666666666661</v>
      </c>
      <c r="M8" s="123"/>
      <c r="N8" s="123"/>
    </row>
    <row r="9" spans="1:14" x14ac:dyDescent="0.25">
      <c r="A9" s="125"/>
      <c r="B9" s="20" t="s">
        <v>260</v>
      </c>
      <c r="C9" s="30">
        <v>1.7749999999999997</v>
      </c>
      <c r="D9" s="123"/>
      <c r="E9" s="123"/>
      <c r="F9" s="30">
        <v>4.7833333333333332</v>
      </c>
      <c r="G9" s="123"/>
      <c r="H9" s="123"/>
      <c r="I9" s="30">
        <v>12.266666666666666</v>
      </c>
      <c r="J9" s="123"/>
      <c r="K9" s="123"/>
      <c r="L9" s="30">
        <v>10.908333333333333</v>
      </c>
      <c r="M9" s="123"/>
      <c r="N9" s="123"/>
    </row>
    <row r="14" spans="1:14" x14ac:dyDescent="0.25">
      <c r="C14" s="25"/>
      <c r="D14" s="25"/>
      <c r="E14" s="25"/>
      <c r="F14" s="25"/>
    </row>
    <row r="15" spans="1:14" x14ac:dyDescent="0.25">
      <c r="C15" s="25"/>
      <c r="D15" s="25"/>
      <c r="E15" s="25"/>
      <c r="F15" s="25"/>
    </row>
    <row r="16" spans="1:14" x14ac:dyDescent="0.25">
      <c r="C16" s="25"/>
      <c r="D16" s="25"/>
      <c r="E16" s="25"/>
      <c r="F16" s="25"/>
    </row>
    <row r="17" spans="3:6" x14ac:dyDescent="0.25">
      <c r="C17" s="25"/>
      <c r="D17" s="25"/>
      <c r="E17" s="25"/>
      <c r="F17" s="25"/>
    </row>
    <row r="18" spans="3:6" x14ac:dyDescent="0.25">
      <c r="C18" s="25"/>
      <c r="D18" s="25"/>
      <c r="E18" s="25"/>
      <c r="F18" s="25"/>
    </row>
    <row r="19" spans="3:6" x14ac:dyDescent="0.25">
      <c r="C19" s="25"/>
      <c r="D19" s="25"/>
      <c r="E19" s="25"/>
      <c r="F19" s="25"/>
    </row>
    <row r="20" spans="3:6" x14ac:dyDescent="0.25">
      <c r="C20" s="25"/>
      <c r="D20" s="25"/>
      <c r="E20" s="25"/>
      <c r="F20" s="25"/>
    </row>
    <row r="21" spans="3:6" x14ac:dyDescent="0.25">
      <c r="C21" s="25"/>
      <c r="D21" s="25"/>
      <c r="E21" s="25"/>
      <c r="F21" s="25"/>
    </row>
    <row r="22" spans="3:6" x14ac:dyDescent="0.25">
      <c r="C22" s="25"/>
      <c r="D22" s="25"/>
      <c r="E22" s="25"/>
      <c r="F22" s="25"/>
    </row>
  </sheetData>
  <mergeCells count="25">
    <mergeCell ref="A1:N1"/>
    <mergeCell ref="M7:M9"/>
    <mergeCell ref="N7:N9"/>
    <mergeCell ref="K4:K6"/>
    <mergeCell ref="M4:M6"/>
    <mergeCell ref="N4:N6"/>
    <mergeCell ref="J7:J9"/>
    <mergeCell ref="K7:K9"/>
    <mergeCell ref="A4:A6"/>
    <mergeCell ref="D4:D6"/>
    <mergeCell ref="E4:E6"/>
    <mergeCell ref="G4:G6"/>
    <mergeCell ref="H4:H6"/>
    <mergeCell ref="J4:J6"/>
    <mergeCell ref="A7:A9"/>
    <mergeCell ref="D7:D9"/>
    <mergeCell ref="E7:E9"/>
    <mergeCell ref="G7:G9"/>
    <mergeCell ref="H7:H9"/>
    <mergeCell ref="L2:N2"/>
    <mergeCell ref="A2:A3"/>
    <mergeCell ref="B2:B3"/>
    <mergeCell ref="C2:E2"/>
    <mergeCell ref="F2:H2"/>
    <mergeCell ref="I2:K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N16"/>
  <sheetViews>
    <sheetView zoomScaleNormal="100" workbookViewId="0">
      <selection activeCell="M32" sqref="M32"/>
    </sheetView>
  </sheetViews>
  <sheetFormatPr defaultRowHeight="15" x14ac:dyDescent="0.25"/>
  <cols>
    <col min="1" max="1" width="23.5703125" customWidth="1"/>
    <col min="2" max="2" width="14.7109375" bestFit="1" customWidth="1"/>
    <col min="3" max="3" width="12.42578125" bestFit="1" customWidth="1"/>
    <col min="4" max="4" width="15.85546875" bestFit="1" customWidth="1"/>
    <col min="5" max="5" width="5.42578125" bestFit="1" customWidth="1"/>
    <col min="6" max="6" width="12.42578125" bestFit="1" customWidth="1"/>
    <col min="7" max="7" width="15.85546875" bestFit="1" customWidth="1"/>
    <col min="8" max="8" width="5.42578125" bestFit="1" customWidth="1"/>
    <col min="9" max="9" width="12.42578125" bestFit="1" customWidth="1"/>
    <col min="10" max="10" width="15.85546875" bestFit="1" customWidth="1"/>
    <col min="11" max="11" width="5.42578125" bestFit="1" customWidth="1"/>
    <col min="12" max="12" width="12.42578125" bestFit="1" customWidth="1"/>
    <col min="13" max="13" width="15.85546875" bestFit="1" customWidth="1"/>
    <col min="14" max="14" width="10" bestFit="1" customWidth="1"/>
  </cols>
  <sheetData>
    <row r="1" spans="1:14" x14ac:dyDescent="0.25">
      <c r="A1" s="96" t="s">
        <v>919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x14ac:dyDescent="0.25">
      <c r="A2" s="119" t="s">
        <v>250</v>
      </c>
      <c r="B2" s="119" t="s">
        <v>239</v>
      </c>
      <c r="C2" s="119" t="s">
        <v>251</v>
      </c>
      <c r="D2" s="119"/>
      <c r="E2" s="119"/>
      <c r="F2" s="119" t="s">
        <v>252</v>
      </c>
      <c r="G2" s="119"/>
      <c r="H2" s="119"/>
      <c r="I2" s="119" t="s">
        <v>253</v>
      </c>
      <c r="J2" s="119"/>
      <c r="K2" s="119"/>
      <c r="L2" s="119" t="s">
        <v>254</v>
      </c>
      <c r="M2" s="119"/>
      <c r="N2" s="119"/>
    </row>
    <row r="3" spans="1:14" ht="30.75" x14ac:dyDescent="0.25">
      <c r="A3" s="119"/>
      <c r="B3" s="119"/>
      <c r="C3" s="99" t="s">
        <v>863</v>
      </c>
      <c r="D3" s="99" t="s">
        <v>864</v>
      </c>
      <c r="E3" s="99" t="s">
        <v>257</v>
      </c>
      <c r="F3" s="99" t="s">
        <v>863</v>
      </c>
      <c r="G3" s="99" t="s">
        <v>864</v>
      </c>
      <c r="H3" s="99" t="s">
        <v>257</v>
      </c>
      <c r="I3" s="99" t="s">
        <v>863</v>
      </c>
      <c r="J3" s="99" t="s">
        <v>864</v>
      </c>
      <c r="K3" s="99" t="s">
        <v>257</v>
      </c>
      <c r="L3" s="99" t="s">
        <v>863</v>
      </c>
      <c r="M3" s="99" t="s">
        <v>864</v>
      </c>
      <c r="N3" s="90" t="s">
        <v>257</v>
      </c>
    </row>
    <row r="4" spans="1:14" x14ac:dyDescent="0.25">
      <c r="A4" s="125" t="s">
        <v>302</v>
      </c>
      <c r="B4" s="20" t="s">
        <v>258</v>
      </c>
      <c r="C4" s="22">
        <v>0.52500000000000002</v>
      </c>
      <c r="D4" s="123">
        <v>0.52500000000000002</v>
      </c>
      <c r="E4" s="123">
        <v>4.9999999999999989E-2</v>
      </c>
      <c r="F4" s="22">
        <v>0.72499999999999998</v>
      </c>
      <c r="G4" s="123">
        <v>0.58333333333333337</v>
      </c>
      <c r="H4" s="123">
        <v>0.20361319538117703</v>
      </c>
      <c r="I4" s="22">
        <v>1.625</v>
      </c>
      <c r="J4" s="123">
        <v>2.125</v>
      </c>
      <c r="K4" s="123">
        <v>0.47696960070847289</v>
      </c>
      <c r="L4" s="22">
        <v>2.9</v>
      </c>
      <c r="M4" s="123">
        <v>3.35</v>
      </c>
      <c r="N4" s="123">
        <v>0.4630064794363038</v>
      </c>
    </row>
    <row r="5" spans="1:14" x14ac:dyDescent="0.25">
      <c r="A5" s="125"/>
      <c r="B5" s="20" t="s">
        <v>259</v>
      </c>
      <c r="C5" s="22">
        <v>0.47499999999999998</v>
      </c>
      <c r="D5" s="123"/>
      <c r="E5" s="123"/>
      <c r="F5" s="22">
        <v>0.35</v>
      </c>
      <c r="G5" s="123"/>
      <c r="H5" s="123"/>
      <c r="I5" s="22">
        <v>2.1749999999999998</v>
      </c>
      <c r="J5" s="123"/>
      <c r="K5" s="123"/>
      <c r="L5" s="22">
        <v>3.3250000000000002</v>
      </c>
      <c r="M5" s="123"/>
      <c r="N5" s="123"/>
    </row>
    <row r="6" spans="1:14" x14ac:dyDescent="0.25">
      <c r="A6" s="125"/>
      <c r="B6" s="20" t="s">
        <v>260</v>
      </c>
      <c r="C6" s="22">
        <v>0.57499999999999996</v>
      </c>
      <c r="D6" s="123"/>
      <c r="E6" s="123"/>
      <c r="F6" s="22">
        <v>0.67500000000000004</v>
      </c>
      <c r="G6" s="123"/>
      <c r="H6" s="123"/>
      <c r="I6" s="22">
        <v>2.5750000000000002</v>
      </c>
      <c r="J6" s="123"/>
      <c r="K6" s="123"/>
      <c r="L6" s="22">
        <v>3.8250000000000002</v>
      </c>
      <c r="M6" s="123"/>
      <c r="N6" s="123"/>
    </row>
    <row r="7" spans="1:14" ht="15" customHeight="1" x14ac:dyDescent="0.25">
      <c r="A7" s="125" t="s">
        <v>303</v>
      </c>
      <c r="B7" s="20" t="s">
        <v>258</v>
      </c>
      <c r="C7" s="22">
        <v>0.6</v>
      </c>
      <c r="D7" s="123">
        <v>0.44166666666666665</v>
      </c>
      <c r="E7" s="123">
        <v>0.13768926368215242</v>
      </c>
      <c r="F7" s="22">
        <v>1.1499999999999999</v>
      </c>
      <c r="G7" s="123">
        <v>0.91666666666666663</v>
      </c>
      <c r="H7" s="123">
        <v>0.2036131953811765</v>
      </c>
      <c r="I7" s="22">
        <v>1.325</v>
      </c>
      <c r="J7" s="123">
        <v>1.4000000000000001</v>
      </c>
      <c r="K7" s="123">
        <v>0.49180788932265035</v>
      </c>
      <c r="L7" s="22">
        <v>0.77500000000000002</v>
      </c>
      <c r="M7" s="123">
        <v>0.9</v>
      </c>
      <c r="N7" s="123">
        <v>0.17499999999999971</v>
      </c>
    </row>
    <row r="8" spans="1:14" x14ac:dyDescent="0.25">
      <c r="A8" s="125"/>
      <c r="B8" s="20" t="s">
        <v>259</v>
      </c>
      <c r="C8" s="22">
        <v>0.35</v>
      </c>
      <c r="D8" s="123"/>
      <c r="E8" s="123"/>
      <c r="F8" s="22">
        <v>0.82499999999999996</v>
      </c>
      <c r="G8" s="123"/>
      <c r="H8" s="123"/>
      <c r="I8" s="22">
        <v>0.95</v>
      </c>
      <c r="J8" s="123"/>
      <c r="K8" s="123"/>
      <c r="L8" s="22">
        <v>0.82499999999999996</v>
      </c>
      <c r="M8" s="123"/>
      <c r="N8" s="123"/>
    </row>
    <row r="9" spans="1:14" x14ac:dyDescent="0.25">
      <c r="A9" s="125"/>
      <c r="B9" s="20" t="s">
        <v>260</v>
      </c>
      <c r="C9" s="22">
        <v>0.375</v>
      </c>
      <c r="D9" s="123"/>
      <c r="E9" s="123"/>
      <c r="F9" s="22">
        <v>0.77500000000000002</v>
      </c>
      <c r="G9" s="123"/>
      <c r="H9" s="123"/>
      <c r="I9" s="22">
        <v>1.925</v>
      </c>
      <c r="J9" s="123"/>
      <c r="K9" s="123"/>
      <c r="L9" s="22">
        <v>1.1000000000000001</v>
      </c>
      <c r="M9" s="123"/>
      <c r="N9" s="123"/>
    </row>
    <row r="11" spans="1:14" x14ac:dyDescent="0.25">
      <c r="C11" s="25"/>
      <c r="D11" s="25"/>
      <c r="E11" s="25"/>
      <c r="F11" s="25"/>
    </row>
    <row r="12" spans="1:14" x14ac:dyDescent="0.25">
      <c r="C12" s="25"/>
      <c r="D12" s="25"/>
      <c r="E12" s="25"/>
      <c r="F12" s="25"/>
    </row>
    <row r="13" spans="1:14" x14ac:dyDescent="0.25">
      <c r="C13" s="25"/>
      <c r="D13" s="25"/>
      <c r="E13" s="25"/>
      <c r="F13" s="25"/>
    </row>
    <row r="14" spans="1:14" x14ac:dyDescent="0.25">
      <c r="C14" s="25"/>
      <c r="D14" s="25"/>
      <c r="E14" s="25"/>
      <c r="F14" s="25"/>
    </row>
    <row r="15" spans="1:14" x14ac:dyDescent="0.25">
      <c r="C15" s="25"/>
      <c r="D15" s="25"/>
      <c r="E15" s="25"/>
      <c r="F15" s="25"/>
    </row>
    <row r="16" spans="1:14" x14ac:dyDescent="0.25">
      <c r="C16" s="25"/>
      <c r="D16" s="25"/>
      <c r="E16" s="25"/>
      <c r="F16" s="25"/>
    </row>
  </sheetData>
  <mergeCells count="24">
    <mergeCell ref="J4:J6"/>
    <mergeCell ref="A7:A9"/>
    <mergeCell ref="D7:D9"/>
    <mergeCell ref="A4:A6"/>
    <mergeCell ref="D4:D6"/>
    <mergeCell ref="E4:E6"/>
    <mergeCell ref="G4:G6"/>
    <mergeCell ref="H4:H6"/>
    <mergeCell ref="E7:E9"/>
    <mergeCell ref="G7:G9"/>
    <mergeCell ref="H7:H9"/>
    <mergeCell ref="J7:J9"/>
    <mergeCell ref="L2:N2"/>
    <mergeCell ref="A2:A3"/>
    <mergeCell ref="B2:B3"/>
    <mergeCell ref="C2:E2"/>
    <mergeCell ref="F2:H2"/>
    <mergeCell ref="I2:K2"/>
    <mergeCell ref="M7:M9"/>
    <mergeCell ref="N7:N9"/>
    <mergeCell ref="K4:K6"/>
    <mergeCell ref="M4:M6"/>
    <mergeCell ref="N4:N6"/>
    <mergeCell ref="K7:K9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J17"/>
  <sheetViews>
    <sheetView workbookViewId="0">
      <selection activeCell="H11" sqref="H11"/>
    </sheetView>
  </sheetViews>
  <sheetFormatPr defaultRowHeight="15" x14ac:dyDescent="0.25"/>
  <cols>
    <col min="1" max="1" width="14.7109375" bestFit="1" customWidth="1"/>
    <col min="2" max="2" width="26.85546875" bestFit="1" customWidth="1"/>
    <col min="3" max="3" width="9.140625" customWidth="1"/>
    <col min="4" max="4" width="14.7109375" bestFit="1" customWidth="1"/>
    <col min="5" max="5" width="26.85546875" bestFit="1" customWidth="1"/>
    <col min="6" max="6" width="9.140625" customWidth="1"/>
    <col min="7" max="7" width="11.42578125" customWidth="1"/>
    <col min="8" max="8" width="12.140625" bestFit="1" customWidth="1"/>
    <col min="9" max="9" width="18.7109375" bestFit="1" customWidth="1"/>
    <col min="10" max="10" width="15.85546875" bestFit="1" customWidth="1"/>
  </cols>
  <sheetData>
    <row r="1" spans="1:10" x14ac:dyDescent="0.25">
      <c r="A1" s="96" t="s">
        <v>920</v>
      </c>
      <c r="B1" s="58"/>
      <c r="C1" s="58"/>
      <c r="D1" s="58"/>
      <c r="E1" s="58"/>
    </row>
    <row r="2" spans="1:10" x14ac:dyDescent="0.25">
      <c r="A2" s="115" t="s">
        <v>230</v>
      </c>
      <c r="B2" s="115"/>
      <c r="C2" s="89"/>
      <c r="D2" s="115" t="s">
        <v>299</v>
      </c>
      <c r="E2" s="115"/>
      <c r="F2" s="19"/>
      <c r="G2" s="25"/>
      <c r="H2" s="25"/>
      <c r="I2" s="25"/>
      <c r="J2" s="25"/>
    </row>
    <row r="3" spans="1:10" x14ac:dyDescent="0.25">
      <c r="A3" s="89" t="s">
        <v>239</v>
      </c>
      <c r="B3" s="89" t="s">
        <v>271</v>
      </c>
      <c r="C3" s="89"/>
      <c r="D3" s="89" t="s">
        <v>239</v>
      </c>
      <c r="E3" s="89" t="s">
        <v>271</v>
      </c>
      <c r="F3" s="19"/>
      <c r="G3" s="25"/>
      <c r="H3" s="25"/>
      <c r="I3" s="25"/>
      <c r="J3" s="25"/>
    </row>
    <row r="4" spans="1:10" x14ac:dyDescent="0.25">
      <c r="A4" s="20" t="s">
        <v>241</v>
      </c>
      <c r="B4" s="19">
        <v>1470</v>
      </c>
      <c r="C4" s="20"/>
      <c r="D4" s="20" t="s">
        <v>241</v>
      </c>
      <c r="E4" s="41">
        <v>6802</v>
      </c>
      <c r="F4" s="19"/>
      <c r="H4" s="25"/>
      <c r="I4" s="25"/>
      <c r="J4" s="25"/>
    </row>
    <row r="5" spans="1:10" x14ac:dyDescent="0.25">
      <c r="A5" s="20" t="s">
        <v>242</v>
      </c>
      <c r="B5" s="19">
        <v>1810</v>
      </c>
      <c r="C5" s="20"/>
      <c r="D5" s="20" t="s">
        <v>242</v>
      </c>
      <c r="E5" s="41">
        <v>7135</v>
      </c>
      <c r="F5" s="19"/>
      <c r="G5" s="25"/>
      <c r="H5" s="25"/>
      <c r="I5" s="25"/>
      <c r="J5" s="25"/>
    </row>
    <row r="6" spans="1:10" x14ac:dyDescent="0.25">
      <c r="A6" s="20" t="s">
        <v>243</v>
      </c>
      <c r="B6" s="35">
        <v>1680</v>
      </c>
      <c r="C6" s="20"/>
      <c r="D6" s="20" t="s">
        <v>243</v>
      </c>
      <c r="E6" s="41">
        <v>6600</v>
      </c>
      <c r="F6" s="19"/>
      <c r="G6" s="25"/>
      <c r="H6" s="25"/>
      <c r="I6" s="25"/>
      <c r="J6" s="25"/>
    </row>
    <row r="7" spans="1:10" x14ac:dyDescent="0.25">
      <c r="D7" s="25"/>
      <c r="E7" s="25"/>
      <c r="F7" s="25"/>
      <c r="G7" s="25"/>
    </row>
    <row r="8" spans="1:10" x14ac:dyDescent="0.25">
      <c r="D8" s="25"/>
      <c r="E8" s="25"/>
      <c r="F8" s="25"/>
      <c r="G8" s="25"/>
    </row>
    <row r="9" spans="1:10" x14ac:dyDescent="0.25">
      <c r="D9" s="25"/>
      <c r="G9" s="31"/>
    </row>
    <row r="10" spans="1:10" x14ac:dyDescent="0.25">
      <c r="D10" s="25"/>
      <c r="G10" s="25"/>
    </row>
    <row r="11" spans="1:10" x14ac:dyDescent="0.25">
      <c r="D11" s="25"/>
      <c r="G11" s="25"/>
    </row>
    <row r="12" spans="1:10" x14ac:dyDescent="0.25">
      <c r="D12" s="25"/>
      <c r="G12" s="25"/>
    </row>
    <row r="13" spans="1:10" x14ac:dyDescent="0.25">
      <c r="D13" s="25"/>
      <c r="G13" s="25"/>
    </row>
    <row r="14" spans="1:10" x14ac:dyDescent="0.25">
      <c r="D14" s="25"/>
      <c r="G14" s="25"/>
    </row>
    <row r="15" spans="1:10" x14ac:dyDescent="0.25">
      <c r="D15" s="25"/>
      <c r="G15" s="25"/>
    </row>
    <row r="16" spans="1:10" x14ac:dyDescent="0.25">
      <c r="D16" s="25"/>
      <c r="G16" s="25"/>
    </row>
    <row r="17" spans="4:7" x14ac:dyDescent="0.25">
      <c r="D17" s="25"/>
      <c r="G17" s="25"/>
    </row>
  </sheetData>
  <mergeCells count="2">
    <mergeCell ref="A2:B2"/>
    <mergeCell ref="D2:E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J17"/>
  <sheetViews>
    <sheetView workbookViewId="0">
      <selection activeCell="D1" sqref="D1"/>
    </sheetView>
  </sheetViews>
  <sheetFormatPr defaultRowHeight="15" x14ac:dyDescent="0.25"/>
  <cols>
    <col min="1" max="1" width="14.7109375" bestFit="1" customWidth="1"/>
    <col min="2" max="2" width="26.140625" bestFit="1" customWidth="1"/>
    <col min="3" max="3" width="9.140625" customWidth="1"/>
    <col min="4" max="4" width="14.7109375" bestFit="1" customWidth="1"/>
    <col min="5" max="5" width="26.140625" bestFit="1" customWidth="1"/>
    <col min="6" max="6" width="9.140625" customWidth="1"/>
    <col min="7" max="7" width="11.42578125" customWidth="1"/>
    <col min="8" max="8" width="12.140625" bestFit="1" customWidth="1"/>
    <col min="9" max="9" width="18.7109375" bestFit="1" customWidth="1"/>
    <col min="10" max="10" width="15.85546875" bestFit="1" customWidth="1"/>
  </cols>
  <sheetData>
    <row r="1" spans="1:10" x14ac:dyDescent="0.25">
      <c r="A1" s="96" t="s">
        <v>922</v>
      </c>
      <c r="B1" s="96"/>
      <c r="C1" s="96"/>
      <c r="D1" s="96"/>
      <c r="E1" s="96"/>
    </row>
    <row r="2" spans="1:10" x14ac:dyDescent="0.25">
      <c r="A2" s="115" t="s">
        <v>230</v>
      </c>
      <c r="B2" s="115"/>
      <c r="C2" s="89"/>
      <c r="D2" s="115" t="s">
        <v>299</v>
      </c>
      <c r="E2" s="115"/>
      <c r="F2" s="19"/>
      <c r="G2" s="25"/>
      <c r="H2" s="25"/>
      <c r="I2" s="25"/>
      <c r="J2" s="25"/>
    </row>
    <row r="3" spans="1:10" x14ac:dyDescent="0.25">
      <c r="A3" s="89" t="s">
        <v>239</v>
      </c>
      <c r="B3" s="89" t="s">
        <v>240</v>
      </c>
      <c r="C3" s="89"/>
      <c r="D3" s="89" t="s">
        <v>239</v>
      </c>
      <c r="E3" s="89" t="s">
        <v>240</v>
      </c>
      <c r="F3" s="19"/>
      <c r="G3" s="25"/>
      <c r="H3" s="25"/>
      <c r="I3" s="25"/>
      <c r="J3" s="25"/>
    </row>
    <row r="4" spans="1:10" x14ac:dyDescent="0.25">
      <c r="A4" s="20" t="s">
        <v>241</v>
      </c>
      <c r="B4" s="19">
        <v>1462</v>
      </c>
      <c r="C4" s="20"/>
      <c r="D4" s="20" t="s">
        <v>241</v>
      </c>
      <c r="E4" s="41">
        <v>4252</v>
      </c>
      <c r="F4" s="19"/>
      <c r="H4" s="25"/>
      <c r="I4" s="25"/>
      <c r="J4" s="25"/>
    </row>
    <row r="5" spans="1:10" x14ac:dyDescent="0.25">
      <c r="A5" s="20" t="s">
        <v>242</v>
      </c>
      <c r="B5" s="19">
        <v>1317</v>
      </c>
      <c r="C5" s="20"/>
      <c r="D5" s="20" t="s">
        <v>242</v>
      </c>
      <c r="E5" s="41">
        <v>4299</v>
      </c>
      <c r="F5" s="19"/>
      <c r="G5" s="25"/>
      <c r="H5" s="25"/>
      <c r="I5" s="25"/>
      <c r="J5" s="25"/>
    </row>
    <row r="6" spans="1:10" x14ac:dyDescent="0.25">
      <c r="A6" s="20" t="s">
        <v>243</v>
      </c>
      <c r="B6" s="35">
        <v>1320</v>
      </c>
      <c r="C6" s="20"/>
      <c r="D6" s="20" t="s">
        <v>243</v>
      </c>
      <c r="E6" s="41">
        <v>4150</v>
      </c>
      <c r="F6" s="19"/>
      <c r="G6" s="25"/>
      <c r="H6" s="25"/>
      <c r="I6" s="25"/>
      <c r="J6" s="25"/>
    </row>
    <row r="7" spans="1:10" x14ac:dyDescent="0.25">
      <c r="D7" s="25"/>
      <c r="E7" s="25"/>
      <c r="F7" s="25"/>
      <c r="G7" s="25"/>
    </row>
    <row r="8" spans="1:10" x14ac:dyDescent="0.25">
      <c r="D8" s="25"/>
      <c r="E8" s="25"/>
      <c r="F8" s="25"/>
      <c r="G8" s="25"/>
    </row>
    <row r="9" spans="1:10" x14ac:dyDescent="0.25">
      <c r="D9" s="25"/>
      <c r="G9" s="31"/>
    </row>
    <row r="10" spans="1:10" x14ac:dyDescent="0.25">
      <c r="D10" s="25"/>
      <c r="G10" s="25"/>
    </row>
    <row r="11" spans="1:10" x14ac:dyDescent="0.25">
      <c r="D11" s="25"/>
      <c r="G11" s="25"/>
    </row>
    <row r="12" spans="1:10" x14ac:dyDescent="0.25">
      <c r="D12" s="25"/>
      <c r="G12" s="25"/>
    </row>
    <row r="13" spans="1:10" x14ac:dyDescent="0.25">
      <c r="D13" s="25"/>
      <c r="G13" s="25"/>
    </row>
    <row r="14" spans="1:10" x14ac:dyDescent="0.25">
      <c r="D14" s="25"/>
      <c r="G14" s="25"/>
    </row>
    <row r="15" spans="1:10" x14ac:dyDescent="0.25">
      <c r="D15" s="25"/>
      <c r="G15" s="25"/>
    </row>
    <row r="16" spans="1:10" x14ac:dyDescent="0.25">
      <c r="D16" s="25"/>
      <c r="G16" s="25"/>
    </row>
    <row r="17" spans="4:7" x14ac:dyDescent="0.25">
      <c r="D17" s="25"/>
      <c r="G17" s="25"/>
    </row>
  </sheetData>
  <mergeCells count="2">
    <mergeCell ref="A2:B2"/>
    <mergeCell ref="D2:E2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J17"/>
  <sheetViews>
    <sheetView workbookViewId="0">
      <selection activeCell="G18" sqref="G18"/>
    </sheetView>
  </sheetViews>
  <sheetFormatPr defaultRowHeight="15" x14ac:dyDescent="0.25"/>
  <cols>
    <col min="1" max="1" width="14.7109375" bestFit="1" customWidth="1"/>
    <col min="2" max="2" width="26.85546875" bestFit="1" customWidth="1"/>
    <col min="3" max="3" width="9.140625" customWidth="1"/>
    <col min="4" max="4" width="14.7109375" bestFit="1" customWidth="1"/>
    <col min="5" max="5" width="26.85546875" bestFit="1" customWidth="1"/>
    <col min="6" max="6" width="9.140625" customWidth="1"/>
    <col min="7" max="7" width="11.42578125" customWidth="1"/>
    <col min="8" max="8" width="12.140625" bestFit="1" customWidth="1"/>
    <col min="9" max="9" width="18.7109375" bestFit="1" customWidth="1"/>
    <col min="10" max="10" width="15.85546875" bestFit="1" customWidth="1"/>
  </cols>
  <sheetData>
    <row r="1" spans="1:10" x14ac:dyDescent="0.25">
      <c r="A1" s="96" t="s">
        <v>921</v>
      </c>
      <c r="B1" s="96"/>
      <c r="C1" s="96"/>
      <c r="D1" s="96"/>
      <c r="E1" s="96"/>
    </row>
    <row r="2" spans="1:10" x14ac:dyDescent="0.25">
      <c r="A2" s="115" t="s">
        <v>848</v>
      </c>
      <c r="B2" s="115"/>
      <c r="C2" s="89"/>
      <c r="D2" s="115" t="s">
        <v>849</v>
      </c>
      <c r="E2" s="115"/>
      <c r="F2" s="19"/>
      <c r="G2" s="25"/>
      <c r="H2" s="25"/>
      <c r="I2" s="25"/>
      <c r="J2" s="25"/>
    </row>
    <row r="3" spans="1:10" x14ac:dyDescent="0.25">
      <c r="A3" s="89" t="s">
        <v>239</v>
      </c>
      <c r="B3" s="89" t="s">
        <v>271</v>
      </c>
      <c r="C3" s="89"/>
      <c r="D3" s="89" t="s">
        <v>239</v>
      </c>
      <c r="E3" s="89" t="s">
        <v>271</v>
      </c>
      <c r="F3" s="19"/>
      <c r="G3" s="25"/>
      <c r="H3" s="25"/>
      <c r="I3" s="25"/>
      <c r="J3" s="25"/>
    </row>
    <row r="4" spans="1:10" x14ac:dyDescent="0.25">
      <c r="A4" s="20" t="s">
        <v>241</v>
      </c>
      <c r="B4" s="19">
        <v>1530</v>
      </c>
      <c r="C4" s="20"/>
      <c r="D4" s="20" t="s">
        <v>241</v>
      </c>
      <c r="E4" s="41">
        <v>6045</v>
      </c>
      <c r="F4" s="19"/>
      <c r="H4" s="25"/>
      <c r="I4" s="25"/>
      <c r="J4" s="25"/>
    </row>
    <row r="5" spans="1:10" x14ac:dyDescent="0.25">
      <c r="A5" s="20" t="s">
        <v>242</v>
      </c>
      <c r="B5" s="19">
        <v>1305</v>
      </c>
      <c r="C5" s="20"/>
      <c r="D5" s="20" t="s">
        <v>242</v>
      </c>
      <c r="E5" s="41">
        <v>6452</v>
      </c>
      <c r="F5" s="19"/>
      <c r="G5" s="25"/>
      <c r="H5" s="25"/>
      <c r="I5" s="25"/>
      <c r="J5" s="25"/>
    </row>
    <row r="6" spans="1:10" x14ac:dyDescent="0.25">
      <c r="A6" s="20" t="s">
        <v>243</v>
      </c>
      <c r="B6" s="35">
        <v>1390</v>
      </c>
      <c r="C6" s="20"/>
      <c r="D6" s="20" t="s">
        <v>243</v>
      </c>
      <c r="E6" s="41">
        <v>5800</v>
      </c>
      <c r="F6" s="19"/>
      <c r="G6" s="25"/>
      <c r="H6" s="25"/>
      <c r="I6" s="25"/>
      <c r="J6" s="25"/>
    </row>
    <row r="7" spans="1:10" x14ac:dyDescent="0.25">
      <c r="D7" s="25"/>
      <c r="E7" s="25"/>
      <c r="F7" s="25"/>
      <c r="G7" s="25"/>
    </row>
    <row r="8" spans="1:10" x14ac:dyDescent="0.25">
      <c r="D8" s="25"/>
      <c r="E8" s="25"/>
      <c r="F8" s="25"/>
      <c r="G8" s="25"/>
    </row>
    <row r="9" spans="1:10" x14ac:dyDescent="0.25">
      <c r="D9" s="25"/>
      <c r="G9" s="31"/>
    </row>
    <row r="10" spans="1:10" x14ac:dyDescent="0.25">
      <c r="D10" s="25"/>
      <c r="G10" s="25"/>
    </row>
    <row r="11" spans="1:10" x14ac:dyDescent="0.25">
      <c r="D11" s="25"/>
      <c r="G11" s="25"/>
    </row>
    <row r="12" spans="1:10" x14ac:dyDescent="0.25">
      <c r="D12" s="25"/>
      <c r="G12" s="25"/>
    </row>
    <row r="13" spans="1:10" x14ac:dyDescent="0.25">
      <c r="D13" s="25"/>
      <c r="G13" s="25"/>
    </row>
    <row r="14" spans="1:10" x14ac:dyDescent="0.25">
      <c r="D14" s="25"/>
      <c r="G14" s="25"/>
    </row>
    <row r="15" spans="1:10" x14ac:dyDescent="0.25">
      <c r="D15" s="25"/>
      <c r="G15" s="25"/>
    </row>
    <row r="16" spans="1:10" x14ac:dyDescent="0.25">
      <c r="D16" s="25"/>
      <c r="G16" s="25"/>
    </row>
    <row r="17" spans="4:7" x14ac:dyDescent="0.25">
      <c r="D17" s="25"/>
      <c r="G17" s="25"/>
    </row>
  </sheetData>
  <mergeCells count="2">
    <mergeCell ref="A2:B2"/>
    <mergeCell ref="D2:E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J17"/>
  <sheetViews>
    <sheetView workbookViewId="0">
      <selection activeCell="H24" sqref="H24"/>
    </sheetView>
  </sheetViews>
  <sheetFormatPr defaultRowHeight="15" x14ac:dyDescent="0.25"/>
  <cols>
    <col min="1" max="1" width="14.7109375" bestFit="1" customWidth="1"/>
    <col min="2" max="2" width="26.140625" bestFit="1" customWidth="1"/>
    <col min="3" max="3" width="9.140625" customWidth="1"/>
    <col min="4" max="4" width="14.7109375" bestFit="1" customWidth="1"/>
    <col min="5" max="5" width="26.140625" bestFit="1" customWidth="1"/>
    <col min="6" max="6" width="9.140625" customWidth="1"/>
    <col min="7" max="7" width="11.42578125" customWidth="1"/>
    <col min="8" max="8" width="12.140625" bestFit="1" customWidth="1"/>
    <col min="9" max="9" width="18.7109375" bestFit="1" customWidth="1"/>
    <col min="10" max="10" width="15.85546875" bestFit="1" customWidth="1"/>
  </cols>
  <sheetData>
    <row r="1" spans="1:10" x14ac:dyDescent="0.25">
      <c r="A1" s="96" t="s">
        <v>923</v>
      </c>
      <c r="B1" s="96"/>
      <c r="C1" s="96"/>
      <c r="D1" s="96"/>
      <c r="E1" s="96"/>
    </row>
    <row r="2" spans="1:10" x14ac:dyDescent="0.25">
      <c r="A2" s="115" t="s">
        <v>848</v>
      </c>
      <c r="B2" s="115"/>
      <c r="C2" s="89"/>
      <c r="D2" s="115" t="s">
        <v>849</v>
      </c>
      <c r="E2" s="115"/>
      <c r="F2" s="19"/>
      <c r="G2" s="25"/>
      <c r="H2" s="25"/>
      <c r="I2" s="25"/>
      <c r="J2" s="25"/>
    </row>
    <row r="3" spans="1:10" x14ac:dyDescent="0.25">
      <c r="A3" s="89" t="s">
        <v>239</v>
      </c>
      <c r="B3" s="89" t="s">
        <v>240</v>
      </c>
      <c r="C3" s="89"/>
      <c r="D3" s="89" t="s">
        <v>239</v>
      </c>
      <c r="E3" s="89" t="s">
        <v>240</v>
      </c>
      <c r="F3" s="19"/>
      <c r="G3" s="25"/>
      <c r="H3" s="25"/>
      <c r="I3" s="25"/>
      <c r="J3" s="25"/>
    </row>
    <row r="4" spans="1:10" x14ac:dyDescent="0.25">
      <c r="A4" s="20" t="s">
        <v>241</v>
      </c>
      <c r="B4" s="19">
        <v>1007</v>
      </c>
      <c r="C4" s="20"/>
      <c r="D4" s="20" t="s">
        <v>241</v>
      </c>
      <c r="E4" s="41">
        <v>6767</v>
      </c>
      <c r="F4" s="19"/>
      <c r="H4" s="25"/>
      <c r="I4" s="25"/>
      <c r="J4" s="25"/>
    </row>
    <row r="5" spans="1:10" x14ac:dyDescent="0.25">
      <c r="A5" s="20" t="s">
        <v>242</v>
      </c>
      <c r="B5" s="19">
        <v>1298</v>
      </c>
      <c r="C5" s="20"/>
      <c r="D5" s="20" t="s">
        <v>242</v>
      </c>
      <c r="E5" s="41">
        <v>7666</v>
      </c>
      <c r="F5" s="19"/>
      <c r="G5" s="25"/>
      <c r="H5" s="25"/>
      <c r="I5" s="25"/>
      <c r="J5" s="25"/>
    </row>
    <row r="6" spans="1:10" x14ac:dyDescent="0.25">
      <c r="A6" s="20" t="s">
        <v>243</v>
      </c>
      <c r="B6" s="35">
        <v>1200</v>
      </c>
      <c r="C6" s="20"/>
      <c r="D6" s="20" t="s">
        <v>243</v>
      </c>
      <c r="E6" s="41">
        <v>6914</v>
      </c>
      <c r="F6" s="19"/>
      <c r="G6" s="25"/>
      <c r="H6" s="25"/>
      <c r="I6" s="25"/>
      <c r="J6" s="25"/>
    </row>
    <row r="7" spans="1:10" x14ac:dyDescent="0.25">
      <c r="D7" s="25"/>
      <c r="E7" s="25"/>
      <c r="F7" s="25"/>
      <c r="G7" s="25"/>
    </row>
    <row r="8" spans="1:10" x14ac:dyDescent="0.25">
      <c r="D8" s="25"/>
      <c r="E8" s="25"/>
      <c r="F8" s="25"/>
      <c r="G8" s="25"/>
    </row>
    <row r="9" spans="1:10" x14ac:dyDescent="0.25">
      <c r="D9" s="25"/>
      <c r="G9" s="31"/>
    </row>
    <row r="10" spans="1:10" x14ac:dyDescent="0.25">
      <c r="D10" s="25"/>
      <c r="G10" s="25"/>
    </row>
    <row r="11" spans="1:10" x14ac:dyDescent="0.25">
      <c r="D11" s="25"/>
      <c r="G11" s="25"/>
    </row>
    <row r="12" spans="1:10" x14ac:dyDescent="0.25">
      <c r="D12" s="25"/>
      <c r="G12" s="25"/>
    </row>
    <row r="13" spans="1:10" x14ac:dyDescent="0.25">
      <c r="D13" s="25"/>
      <c r="G13" s="25"/>
    </row>
    <row r="14" spans="1:10" x14ac:dyDescent="0.25">
      <c r="D14" s="25"/>
      <c r="G14" s="25"/>
    </row>
    <row r="15" spans="1:10" x14ac:dyDescent="0.25">
      <c r="D15" s="25"/>
      <c r="G15" s="25"/>
    </row>
    <row r="16" spans="1:10" x14ac:dyDescent="0.25">
      <c r="D16" s="25"/>
      <c r="G16" s="25"/>
    </row>
    <row r="17" spans="4:7" x14ac:dyDescent="0.25">
      <c r="D17" s="25"/>
      <c r="G17" s="25"/>
    </row>
  </sheetData>
  <mergeCells count="2">
    <mergeCell ref="A2:B2"/>
    <mergeCell ref="D2:E2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J17"/>
  <sheetViews>
    <sheetView workbookViewId="0">
      <selection activeCell="I9" sqref="I9"/>
    </sheetView>
  </sheetViews>
  <sheetFormatPr defaultRowHeight="15" x14ac:dyDescent="0.25"/>
  <cols>
    <col min="1" max="1" width="14.7109375" bestFit="1" customWidth="1"/>
    <col min="2" max="2" width="26.85546875" bestFit="1" customWidth="1"/>
    <col min="3" max="3" width="9.140625" customWidth="1"/>
    <col min="4" max="4" width="14.7109375" bestFit="1" customWidth="1"/>
    <col min="5" max="5" width="26.85546875" bestFit="1" customWidth="1"/>
    <col min="6" max="6" width="9.140625" customWidth="1"/>
    <col min="7" max="7" width="11.42578125" customWidth="1"/>
    <col min="8" max="8" width="12.140625" bestFit="1" customWidth="1"/>
    <col min="9" max="9" width="18.7109375" bestFit="1" customWidth="1"/>
    <col min="10" max="10" width="15.85546875" bestFit="1" customWidth="1"/>
  </cols>
  <sheetData>
    <row r="1" spans="1:10" x14ac:dyDescent="0.25">
      <c r="A1" s="96" t="s">
        <v>924</v>
      </c>
      <c r="B1" s="96"/>
      <c r="C1" s="96"/>
      <c r="D1" s="96"/>
      <c r="E1" s="96"/>
    </row>
    <row r="2" spans="1:10" x14ac:dyDescent="0.25">
      <c r="A2" s="115" t="s">
        <v>302</v>
      </c>
      <c r="B2" s="115"/>
      <c r="C2" s="89"/>
      <c r="D2" s="115" t="s">
        <v>303</v>
      </c>
      <c r="E2" s="115"/>
      <c r="F2" s="19"/>
      <c r="G2" s="25"/>
      <c r="H2" s="25"/>
      <c r="I2" s="25"/>
      <c r="J2" s="25"/>
    </row>
    <row r="3" spans="1:10" x14ac:dyDescent="0.25">
      <c r="A3" s="89" t="s">
        <v>239</v>
      </c>
      <c r="B3" s="89" t="s">
        <v>271</v>
      </c>
      <c r="C3" s="89"/>
      <c r="D3" s="89" t="s">
        <v>239</v>
      </c>
      <c r="E3" s="89" t="s">
        <v>271</v>
      </c>
      <c r="F3" s="19"/>
      <c r="G3" s="25"/>
      <c r="H3" s="25"/>
      <c r="I3" s="25"/>
      <c r="J3" s="25"/>
    </row>
    <row r="4" spans="1:10" x14ac:dyDescent="0.25">
      <c r="A4" s="20" t="s">
        <v>241</v>
      </c>
      <c r="B4" s="19">
        <v>5593</v>
      </c>
      <c r="C4" s="20"/>
      <c r="D4" s="20" t="s">
        <v>241</v>
      </c>
      <c r="E4" s="41">
        <v>1471</v>
      </c>
      <c r="F4" s="19"/>
      <c r="H4" s="25"/>
      <c r="I4" s="25"/>
      <c r="J4" s="25"/>
    </row>
    <row r="5" spans="1:10" x14ac:dyDescent="0.25">
      <c r="A5" s="20" t="s">
        <v>242</v>
      </c>
      <c r="B5" s="19">
        <v>5566</v>
      </c>
      <c r="C5" s="20"/>
      <c r="D5" s="20" t="s">
        <v>242</v>
      </c>
      <c r="E5" s="41">
        <v>1554</v>
      </c>
      <c r="F5" s="19"/>
      <c r="G5" s="25"/>
      <c r="H5" s="25"/>
      <c r="I5" s="25"/>
      <c r="J5" s="25"/>
    </row>
    <row r="6" spans="1:10" x14ac:dyDescent="0.25">
      <c r="A6" s="20" t="s">
        <v>243</v>
      </c>
      <c r="B6" s="35">
        <v>5700</v>
      </c>
      <c r="C6" s="20"/>
      <c r="D6" s="20" t="s">
        <v>243</v>
      </c>
      <c r="E6" s="41">
        <v>1650</v>
      </c>
      <c r="F6" s="19"/>
      <c r="G6" s="25"/>
      <c r="H6" s="25"/>
      <c r="I6" s="25"/>
      <c r="J6" s="25"/>
    </row>
    <row r="7" spans="1:10" x14ac:dyDescent="0.25">
      <c r="D7" s="25"/>
      <c r="E7" s="25"/>
      <c r="F7" s="25"/>
      <c r="G7" s="25"/>
    </row>
    <row r="8" spans="1:10" x14ac:dyDescent="0.25">
      <c r="D8" s="25"/>
      <c r="E8" s="25"/>
      <c r="F8" s="25"/>
      <c r="G8" s="25"/>
    </row>
    <row r="9" spans="1:10" x14ac:dyDescent="0.25">
      <c r="D9" s="25"/>
      <c r="G9" s="31"/>
    </row>
    <row r="10" spans="1:10" x14ac:dyDescent="0.25">
      <c r="D10" s="25"/>
      <c r="G10" s="25"/>
    </row>
    <row r="11" spans="1:10" x14ac:dyDescent="0.25">
      <c r="D11" s="25"/>
      <c r="G11" s="25"/>
    </row>
    <row r="12" spans="1:10" x14ac:dyDescent="0.25">
      <c r="D12" s="25"/>
      <c r="G12" s="25"/>
    </row>
    <row r="13" spans="1:10" x14ac:dyDescent="0.25">
      <c r="D13" s="25"/>
      <c r="G13" s="25"/>
    </row>
    <row r="14" spans="1:10" x14ac:dyDescent="0.25">
      <c r="D14" s="25"/>
      <c r="G14" s="25"/>
    </row>
    <row r="15" spans="1:10" x14ac:dyDescent="0.25">
      <c r="D15" s="25"/>
      <c r="G15" s="25"/>
    </row>
    <row r="16" spans="1:10" x14ac:dyDescent="0.25">
      <c r="D16" s="25"/>
      <c r="G16" s="25"/>
    </row>
    <row r="17" spans="4:7" x14ac:dyDescent="0.25">
      <c r="D17" s="25"/>
      <c r="G17" s="25"/>
    </row>
  </sheetData>
  <mergeCells count="2">
    <mergeCell ref="A2:B2"/>
    <mergeCell ref="D2:E2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J17"/>
  <sheetViews>
    <sheetView workbookViewId="0">
      <selection activeCell="D12" sqref="D12"/>
    </sheetView>
  </sheetViews>
  <sheetFormatPr defaultRowHeight="15" x14ac:dyDescent="0.25"/>
  <cols>
    <col min="1" max="1" width="14.7109375" bestFit="1" customWidth="1"/>
    <col min="2" max="2" width="26.140625" bestFit="1" customWidth="1"/>
    <col min="3" max="3" width="9.140625" customWidth="1"/>
    <col min="4" max="4" width="14.7109375" bestFit="1" customWidth="1"/>
    <col min="5" max="5" width="26.140625" bestFit="1" customWidth="1"/>
    <col min="6" max="6" width="9.140625" customWidth="1"/>
    <col min="7" max="7" width="11.42578125" customWidth="1"/>
    <col min="8" max="8" width="12.140625" bestFit="1" customWidth="1"/>
    <col min="9" max="9" width="18.7109375" bestFit="1" customWidth="1"/>
    <col min="10" max="10" width="15.85546875" bestFit="1" customWidth="1"/>
  </cols>
  <sheetData>
    <row r="1" spans="1:10" x14ac:dyDescent="0.25">
      <c r="A1" s="38" t="s">
        <v>925</v>
      </c>
    </row>
    <row r="2" spans="1:10" x14ac:dyDescent="0.25">
      <c r="A2" s="115" t="s">
        <v>302</v>
      </c>
      <c r="B2" s="115"/>
      <c r="C2" s="89"/>
      <c r="D2" s="115" t="s">
        <v>303</v>
      </c>
      <c r="E2" s="115"/>
      <c r="F2" s="19"/>
      <c r="G2" s="25"/>
      <c r="H2" s="25"/>
      <c r="I2" s="25"/>
      <c r="J2" s="25"/>
    </row>
    <row r="3" spans="1:10" x14ac:dyDescent="0.25">
      <c r="A3" s="89" t="s">
        <v>239</v>
      </c>
      <c r="B3" s="89" t="s">
        <v>240</v>
      </c>
      <c r="C3" s="89"/>
      <c r="D3" s="89" t="s">
        <v>239</v>
      </c>
      <c r="E3" s="89" t="s">
        <v>240</v>
      </c>
      <c r="F3" s="19"/>
      <c r="G3" s="25"/>
      <c r="H3" s="25"/>
      <c r="I3" s="25"/>
      <c r="J3" s="25"/>
    </row>
    <row r="4" spans="1:10" x14ac:dyDescent="0.25">
      <c r="A4" s="20" t="s">
        <v>241</v>
      </c>
      <c r="B4" s="19">
        <v>5901</v>
      </c>
      <c r="C4" s="20"/>
      <c r="D4" s="20" t="s">
        <v>241</v>
      </c>
      <c r="E4" s="41">
        <v>2470</v>
      </c>
      <c r="F4" s="19"/>
      <c r="H4" s="25"/>
      <c r="I4" s="25"/>
      <c r="J4" s="25"/>
    </row>
    <row r="5" spans="1:10" x14ac:dyDescent="0.25">
      <c r="A5" s="20" t="s">
        <v>242</v>
      </c>
      <c r="B5" s="19">
        <v>5945</v>
      </c>
      <c r="C5" s="20"/>
      <c r="D5" s="20" t="s">
        <v>242</v>
      </c>
      <c r="E5" s="41">
        <v>2218</v>
      </c>
      <c r="F5" s="19"/>
      <c r="G5" s="25"/>
      <c r="H5" s="25"/>
      <c r="I5" s="25"/>
      <c r="J5" s="25"/>
    </row>
    <row r="6" spans="1:10" x14ac:dyDescent="0.25">
      <c r="A6" s="20" t="s">
        <v>243</v>
      </c>
      <c r="B6" s="35">
        <v>5920</v>
      </c>
      <c r="C6" s="20"/>
      <c r="D6" s="20" t="s">
        <v>243</v>
      </c>
      <c r="E6" s="41">
        <v>2600</v>
      </c>
      <c r="F6" s="19"/>
      <c r="G6" s="25"/>
      <c r="H6" s="25"/>
      <c r="I6" s="25"/>
      <c r="J6" s="25"/>
    </row>
    <row r="7" spans="1:10" x14ac:dyDescent="0.25">
      <c r="D7" s="25"/>
      <c r="E7" s="25"/>
      <c r="F7" s="25"/>
      <c r="G7" s="25"/>
    </row>
    <row r="8" spans="1:10" x14ac:dyDescent="0.25">
      <c r="D8" s="25"/>
      <c r="E8" s="25"/>
      <c r="F8" s="25"/>
      <c r="G8" s="25"/>
    </row>
    <row r="9" spans="1:10" x14ac:dyDescent="0.25">
      <c r="D9" s="25"/>
      <c r="G9" s="31"/>
    </row>
    <row r="10" spans="1:10" x14ac:dyDescent="0.25">
      <c r="D10" s="25"/>
      <c r="G10" s="25"/>
    </row>
    <row r="11" spans="1:10" x14ac:dyDescent="0.25">
      <c r="D11" s="25"/>
      <c r="G11" s="25"/>
    </row>
    <row r="12" spans="1:10" x14ac:dyDescent="0.25">
      <c r="D12" s="25"/>
      <c r="G12" s="25"/>
    </row>
    <row r="13" spans="1:10" x14ac:dyDescent="0.25">
      <c r="D13" s="25"/>
      <c r="G13" s="25"/>
    </row>
    <row r="14" spans="1:10" x14ac:dyDescent="0.25">
      <c r="D14" s="25"/>
      <c r="G14" s="25"/>
    </row>
    <row r="15" spans="1:10" x14ac:dyDescent="0.25">
      <c r="D15" s="25"/>
      <c r="G15" s="25"/>
    </row>
    <row r="16" spans="1:10" x14ac:dyDescent="0.25">
      <c r="D16" s="25"/>
      <c r="G16" s="25"/>
    </row>
    <row r="17" spans="4:7" x14ac:dyDescent="0.25">
      <c r="D17" s="25"/>
      <c r="G17" s="25"/>
    </row>
  </sheetData>
  <mergeCells count="2">
    <mergeCell ref="A2:B2"/>
    <mergeCell ref="D2:E2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Normal="100" workbookViewId="0">
      <selection activeCell="L23" sqref="L23"/>
    </sheetView>
  </sheetViews>
  <sheetFormatPr defaultRowHeight="15" x14ac:dyDescent="0.25"/>
  <cols>
    <col min="2" max="2" width="12.85546875" customWidth="1"/>
    <col min="3" max="3" width="29" bestFit="1" customWidth="1"/>
  </cols>
  <sheetData>
    <row r="1" spans="1:3" x14ac:dyDescent="0.25">
      <c r="A1" s="96" t="s">
        <v>926</v>
      </c>
      <c r="B1" s="96"/>
      <c r="C1" s="96"/>
    </row>
    <row r="2" spans="1:3" x14ac:dyDescent="0.25">
      <c r="A2" s="100" t="s">
        <v>0</v>
      </c>
      <c r="B2" s="100" t="s">
        <v>304</v>
      </c>
      <c r="C2" s="100" t="s">
        <v>865</v>
      </c>
    </row>
    <row r="3" spans="1:3" x14ac:dyDescent="0.25">
      <c r="A3" s="19">
        <v>1</v>
      </c>
      <c r="B3" s="19" t="s">
        <v>305</v>
      </c>
      <c r="C3" s="22">
        <v>0.59650700000000001</v>
      </c>
    </row>
    <row r="4" spans="1:3" x14ac:dyDescent="0.25">
      <c r="A4" s="19">
        <v>2</v>
      </c>
      <c r="B4" s="19" t="s">
        <v>306</v>
      </c>
      <c r="C4" s="22">
        <v>1.9904200000000001</v>
      </c>
    </row>
    <row r="5" spans="1:3" x14ac:dyDescent="0.25">
      <c r="A5" s="19">
        <v>3</v>
      </c>
      <c r="B5" s="19" t="s">
        <v>307</v>
      </c>
      <c r="C5" s="22">
        <v>9.7090800000000002</v>
      </c>
    </row>
    <row r="12" spans="1:3" x14ac:dyDescent="0.25">
      <c r="B12" s="50"/>
    </row>
    <row r="13" spans="1:3" x14ac:dyDescent="0.25">
      <c r="B13" s="50"/>
    </row>
    <row r="14" spans="1:3" x14ac:dyDescent="0.25">
      <c r="B14" s="50"/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L37" sqref="L37"/>
    </sheetView>
  </sheetViews>
  <sheetFormatPr defaultRowHeight="15" x14ac:dyDescent="0.25"/>
  <cols>
    <col min="1" max="1" width="5.85546875" bestFit="1" customWidth="1"/>
    <col min="3" max="3" width="18" bestFit="1" customWidth="1"/>
    <col min="4" max="4" width="18.42578125" bestFit="1" customWidth="1"/>
    <col min="5" max="5" width="21.42578125" bestFit="1" customWidth="1"/>
    <col min="6" max="6" width="12.85546875" bestFit="1" customWidth="1"/>
    <col min="7" max="7" width="22.28515625" bestFit="1" customWidth="1"/>
  </cols>
  <sheetData>
    <row r="1" spans="1:10" x14ac:dyDescent="0.25">
      <c r="A1" s="97" t="s">
        <v>927</v>
      </c>
    </row>
    <row r="2" spans="1:10" x14ac:dyDescent="0.25">
      <c r="A2" s="90" t="s">
        <v>0</v>
      </c>
      <c r="B2" s="90" t="s">
        <v>304</v>
      </c>
      <c r="C2" s="90" t="s">
        <v>841</v>
      </c>
      <c r="D2" s="90" t="s">
        <v>842</v>
      </c>
      <c r="E2" s="90" t="s">
        <v>843</v>
      </c>
      <c r="F2" s="90" t="s">
        <v>844</v>
      </c>
      <c r="G2" s="90" t="s">
        <v>845</v>
      </c>
      <c r="H2" s="21"/>
      <c r="I2" s="21"/>
    </row>
    <row r="3" spans="1:10" x14ac:dyDescent="0.25">
      <c r="A3" s="126">
        <v>1</v>
      </c>
      <c r="B3" s="126" t="s">
        <v>305</v>
      </c>
      <c r="C3" s="25">
        <v>31.43</v>
      </c>
      <c r="D3" s="25">
        <v>16.72</v>
      </c>
      <c r="E3" s="22"/>
      <c r="F3" s="22">
        <v>14.71</v>
      </c>
      <c r="G3" s="22"/>
      <c r="H3" s="23"/>
      <c r="I3" s="24"/>
      <c r="J3" s="25"/>
    </row>
    <row r="4" spans="1:10" x14ac:dyDescent="0.25">
      <c r="A4" s="126"/>
      <c r="B4" s="126"/>
      <c r="C4" s="25">
        <v>31.24</v>
      </c>
      <c r="D4" s="25">
        <v>16.739999999999998</v>
      </c>
      <c r="E4" s="22">
        <v>16.749999999999996</v>
      </c>
      <c r="F4" s="22">
        <v>14.5</v>
      </c>
      <c r="G4" s="22">
        <v>14.683333333333332</v>
      </c>
      <c r="H4" s="26"/>
      <c r="I4" s="24"/>
      <c r="J4" s="27"/>
    </row>
    <row r="5" spans="1:10" x14ac:dyDescent="0.25">
      <c r="A5" s="126"/>
      <c r="B5" s="126"/>
      <c r="C5" s="25">
        <v>31.63</v>
      </c>
      <c r="D5" s="25">
        <v>16.79</v>
      </c>
      <c r="E5" s="22"/>
      <c r="F5" s="22">
        <v>14.84</v>
      </c>
      <c r="G5" s="22"/>
      <c r="H5" s="26"/>
      <c r="I5" s="24"/>
      <c r="J5" s="25"/>
    </row>
    <row r="6" spans="1:10" ht="15.75" customHeight="1" x14ac:dyDescent="0.25">
      <c r="A6" s="126">
        <v>2</v>
      </c>
      <c r="B6" s="126" t="s">
        <v>306</v>
      </c>
      <c r="C6" s="25">
        <v>27.29</v>
      </c>
      <c r="D6" s="25">
        <v>17.489999999999998</v>
      </c>
      <c r="E6" s="22"/>
      <c r="F6" s="22">
        <v>9.8000000000000007</v>
      </c>
      <c r="G6" s="22"/>
      <c r="H6" s="26"/>
      <c r="I6" s="24"/>
      <c r="J6" s="25"/>
    </row>
    <row r="7" spans="1:10" x14ac:dyDescent="0.25">
      <c r="A7" s="126"/>
      <c r="B7" s="126" t="s">
        <v>306</v>
      </c>
      <c r="C7" s="25">
        <v>27.44</v>
      </c>
      <c r="D7" s="25">
        <v>17.54</v>
      </c>
      <c r="E7" s="22">
        <v>17.496666666666666</v>
      </c>
      <c r="F7" s="22">
        <v>9.9000000000000021</v>
      </c>
      <c r="G7" s="22">
        <v>9.9366666666666674</v>
      </c>
      <c r="H7" s="26"/>
      <c r="I7" s="24"/>
      <c r="J7" s="27"/>
    </row>
    <row r="8" spans="1:10" x14ac:dyDescent="0.25">
      <c r="A8" s="126"/>
      <c r="B8" s="126" t="s">
        <v>306</v>
      </c>
      <c r="C8" s="25">
        <v>27.57</v>
      </c>
      <c r="D8" s="25">
        <v>17.46</v>
      </c>
      <c r="E8" s="22"/>
      <c r="F8" s="22">
        <v>10.11</v>
      </c>
      <c r="G8" s="22"/>
      <c r="H8" s="26"/>
      <c r="I8" s="24"/>
      <c r="J8" s="25"/>
    </row>
    <row r="9" spans="1:10" ht="15.75" customHeight="1" x14ac:dyDescent="0.25">
      <c r="A9" s="126">
        <v>3</v>
      </c>
      <c r="B9" s="126" t="s">
        <v>307</v>
      </c>
      <c r="C9" s="25">
        <v>22.14</v>
      </c>
      <c r="D9" s="25">
        <v>16.64</v>
      </c>
      <c r="E9" s="22"/>
      <c r="F9" s="22">
        <v>5.5</v>
      </c>
      <c r="G9" s="22"/>
      <c r="H9" s="26"/>
      <c r="I9" s="24"/>
      <c r="J9" s="25"/>
    </row>
    <row r="10" spans="1:10" x14ac:dyDescent="0.25">
      <c r="A10" s="126"/>
      <c r="B10" s="126" t="s">
        <v>308</v>
      </c>
      <c r="C10" s="25">
        <v>22.06</v>
      </c>
      <c r="D10" s="25">
        <v>16.649999999999999</v>
      </c>
      <c r="E10" s="22">
        <v>16.656666666666666</v>
      </c>
      <c r="F10" s="22">
        <v>5.41</v>
      </c>
      <c r="G10" s="22">
        <v>5.43</v>
      </c>
      <c r="H10" s="26"/>
      <c r="I10" s="24"/>
      <c r="J10" s="27"/>
    </row>
    <row r="11" spans="1:10" x14ac:dyDescent="0.25">
      <c r="A11" s="126"/>
      <c r="B11" s="126" t="s">
        <v>308</v>
      </c>
      <c r="C11" s="25">
        <v>22.06</v>
      </c>
      <c r="D11" s="25">
        <v>16.68</v>
      </c>
      <c r="E11" s="22"/>
      <c r="F11" s="22">
        <v>5.379999999999999</v>
      </c>
      <c r="G11" s="22"/>
      <c r="H11" s="26"/>
      <c r="I11" s="24"/>
      <c r="J11" s="25"/>
    </row>
    <row r="12" spans="1:10" x14ac:dyDescent="0.25">
      <c r="C12" s="29"/>
      <c r="D12" s="22"/>
      <c r="E12" s="22"/>
      <c r="F12" s="22"/>
      <c r="G12" s="22"/>
      <c r="H12" s="26"/>
      <c r="I12" s="24"/>
      <c r="J12" s="25"/>
    </row>
    <row r="13" spans="1:10" x14ac:dyDescent="0.25">
      <c r="C13" s="22"/>
      <c r="D13" s="22"/>
      <c r="E13" s="22"/>
      <c r="F13" s="22"/>
      <c r="G13" s="22"/>
      <c r="H13" s="26"/>
      <c r="I13" s="24"/>
      <c r="J13" s="27"/>
    </row>
    <row r="14" spans="1:10" x14ac:dyDescent="0.25">
      <c r="C14" s="22"/>
      <c r="D14" s="29"/>
      <c r="E14" s="22"/>
      <c r="F14" s="22"/>
      <c r="G14" s="22"/>
      <c r="H14" s="26"/>
      <c r="I14" s="24"/>
      <c r="J14" s="25"/>
    </row>
    <row r="15" spans="1:10" x14ac:dyDescent="0.25">
      <c r="C15" s="22"/>
      <c r="D15" s="22"/>
      <c r="E15" s="22"/>
      <c r="F15" s="22"/>
      <c r="G15" s="22"/>
      <c r="H15" s="26"/>
      <c r="I15" s="24"/>
      <c r="J15" s="25"/>
    </row>
    <row r="16" spans="1:10" x14ac:dyDescent="0.25">
      <c r="C16" s="22"/>
      <c r="D16" s="22"/>
      <c r="E16" s="22"/>
      <c r="F16" s="22"/>
      <c r="G16" s="22"/>
      <c r="H16" s="26"/>
      <c r="I16" s="24"/>
      <c r="J16" s="27"/>
    </row>
    <row r="17" spans="3:10" x14ac:dyDescent="0.25">
      <c r="C17" s="22"/>
      <c r="D17" s="22"/>
      <c r="E17" s="22"/>
      <c r="F17" s="22"/>
      <c r="G17" s="22"/>
      <c r="H17" s="26"/>
      <c r="I17" s="24"/>
      <c r="J17" s="25"/>
    </row>
    <row r="18" spans="3:10" x14ac:dyDescent="0.25">
      <c r="C18" s="22"/>
      <c r="D18" s="22"/>
      <c r="E18" s="22"/>
      <c r="F18" s="22"/>
      <c r="G18" s="22"/>
      <c r="H18" s="26"/>
      <c r="I18" s="24"/>
      <c r="J18" s="25"/>
    </row>
    <row r="19" spans="3:10" x14ac:dyDescent="0.25">
      <c r="C19" s="22"/>
      <c r="D19" s="22"/>
      <c r="E19" s="22"/>
      <c r="F19" s="22"/>
      <c r="G19" s="22"/>
      <c r="H19" s="26"/>
      <c r="I19" s="24"/>
      <c r="J19" s="27"/>
    </row>
    <row r="20" spans="3:10" x14ac:dyDescent="0.25">
      <c r="C20" s="22"/>
      <c r="D20" s="22"/>
      <c r="E20" s="22"/>
      <c r="F20" s="22"/>
      <c r="G20" s="22"/>
      <c r="H20" s="26"/>
      <c r="I20" s="24"/>
      <c r="J20" s="25"/>
    </row>
    <row r="21" spans="3:10" x14ac:dyDescent="0.25">
      <c r="C21" s="22"/>
      <c r="D21" s="22"/>
      <c r="E21" s="22"/>
      <c r="F21" s="22"/>
      <c r="G21" s="22"/>
      <c r="H21" s="26"/>
      <c r="I21" s="24"/>
      <c r="J21" s="25"/>
    </row>
    <row r="22" spans="3:10" x14ac:dyDescent="0.25">
      <c r="C22" s="22"/>
      <c r="D22" s="22"/>
      <c r="E22" s="22"/>
      <c r="F22" s="22"/>
      <c r="G22" s="22"/>
      <c r="H22" s="26"/>
      <c r="I22" s="24"/>
      <c r="J22" s="27"/>
    </row>
    <row r="23" spans="3:10" x14ac:dyDescent="0.25">
      <c r="C23" s="22"/>
      <c r="D23" s="22"/>
      <c r="E23" s="22"/>
      <c r="F23" s="22"/>
      <c r="G23" s="22"/>
      <c r="H23" s="26"/>
      <c r="I23" s="24"/>
      <c r="J23" s="25"/>
    </row>
    <row r="24" spans="3:10" x14ac:dyDescent="0.25">
      <c r="C24" s="22"/>
      <c r="D24" s="22"/>
      <c r="E24" s="22"/>
      <c r="F24" s="22"/>
      <c r="G24" s="22"/>
      <c r="H24" s="26"/>
      <c r="I24" s="24"/>
      <c r="J24" s="25"/>
    </row>
    <row r="25" spans="3:10" x14ac:dyDescent="0.25">
      <c r="C25" s="22"/>
      <c r="D25" s="22"/>
      <c r="E25" s="22"/>
      <c r="F25" s="22"/>
      <c r="G25" s="22"/>
      <c r="H25" s="26"/>
      <c r="I25" s="24"/>
      <c r="J25" s="27"/>
    </row>
    <row r="26" spans="3:10" x14ac:dyDescent="0.25">
      <c r="C26" s="22"/>
      <c r="D26" s="22"/>
      <c r="E26" s="22"/>
      <c r="F26" s="22"/>
      <c r="G26" s="22"/>
      <c r="H26" s="26"/>
      <c r="I26" s="24"/>
      <c r="J26" s="25"/>
    </row>
    <row r="27" spans="3:10" x14ac:dyDescent="0.25">
      <c r="C27" s="22"/>
      <c r="D27" s="22"/>
      <c r="E27" s="22"/>
      <c r="F27" s="22"/>
      <c r="G27" s="22"/>
      <c r="H27" s="26"/>
      <c r="I27" s="24"/>
      <c r="J27" s="25"/>
    </row>
    <row r="28" spans="3:10" x14ac:dyDescent="0.25">
      <c r="C28" s="22"/>
      <c r="D28" s="22"/>
      <c r="E28" s="22"/>
      <c r="F28" s="22"/>
      <c r="G28" s="22"/>
      <c r="H28" s="26"/>
      <c r="I28" s="24"/>
      <c r="J28" s="27"/>
    </row>
    <row r="29" spans="3:10" x14ac:dyDescent="0.25">
      <c r="C29" s="22"/>
      <c r="D29" s="22"/>
      <c r="E29" s="22"/>
      <c r="F29" s="22"/>
      <c r="G29" s="22"/>
      <c r="H29" s="26"/>
      <c r="I29" s="24"/>
      <c r="J29" s="25"/>
    </row>
    <row r="30" spans="3:10" x14ac:dyDescent="0.25">
      <c r="C30" s="28"/>
      <c r="D30" s="28"/>
      <c r="E30" s="22"/>
      <c r="F30" s="22"/>
      <c r="G30" s="22"/>
      <c r="H30" s="26"/>
      <c r="I30" s="24"/>
      <c r="J30" s="25"/>
    </row>
    <row r="31" spans="3:10" x14ac:dyDescent="0.25">
      <c r="C31" s="28"/>
      <c r="D31" s="28"/>
      <c r="E31" s="22"/>
      <c r="F31" s="22"/>
      <c r="G31" s="22"/>
      <c r="H31" s="26"/>
      <c r="I31" s="24"/>
      <c r="J31" s="27"/>
    </row>
    <row r="32" spans="3:10" x14ac:dyDescent="0.25">
      <c r="C32" s="28"/>
      <c r="D32" s="28"/>
      <c r="E32" s="22"/>
      <c r="F32" s="22"/>
      <c r="G32" s="22"/>
      <c r="H32" s="26"/>
      <c r="I32" s="24"/>
      <c r="J32" s="25"/>
    </row>
    <row r="33" spans="3:10" x14ac:dyDescent="0.25">
      <c r="C33" s="22"/>
      <c r="D33" s="22"/>
      <c r="E33" s="22"/>
      <c r="F33" s="22"/>
      <c r="G33" s="22"/>
      <c r="H33" s="26"/>
      <c r="I33" s="24"/>
      <c r="J33" s="25"/>
    </row>
    <row r="34" spans="3:10" x14ac:dyDescent="0.25">
      <c r="C34" s="22"/>
      <c r="D34" s="22"/>
      <c r="E34" s="22"/>
      <c r="F34" s="22"/>
      <c r="G34" s="22"/>
      <c r="H34" s="26"/>
      <c r="I34" s="24"/>
      <c r="J34" s="27"/>
    </row>
    <row r="35" spans="3:10" x14ac:dyDescent="0.25">
      <c r="C35" s="22"/>
      <c r="D35" s="22"/>
      <c r="E35" s="22"/>
      <c r="F35" s="22"/>
      <c r="G35" s="22"/>
      <c r="H35" s="26"/>
      <c r="I35" s="24"/>
      <c r="J35" s="25"/>
    </row>
    <row r="36" spans="3:10" x14ac:dyDescent="0.25">
      <c r="C36" s="22"/>
      <c r="D36" s="22"/>
      <c r="E36" s="22"/>
      <c r="F36" s="22"/>
      <c r="G36" s="22"/>
      <c r="H36" s="26"/>
      <c r="I36" s="24"/>
      <c r="J36" s="25"/>
    </row>
    <row r="37" spans="3:10" x14ac:dyDescent="0.25">
      <c r="C37" s="22"/>
      <c r="D37" s="22"/>
      <c r="E37" s="22"/>
      <c r="F37" s="22"/>
      <c r="G37" s="22"/>
      <c r="H37" s="26"/>
      <c r="I37" s="24"/>
      <c r="J37" s="27"/>
    </row>
    <row r="38" spans="3:10" x14ac:dyDescent="0.25">
      <c r="C38" s="22"/>
      <c r="D38" s="22"/>
      <c r="E38" s="22"/>
      <c r="F38" s="22"/>
      <c r="G38" s="22"/>
      <c r="H38" s="26"/>
      <c r="I38" s="24"/>
      <c r="J38" s="25"/>
    </row>
    <row r="39" spans="3:10" x14ac:dyDescent="0.25">
      <c r="C39" s="22"/>
      <c r="D39" s="22"/>
      <c r="E39" s="22"/>
      <c r="F39" s="22"/>
      <c r="G39" s="22"/>
      <c r="H39" s="26"/>
      <c r="I39" s="24"/>
      <c r="J39" s="25"/>
    </row>
    <row r="40" spans="3:10" x14ac:dyDescent="0.25">
      <c r="C40" s="22"/>
      <c r="D40" s="22"/>
      <c r="E40" s="22"/>
      <c r="F40" s="22"/>
      <c r="G40" s="22"/>
      <c r="H40" s="26"/>
      <c r="I40" s="24"/>
      <c r="J40" s="27"/>
    </row>
    <row r="41" spans="3:10" x14ac:dyDescent="0.25">
      <c r="C41" s="22"/>
      <c r="D41" s="22"/>
      <c r="E41" s="22"/>
      <c r="F41" s="22"/>
      <c r="G41" s="22"/>
      <c r="H41" s="26"/>
      <c r="I41" s="24"/>
      <c r="J41" s="25"/>
    </row>
    <row r="42" spans="3:10" x14ac:dyDescent="0.25">
      <c r="C42" s="28"/>
      <c r="D42" s="28"/>
      <c r="E42" s="22"/>
      <c r="F42" s="22"/>
      <c r="G42" s="22"/>
      <c r="H42" s="26"/>
      <c r="I42" s="24"/>
      <c r="J42" s="25"/>
    </row>
    <row r="43" spans="3:10" x14ac:dyDescent="0.25">
      <c r="C43" s="28"/>
      <c r="D43" s="28"/>
      <c r="E43" s="22"/>
      <c r="F43" s="22"/>
      <c r="G43" s="22"/>
      <c r="H43" s="26"/>
      <c r="I43" s="24"/>
      <c r="J43" s="27"/>
    </row>
    <row r="44" spans="3:10" x14ac:dyDescent="0.25">
      <c r="C44" s="28"/>
      <c r="D44" s="28"/>
      <c r="E44" s="22"/>
      <c r="F44" s="22"/>
      <c r="G44" s="22"/>
      <c r="H44" s="26"/>
      <c r="I44" s="24"/>
      <c r="J44" s="25"/>
    </row>
    <row r="45" spans="3:10" x14ac:dyDescent="0.25">
      <c r="C45" s="22"/>
      <c r="D45" s="22"/>
      <c r="E45" s="22"/>
      <c r="F45" s="22"/>
      <c r="G45" s="22"/>
      <c r="H45" s="26"/>
      <c r="I45" s="26"/>
    </row>
    <row r="46" spans="3:10" x14ac:dyDescent="0.25">
      <c r="C46" s="22"/>
      <c r="D46" s="22"/>
      <c r="E46" s="22"/>
      <c r="F46" s="22"/>
      <c r="G46" s="22"/>
      <c r="H46" s="26"/>
      <c r="I46" s="26"/>
    </row>
    <row r="47" spans="3:10" x14ac:dyDescent="0.25">
      <c r="C47" s="22"/>
      <c r="D47" s="22"/>
      <c r="E47" s="22"/>
      <c r="F47" s="22"/>
      <c r="G47" s="22"/>
      <c r="H47" s="26"/>
      <c r="I47" s="26"/>
    </row>
    <row r="48" spans="3:10" x14ac:dyDescent="0.25">
      <c r="C48" s="22"/>
      <c r="D48" s="22"/>
      <c r="E48" s="22"/>
      <c r="F48" s="22"/>
      <c r="G48" s="22"/>
      <c r="H48" s="26"/>
      <c r="I48" s="26"/>
    </row>
    <row r="49" spans="3:9" x14ac:dyDescent="0.25">
      <c r="C49" s="22"/>
      <c r="D49" s="22"/>
      <c r="E49" s="22"/>
      <c r="F49" s="22"/>
      <c r="G49" s="22"/>
      <c r="H49" s="26"/>
      <c r="I49" s="26"/>
    </row>
    <row r="50" spans="3:9" x14ac:dyDescent="0.25">
      <c r="C50" s="22"/>
      <c r="D50" s="22"/>
      <c r="E50" s="22"/>
      <c r="F50" s="22"/>
      <c r="G50" s="22"/>
      <c r="H50" s="26"/>
      <c r="I50" s="26"/>
    </row>
    <row r="51" spans="3:9" x14ac:dyDescent="0.25">
      <c r="C51" s="22"/>
      <c r="D51" s="22"/>
      <c r="E51" s="22"/>
      <c r="F51" s="22"/>
      <c r="G51" s="22"/>
      <c r="H51" s="26"/>
      <c r="I51" s="26"/>
    </row>
    <row r="52" spans="3:9" x14ac:dyDescent="0.25">
      <c r="C52" s="22"/>
      <c r="D52" s="22"/>
      <c r="E52" s="22"/>
      <c r="F52" s="22"/>
      <c r="G52" s="22"/>
      <c r="H52" s="26"/>
      <c r="I52" s="26"/>
    </row>
    <row r="53" spans="3:9" x14ac:dyDescent="0.25">
      <c r="C53" s="22"/>
      <c r="D53" s="22"/>
      <c r="E53" s="22"/>
      <c r="F53" s="22"/>
      <c r="G53" s="22"/>
      <c r="H53" s="26"/>
      <c r="I53" s="26"/>
    </row>
    <row r="54" spans="3:9" x14ac:dyDescent="0.25">
      <c r="C54" s="28"/>
      <c r="D54" s="28"/>
      <c r="E54" s="22"/>
      <c r="F54" s="22"/>
      <c r="G54" s="22"/>
      <c r="H54" s="26"/>
      <c r="I54" s="26"/>
    </row>
    <row r="55" spans="3:9" x14ac:dyDescent="0.25">
      <c r="C55" s="28"/>
      <c r="D55" s="28"/>
      <c r="E55" s="22"/>
      <c r="F55" s="22"/>
      <c r="G55" s="22"/>
      <c r="H55" s="26"/>
      <c r="I55" s="26"/>
    </row>
    <row r="56" spans="3:9" x14ac:dyDescent="0.25">
      <c r="C56" s="28"/>
      <c r="D56" s="28"/>
      <c r="E56" s="22"/>
      <c r="F56" s="22"/>
      <c r="G56" s="22"/>
      <c r="H56" s="26"/>
      <c r="I56" s="26"/>
    </row>
    <row r="57" spans="3:9" x14ac:dyDescent="0.25">
      <c r="C57" s="22"/>
      <c r="D57" s="22"/>
      <c r="E57" s="22"/>
      <c r="F57" s="22"/>
      <c r="G57" s="22"/>
      <c r="H57" s="26"/>
      <c r="I57" s="26"/>
    </row>
    <row r="58" spans="3:9" x14ac:dyDescent="0.25">
      <c r="C58" s="22"/>
      <c r="D58" s="22"/>
      <c r="E58" s="22"/>
      <c r="F58" s="22"/>
      <c r="G58" s="22"/>
      <c r="H58" s="26"/>
      <c r="I58" s="26"/>
    </row>
    <row r="59" spans="3:9" x14ac:dyDescent="0.25">
      <c r="C59" s="22"/>
      <c r="D59" s="22"/>
      <c r="E59" s="22"/>
      <c r="F59" s="22"/>
      <c r="G59" s="22"/>
      <c r="H59" s="26"/>
      <c r="I59" s="26"/>
    </row>
    <row r="60" spans="3:9" x14ac:dyDescent="0.25">
      <c r="C60" s="22"/>
      <c r="D60" s="22"/>
      <c r="E60" s="22"/>
      <c r="F60" s="22"/>
      <c r="G60" s="22"/>
      <c r="H60" s="26"/>
      <c r="I60" s="26"/>
    </row>
    <row r="61" spans="3:9" x14ac:dyDescent="0.25">
      <c r="C61" s="22"/>
      <c r="D61" s="22"/>
      <c r="E61" s="22"/>
      <c r="F61" s="22"/>
      <c r="G61" s="22"/>
      <c r="H61" s="26"/>
      <c r="I61" s="26"/>
    </row>
    <row r="62" spans="3:9" x14ac:dyDescent="0.25">
      <c r="C62" s="22"/>
      <c r="D62" s="22"/>
      <c r="E62" s="22"/>
      <c r="F62" s="22"/>
      <c r="G62" s="22"/>
      <c r="H62" s="26"/>
      <c r="I62" s="26"/>
    </row>
    <row r="63" spans="3:9" x14ac:dyDescent="0.25">
      <c r="C63" s="22"/>
      <c r="D63" s="22"/>
      <c r="E63" s="22"/>
      <c r="F63" s="22"/>
      <c r="G63" s="22"/>
      <c r="H63" s="26"/>
      <c r="I63" s="26"/>
    </row>
    <row r="64" spans="3:9" x14ac:dyDescent="0.25">
      <c r="C64" s="22"/>
      <c r="D64" s="22"/>
      <c r="E64" s="22"/>
      <c r="F64" s="22"/>
      <c r="G64" s="22"/>
      <c r="H64" s="26"/>
      <c r="I64" s="26"/>
    </row>
    <row r="65" spans="3:9" x14ac:dyDescent="0.25">
      <c r="C65" s="22"/>
      <c r="D65" s="22"/>
      <c r="E65" s="22"/>
      <c r="F65" s="22"/>
      <c r="G65" s="22"/>
      <c r="H65" s="26"/>
      <c r="I65" s="26"/>
    </row>
    <row r="66" spans="3:9" x14ac:dyDescent="0.25">
      <c r="C66" s="22"/>
      <c r="D66" s="22"/>
      <c r="E66" s="22"/>
      <c r="F66" s="22"/>
      <c r="G66" s="22"/>
      <c r="H66" s="26"/>
      <c r="I66" s="26"/>
    </row>
    <row r="67" spans="3:9" x14ac:dyDescent="0.25">
      <c r="C67" s="22"/>
      <c r="D67" s="22"/>
      <c r="E67" s="22"/>
      <c r="F67" s="22"/>
      <c r="G67" s="22"/>
      <c r="H67" s="26"/>
      <c r="I67" s="26"/>
    </row>
    <row r="68" spans="3:9" x14ac:dyDescent="0.25">
      <c r="C68" s="22"/>
      <c r="D68" s="22"/>
      <c r="E68" s="22"/>
      <c r="F68" s="22"/>
      <c r="G68" s="22"/>
      <c r="H68" s="26"/>
      <c r="I68" s="26"/>
    </row>
    <row r="69" spans="3:9" x14ac:dyDescent="0.25">
      <c r="C69" s="22"/>
      <c r="D69" s="22"/>
      <c r="E69" s="22"/>
      <c r="F69" s="22"/>
      <c r="G69" s="22"/>
      <c r="H69" s="26"/>
      <c r="I69" s="26"/>
    </row>
    <row r="70" spans="3:9" x14ac:dyDescent="0.25">
      <c r="C70" s="22"/>
      <c r="D70" s="22"/>
      <c r="E70" s="22"/>
      <c r="F70" s="22"/>
      <c r="G70" s="22"/>
      <c r="H70" s="26"/>
      <c r="I70" s="26"/>
    </row>
    <row r="71" spans="3:9" x14ac:dyDescent="0.25">
      <c r="C71" s="22"/>
      <c r="D71" s="22"/>
      <c r="E71" s="22"/>
      <c r="F71" s="22"/>
      <c r="G71" s="22"/>
      <c r="H71" s="26"/>
      <c r="I71" s="26"/>
    </row>
    <row r="72" spans="3:9" x14ac:dyDescent="0.25">
      <c r="C72" s="28"/>
      <c r="D72" s="28"/>
      <c r="E72" s="22"/>
      <c r="F72" s="22"/>
      <c r="G72" s="22"/>
      <c r="H72" s="26"/>
      <c r="I72" s="26"/>
    </row>
    <row r="73" spans="3:9" x14ac:dyDescent="0.25">
      <c r="C73" s="28"/>
      <c r="D73" s="28"/>
      <c r="E73" s="22"/>
      <c r="F73" s="22"/>
      <c r="G73" s="22"/>
      <c r="H73" s="26"/>
      <c r="I73" s="26"/>
    </row>
    <row r="74" spans="3:9" x14ac:dyDescent="0.25">
      <c r="C74" s="28"/>
      <c r="D74" s="28"/>
      <c r="E74" s="22"/>
      <c r="F74" s="22"/>
      <c r="G74" s="22"/>
      <c r="H74" s="26"/>
      <c r="I74" s="26"/>
    </row>
    <row r="75" spans="3:9" x14ac:dyDescent="0.25">
      <c r="C75" s="22"/>
      <c r="D75" s="22"/>
      <c r="E75" s="22"/>
      <c r="F75" s="22"/>
      <c r="G75" s="22"/>
      <c r="H75" s="26"/>
      <c r="I75" s="26"/>
    </row>
    <row r="76" spans="3:9" x14ac:dyDescent="0.25">
      <c r="C76" s="22"/>
      <c r="D76" s="22"/>
      <c r="E76" s="22"/>
      <c r="F76" s="22"/>
      <c r="G76" s="22"/>
      <c r="H76" s="26"/>
      <c r="I76" s="26"/>
    </row>
    <row r="77" spans="3:9" x14ac:dyDescent="0.25">
      <c r="C77" s="22"/>
      <c r="D77" s="22"/>
      <c r="E77" s="22"/>
      <c r="F77" s="22"/>
      <c r="G77" s="22"/>
      <c r="H77" s="26"/>
      <c r="I77" s="26"/>
    </row>
    <row r="78" spans="3:9" x14ac:dyDescent="0.25">
      <c r="C78" s="22"/>
      <c r="D78" s="22"/>
      <c r="E78" s="22"/>
      <c r="F78" s="22"/>
      <c r="G78" s="22"/>
      <c r="H78" s="26"/>
      <c r="I78" s="26"/>
    </row>
    <row r="79" spans="3:9" x14ac:dyDescent="0.25">
      <c r="C79" s="22"/>
      <c r="D79" s="22"/>
      <c r="E79" s="22"/>
      <c r="F79" s="22"/>
      <c r="G79" s="22"/>
      <c r="H79" s="26"/>
      <c r="I79" s="26"/>
    </row>
    <row r="80" spans="3:9" x14ac:dyDescent="0.25">
      <c r="C80" s="22"/>
      <c r="D80" s="22"/>
      <c r="E80" s="22"/>
      <c r="F80" s="22"/>
      <c r="G80" s="22"/>
      <c r="H80" s="26"/>
      <c r="I80" s="26"/>
    </row>
    <row r="81" spans="3:9" x14ac:dyDescent="0.25">
      <c r="C81" s="22"/>
      <c r="D81" s="22"/>
      <c r="E81" s="22"/>
      <c r="F81" s="22"/>
      <c r="G81" s="22"/>
      <c r="H81" s="26"/>
      <c r="I81" s="26"/>
    </row>
    <row r="82" spans="3:9" x14ac:dyDescent="0.25">
      <c r="C82" s="22"/>
      <c r="D82" s="22"/>
      <c r="E82" s="22"/>
      <c r="F82" s="22"/>
      <c r="G82" s="22"/>
      <c r="H82" s="26"/>
      <c r="I82" s="26"/>
    </row>
    <row r="83" spans="3:9" x14ac:dyDescent="0.25">
      <c r="C83" s="22"/>
      <c r="D83" s="22"/>
      <c r="E83" s="22"/>
      <c r="F83" s="22"/>
      <c r="G83" s="22"/>
      <c r="H83" s="26"/>
      <c r="I83" s="26"/>
    </row>
    <row r="84" spans="3:9" x14ac:dyDescent="0.25">
      <c r="C84" s="22"/>
      <c r="D84" s="22"/>
      <c r="E84" s="22"/>
      <c r="F84" s="22"/>
      <c r="G84" s="22"/>
      <c r="H84" s="26"/>
      <c r="I84" s="26"/>
    </row>
    <row r="85" spans="3:9" x14ac:dyDescent="0.25">
      <c r="C85" s="22"/>
      <c r="D85" s="22"/>
      <c r="E85" s="22"/>
      <c r="F85" s="22"/>
      <c r="G85" s="22"/>
      <c r="H85" s="26"/>
      <c r="I85" s="26"/>
    </row>
    <row r="86" spans="3:9" x14ac:dyDescent="0.25">
      <c r="C86" s="22"/>
      <c r="D86" s="22"/>
      <c r="E86" s="22"/>
      <c r="F86" s="22"/>
      <c r="G86" s="22"/>
      <c r="H86" s="26"/>
      <c r="I86" s="26"/>
    </row>
    <row r="87" spans="3:9" x14ac:dyDescent="0.25">
      <c r="C87" s="22"/>
      <c r="D87" s="22"/>
      <c r="E87" s="22"/>
      <c r="F87" s="22"/>
      <c r="G87" s="22"/>
      <c r="H87" s="26"/>
      <c r="I87" s="26"/>
    </row>
    <row r="88" spans="3:9" x14ac:dyDescent="0.25">
      <c r="C88" s="22"/>
      <c r="D88" s="22"/>
      <c r="E88" s="22"/>
      <c r="F88" s="22"/>
      <c r="G88" s="22"/>
      <c r="H88" s="26"/>
      <c r="I88" s="26"/>
    </row>
    <row r="89" spans="3:9" x14ac:dyDescent="0.25">
      <c r="C89" s="22"/>
      <c r="D89" s="22"/>
      <c r="E89" s="22"/>
      <c r="F89" s="22"/>
      <c r="G89" s="22"/>
      <c r="H89" s="26"/>
      <c r="I89" s="26"/>
    </row>
    <row r="90" spans="3:9" x14ac:dyDescent="0.25">
      <c r="C90" s="22"/>
      <c r="D90" s="22"/>
      <c r="E90" s="22"/>
      <c r="F90" s="22"/>
      <c r="G90" s="22"/>
      <c r="H90" s="26"/>
      <c r="I90" s="26"/>
    </row>
    <row r="91" spans="3:9" x14ac:dyDescent="0.25">
      <c r="C91" s="22"/>
      <c r="D91" s="22"/>
      <c r="E91" s="22"/>
      <c r="F91" s="22"/>
      <c r="G91" s="22"/>
      <c r="H91" s="26"/>
      <c r="I91" s="26"/>
    </row>
    <row r="92" spans="3:9" x14ac:dyDescent="0.25">
      <c r="C92" s="22"/>
      <c r="D92" s="22"/>
      <c r="E92" s="22"/>
      <c r="F92" s="22"/>
      <c r="G92" s="22"/>
      <c r="H92" s="26"/>
      <c r="I92" s="26"/>
    </row>
    <row r="93" spans="3:9" x14ac:dyDescent="0.25">
      <c r="C93" s="22"/>
      <c r="D93" s="22"/>
      <c r="E93" s="22"/>
      <c r="F93" s="22"/>
      <c r="G93" s="22"/>
      <c r="H93" s="26"/>
      <c r="I93" s="26"/>
    </row>
    <row r="94" spans="3:9" x14ac:dyDescent="0.25">
      <c r="C94" s="22"/>
      <c r="D94" s="22"/>
      <c r="E94" s="22"/>
      <c r="F94" s="22"/>
      <c r="G94" s="22"/>
      <c r="H94" s="26"/>
      <c r="I94" s="26"/>
    </row>
    <row r="95" spans="3:9" x14ac:dyDescent="0.25">
      <c r="C95" s="22"/>
      <c r="D95" s="22"/>
      <c r="E95" s="22"/>
      <c r="F95" s="22"/>
      <c r="G95" s="22"/>
      <c r="H95" s="26"/>
      <c r="I95" s="26"/>
    </row>
    <row r="96" spans="3:9" x14ac:dyDescent="0.25">
      <c r="C96" s="22"/>
      <c r="D96" s="22"/>
      <c r="E96" s="22"/>
      <c r="F96" s="22"/>
      <c r="G96" s="22"/>
      <c r="H96" s="26"/>
      <c r="I96" s="26"/>
    </row>
    <row r="97" spans="3:9" x14ac:dyDescent="0.25">
      <c r="C97" s="22"/>
      <c r="D97" s="22"/>
      <c r="E97" s="22"/>
      <c r="F97" s="22"/>
      <c r="G97" s="22"/>
      <c r="H97" s="26"/>
      <c r="I97" s="26"/>
    </row>
    <row r="98" spans="3:9" x14ac:dyDescent="0.25">
      <c r="C98" s="22"/>
      <c r="D98" s="22"/>
      <c r="E98" s="22"/>
      <c r="F98" s="22"/>
      <c r="G98" s="22"/>
      <c r="H98" s="26"/>
      <c r="I98" s="26"/>
    </row>
    <row r="99" spans="3:9" x14ac:dyDescent="0.25">
      <c r="C99" s="28"/>
      <c r="D99" s="28"/>
      <c r="E99" s="22"/>
      <c r="F99" s="22"/>
      <c r="G99" s="22"/>
      <c r="H99" s="26"/>
      <c r="I99" s="26"/>
    </row>
    <row r="100" spans="3:9" x14ac:dyDescent="0.25">
      <c r="C100" s="28"/>
      <c r="D100" s="28"/>
      <c r="E100" s="22"/>
      <c r="F100" s="22"/>
      <c r="G100" s="22"/>
      <c r="H100" s="26"/>
      <c r="I100" s="26"/>
    </row>
    <row r="101" spans="3:9" x14ac:dyDescent="0.25">
      <c r="C101" s="28"/>
      <c r="D101" s="28"/>
      <c r="E101" s="22"/>
      <c r="F101" s="22"/>
      <c r="G101" s="22"/>
      <c r="H101" s="26"/>
      <c r="I101" s="26"/>
    </row>
    <row r="102" spans="3:9" x14ac:dyDescent="0.25">
      <c r="C102" s="22"/>
      <c r="D102" s="22"/>
      <c r="E102" s="22"/>
      <c r="F102" s="22"/>
      <c r="G102" s="22"/>
      <c r="H102" s="26"/>
      <c r="I102" s="26"/>
    </row>
    <row r="103" spans="3:9" x14ac:dyDescent="0.25">
      <c r="C103" s="22"/>
      <c r="D103" s="22"/>
      <c r="E103" s="22"/>
      <c r="F103" s="22"/>
      <c r="G103" s="22"/>
      <c r="H103" s="26"/>
      <c r="I103" s="26"/>
    </row>
    <row r="104" spans="3:9" x14ac:dyDescent="0.25">
      <c r="C104" s="22"/>
      <c r="D104" s="22"/>
      <c r="E104" s="22"/>
      <c r="F104" s="22"/>
      <c r="G104" s="22"/>
      <c r="H104" s="26"/>
      <c r="I104" s="26"/>
    </row>
    <row r="105" spans="3:9" x14ac:dyDescent="0.25">
      <c r="C105" s="22"/>
      <c r="D105" s="22"/>
      <c r="E105" s="22"/>
      <c r="F105" s="22"/>
      <c r="G105" s="22"/>
      <c r="H105" s="26"/>
      <c r="I105" s="26"/>
    </row>
    <row r="106" spans="3:9" x14ac:dyDescent="0.25">
      <c r="C106" s="22"/>
      <c r="D106" s="22"/>
      <c r="E106" s="22"/>
      <c r="F106" s="22"/>
      <c r="G106" s="22"/>
      <c r="H106" s="26"/>
      <c r="I106" s="26"/>
    </row>
    <row r="107" spans="3:9" x14ac:dyDescent="0.25">
      <c r="C107" s="22"/>
      <c r="D107" s="22"/>
      <c r="E107" s="22"/>
      <c r="F107" s="22"/>
      <c r="G107" s="22"/>
      <c r="H107" s="26"/>
      <c r="I107" s="26"/>
    </row>
    <row r="108" spans="3:9" x14ac:dyDescent="0.25">
      <c r="C108" s="22"/>
      <c r="D108" s="22"/>
      <c r="E108" s="22"/>
      <c r="F108" s="22"/>
      <c r="G108" s="22"/>
      <c r="H108" s="26"/>
      <c r="I108" s="26"/>
    </row>
    <row r="109" spans="3:9" x14ac:dyDescent="0.25">
      <c r="C109" s="22"/>
      <c r="D109" s="22"/>
      <c r="E109" s="22"/>
      <c r="F109" s="22"/>
      <c r="G109" s="22"/>
      <c r="H109" s="26"/>
      <c r="I109" s="26"/>
    </row>
    <row r="110" spans="3:9" x14ac:dyDescent="0.25">
      <c r="C110" s="22"/>
      <c r="D110" s="22"/>
      <c r="E110" s="22"/>
      <c r="F110" s="22"/>
      <c r="G110" s="22"/>
      <c r="H110" s="26"/>
      <c r="I110" s="26"/>
    </row>
    <row r="111" spans="3:9" x14ac:dyDescent="0.25">
      <c r="C111" s="22"/>
      <c r="D111" s="22"/>
      <c r="E111" s="22"/>
      <c r="F111" s="22"/>
      <c r="G111" s="22"/>
      <c r="H111" s="26"/>
      <c r="I111" s="26"/>
    </row>
    <row r="112" spans="3:9" x14ac:dyDescent="0.25">
      <c r="C112" s="22"/>
      <c r="D112" s="22"/>
      <c r="E112" s="22"/>
      <c r="F112" s="22"/>
      <c r="G112" s="22"/>
      <c r="H112" s="26"/>
      <c r="I112" s="26"/>
    </row>
    <row r="113" spans="3:9" x14ac:dyDescent="0.25">
      <c r="C113" s="22"/>
      <c r="D113" s="22"/>
      <c r="E113" s="22"/>
      <c r="F113" s="22"/>
      <c r="G113" s="22"/>
      <c r="H113" s="26"/>
      <c r="I113" s="26"/>
    </row>
    <row r="114" spans="3:9" x14ac:dyDescent="0.25">
      <c r="C114" s="22"/>
      <c r="D114" s="22"/>
      <c r="E114" s="22"/>
      <c r="F114" s="22"/>
      <c r="G114" s="22"/>
      <c r="H114" s="26"/>
      <c r="I114" s="26"/>
    </row>
    <row r="115" spans="3:9" x14ac:dyDescent="0.25">
      <c r="C115" s="22"/>
      <c r="D115" s="22"/>
      <c r="E115" s="22"/>
      <c r="F115" s="22"/>
      <c r="G115" s="22"/>
      <c r="H115" s="26"/>
      <c r="I115" s="26"/>
    </row>
    <row r="116" spans="3:9" x14ac:dyDescent="0.25">
      <c r="C116" s="22"/>
      <c r="D116" s="22"/>
      <c r="E116" s="22"/>
      <c r="F116" s="22"/>
      <c r="G116" s="22"/>
      <c r="H116" s="26"/>
      <c r="I116" s="26"/>
    </row>
    <row r="117" spans="3:9" x14ac:dyDescent="0.25">
      <c r="C117" s="28"/>
      <c r="D117" s="28"/>
      <c r="E117" s="22"/>
      <c r="F117" s="22"/>
      <c r="G117" s="22"/>
      <c r="H117" s="26"/>
      <c r="I117" s="26"/>
    </row>
    <row r="118" spans="3:9" x14ac:dyDescent="0.25">
      <c r="C118" s="28"/>
      <c r="D118" s="28"/>
      <c r="E118" s="22"/>
      <c r="F118" s="22"/>
      <c r="G118" s="22"/>
      <c r="H118" s="26"/>
      <c r="I118" s="26"/>
    </row>
    <row r="119" spans="3:9" x14ac:dyDescent="0.25">
      <c r="C119" s="28"/>
      <c r="D119" s="28"/>
      <c r="E119" s="22"/>
      <c r="F119" s="22"/>
      <c r="G119" s="22"/>
      <c r="H119" s="26"/>
      <c r="I119" s="26"/>
    </row>
    <row r="120" spans="3:9" x14ac:dyDescent="0.25">
      <c r="C120" s="22"/>
      <c r="D120" s="22"/>
      <c r="E120" s="22"/>
      <c r="F120" s="22"/>
      <c r="G120" s="22"/>
      <c r="H120" s="26"/>
      <c r="I120" s="26"/>
    </row>
    <row r="121" spans="3:9" x14ac:dyDescent="0.25">
      <c r="C121" s="22"/>
      <c r="D121" s="22"/>
      <c r="E121" s="22"/>
      <c r="F121" s="22"/>
      <c r="G121" s="22"/>
      <c r="H121" s="26"/>
      <c r="I121" s="26"/>
    </row>
    <row r="122" spans="3:9" x14ac:dyDescent="0.25">
      <c r="C122" s="22"/>
      <c r="D122" s="22"/>
      <c r="E122" s="22"/>
      <c r="F122" s="22"/>
      <c r="G122" s="22"/>
      <c r="H122" s="26"/>
      <c r="I122" s="26"/>
    </row>
    <row r="123" spans="3:9" x14ac:dyDescent="0.25">
      <c r="C123" s="28"/>
      <c r="D123" s="28"/>
      <c r="E123" s="28"/>
      <c r="F123" s="22"/>
      <c r="G123" s="28"/>
      <c r="H123" s="26"/>
      <c r="I123" s="26"/>
    </row>
    <row r="124" spans="3:9" x14ac:dyDescent="0.25">
      <c r="C124" s="28"/>
      <c r="D124" s="28"/>
      <c r="E124" s="22"/>
      <c r="F124" s="22"/>
      <c r="G124" s="22"/>
      <c r="H124" s="26"/>
      <c r="I124" s="26"/>
    </row>
    <row r="125" spans="3:9" x14ac:dyDescent="0.25">
      <c r="C125" s="28"/>
      <c r="D125" s="28"/>
      <c r="E125" s="28"/>
      <c r="F125" s="22"/>
      <c r="G125" s="28"/>
      <c r="H125" s="26"/>
      <c r="I125" s="26"/>
    </row>
    <row r="126" spans="3:9" ht="15" customHeight="1" x14ac:dyDescent="0.25">
      <c r="C126" s="28"/>
      <c r="D126" s="28"/>
      <c r="E126" s="22"/>
      <c r="F126" s="22"/>
      <c r="G126" s="22"/>
    </row>
    <row r="127" spans="3:9" x14ac:dyDescent="0.25">
      <c r="C127" s="28"/>
      <c r="D127" s="28"/>
      <c r="E127" s="22"/>
      <c r="F127" s="22"/>
      <c r="G127" s="22"/>
    </row>
    <row r="128" spans="3:9" x14ac:dyDescent="0.25">
      <c r="C128" s="28"/>
      <c r="D128" s="28"/>
      <c r="E128" s="22"/>
      <c r="F128" s="22"/>
      <c r="G128" s="22"/>
    </row>
    <row r="129" spans="3:7" x14ac:dyDescent="0.25">
      <c r="C129" s="28"/>
      <c r="D129" s="28"/>
      <c r="E129" s="22"/>
      <c r="F129" s="22"/>
      <c r="G129" s="22"/>
    </row>
    <row r="130" spans="3:7" x14ac:dyDescent="0.25">
      <c r="C130" s="28"/>
      <c r="D130" s="28"/>
      <c r="E130" s="22"/>
      <c r="F130" s="22"/>
      <c r="G130" s="22"/>
    </row>
    <row r="131" spans="3:7" x14ac:dyDescent="0.25">
      <c r="C131" s="28"/>
      <c r="D131" s="28"/>
      <c r="E131" s="22"/>
      <c r="F131" s="22"/>
      <c r="G131" s="22"/>
    </row>
    <row r="132" spans="3:7" x14ac:dyDescent="0.25">
      <c r="C132" s="22"/>
      <c r="D132" s="22"/>
      <c r="E132" s="22"/>
      <c r="F132" s="22"/>
      <c r="G132" s="22"/>
    </row>
    <row r="133" spans="3:7" x14ac:dyDescent="0.25">
      <c r="C133" s="22"/>
      <c r="D133" s="22"/>
      <c r="E133" s="22"/>
      <c r="F133" s="22"/>
      <c r="G133" s="22"/>
    </row>
    <row r="134" spans="3:7" x14ac:dyDescent="0.25">
      <c r="C134" s="22"/>
      <c r="D134" s="22"/>
      <c r="E134" s="22"/>
      <c r="F134" s="22"/>
      <c r="G134" s="22"/>
    </row>
    <row r="135" spans="3:7" x14ac:dyDescent="0.25">
      <c r="C135" s="28"/>
      <c r="D135" s="28"/>
      <c r="E135" s="22"/>
      <c r="F135" s="22"/>
      <c r="G135" s="22"/>
    </row>
    <row r="136" spans="3:7" x14ac:dyDescent="0.25">
      <c r="C136" s="28"/>
      <c r="D136" s="28"/>
      <c r="E136" s="22"/>
      <c r="F136" s="22"/>
      <c r="G136" s="22"/>
    </row>
    <row r="137" spans="3:7" x14ac:dyDescent="0.25">
      <c r="C137" s="28"/>
      <c r="D137" s="28"/>
      <c r="E137" s="22"/>
      <c r="F137" s="22"/>
      <c r="G137" s="22"/>
    </row>
    <row r="138" spans="3:7" x14ac:dyDescent="0.25">
      <c r="C138" s="22"/>
      <c r="D138" s="22"/>
      <c r="E138" s="22"/>
      <c r="F138" s="22"/>
      <c r="G138" s="22"/>
    </row>
    <row r="139" spans="3:7" x14ac:dyDescent="0.25">
      <c r="C139" s="22"/>
      <c r="D139" s="22"/>
      <c r="E139" s="22"/>
      <c r="F139" s="22"/>
      <c r="G139" s="22"/>
    </row>
    <row r="140" spans="3:7" x14ac:dyDescent="0.25">
      <c r="C140" s="22"/>
      <c r="D140" s="22"/>
      <c r="E140" s="22"/>
      <c r="F140" s="22"/>
      <c r="G140" s="22"/>
    </row>
    <row r="141" spans="3:7" x14ac:dyDescent="0.25">
      <c r="C141" s="22"/>
      <c r="D141" s="22"/>
      <c r="E141" s="22"/>
      <c r="F141" s="22"/>
      <c r="G141" s="22"/>
    </row>
    <row r="142" spans="3:7" x14ac:dyDescent="0.25">
      <c r="C142" s="22"/>
      <c r="D142" s="22"/>
      <c r="E142" s="22"/>
      <c r="F142" s="22"/>
      <c r="G142" s="22"/>
    </row>
    <row r="143" spans="3:7" x14ac:dyDescent="0.25">
      <c r="C143" s="22"/>
      <c r="D143" s="22"/>
      <c r="E143" s="22"/>
      <c r="F143" s="22"/>
      <c r="G143" s="22"/>
    </row>
    <row r="144" spans="3:7" x14ac:dyDescent="0.25">
      <c r="C144" s="22"/>
      <c r="D144" s="22"/>
      <c r="E144" s="22"/>
      <c r="F144" s="22"/>
      <c r="G144" s="22"/>
    </row>
    <row r="145" spans="3:7" x14ac:dyDescent="0.25">
      <c r="C145" s="22"/>
      <c r="D145" s="22"/>
      <c r="E145" s="22"/>
      <c r="F145" s="22"/>
      <c r="G145" s="22"/>
    </row>
    <row r="146" spans="3:7" x14ac:dyDescent="0.25">
      <c r="C146" s="22"/>
      <c r="D146" s="22"/>
      <c r="E146" s="22"/>
      <c r="F146" s="22"/>
      <c r="G146" s="22"/>
    </row>
    <row r="147" spans="3:7" x14ac:dyDescent="0.25">
      <c r="C147" s="28"/>
      <c r="D147" s="28"/>
      <c r="E147" s="28"/>
      <c r="F147" s="22"/>
      <c r="G147" s="28"/>
    </row>
    <row r="148" spans="3:7" x14ac:dyDescent="0.25">
      <c r="C148" s="28"/>
      <c r="D148" s="28"/>
      <c r="E148" s="22"/>
      <c r="F148" s="22"/>
      <c r="G148" s="22"/>
    </row>
    <row r="149" spans="3:7" x14ac:dyDescent="0.25">
      <c r="C149" s="28"/>
      <c r="D149" s="28"/>
      <c r="E149" s="28"/>
      <c r="F149" s="22"/>
      <c r="G149" s="28"/>
    </row>
    <row r="150" spans="3:7" x14ac:dyDescent="0.25">
      <c r="C150" s="22"/>
      <c r="D150" s="22"/>
      <c r="E150" s="22"/>
      <c r="F150" s="22"/>
      <c r="G150" s="22"/>
    </row>
    <row r="151" spans="3:7" x14ac:dyDescent="0.25">
      <c r="C151" s="22"/>
      <c r="D151" s="22"/>
      <c r="E151" s="22"/>
      <c r="F151" s="22"/>
      <c r="G151" s="22"/>
    </row>
    <row r="152" spans="3:7" x14ac:dyDescent="0.25">
      <c r="C152" s="22"/>
      <c r="D152" s="22"/>
      <c r="E152" s="22"/>
      <c r="F152" s="22"/>
      <c r="G152" s="22"/>
    </row>
    <row r="153" spans="3:7" x14ac:dyDescent="0.25">
      <c r="C153" s="22"/>
      <c r="D153" s="22"/>
      <c r="E153" s="22"/>
      <c r="F153" s="22"/>
      <c r="G153" s="22"/>
    </row>
    <row r="154" spans="3:7" x14ac:dyDescent="0.25">
      <c r="C154" s="22"/>
      <c r="D154" s="22"/>
      <c r="E154" s="22"/>
      <c r="F154" s="22"/>
      <c r="G154" s="22"/>
    </row>
    <row r="155" spans="3:7" x14ac:dyDescent="0.25">
      <c r="C155" s="22"/>
      <c r="D155" s="22"/>
      <c r="E155" s="22"/>
      <c r="F155" s="22"/>
      <c r="G155" s="22"/>
    </row>
    <row r="156" spans="3:7" x14ac:dyDescent="0.25">
      <c r="C156" s="22"/>
      <c r="D156" s="22"/>
      <c r="E156" s="22"/>
      <c r="F156" s="22"/>
      <c r="G156" s="22"/>
    </row>
    <row r="157" spans="3:7" x14ac:dyDescent="0.25">
      <c r="C157" s="22"/>
      <c r="D157" s="22"/>
      <c r="E157" s="22"/>
      <c r="F157" s="22"/>
      <c r="G157" s="22"/>
    </row>
    <row r="158" spans="3:7" x14ac:dyDescent="0.25">
      <c r="C158" s="22"/>
      <c r="D158" s="22"/>
      <c r="E158" s="22"/>
      <c r="F158" s="22"/>
      <c r="G158" s="22"/>
    </row>
    <row r="159" spans="3:7" x14ac:dyDescent="0.25">
      <c r="C159" s="22"/>
      <c r="D159" s="22"/>
      <c r="E159" s="22"/>
      <c r="F159" s="22"/>
      <c r="G159" s="22"/>
    </row>
    <row r="160" spans="3:7" x14ac:dyDescent="0.25">
      <c r="C160" s="22"/>
      <c r="D160" s="22"/>
      <c r="E160" s="22"/>
      <c r="F160" s="22"/>
      <c r="G160" s="22"/>
    </row>
    <row r="161" spans="3:7" x14ac:dyDescent="0.25">
      <c r="C161" s="22"/>
      <c r="D161" s="22"/>
      <c r="E161" s="22"/>
      <c r="F161" s="22"/>
      <c r="G161" s="22"/>
    </row>
    <row r="162" spans="3:7" x14ac:dyDescent="0.25">
      <c r="C162" s="22"/>
      <c r="D162" s="22"/>
      <c r="E162" s="22"/>
      <c r="F162" s="22"/>
      <c r="G162" s="22"/>
    </row>
    <row r="163" spans="3:7" x14ac:dyDescent="0.25">
      <c r="C163" s="22"/>
      <c r="D163" s="22"/>
      <c r="E163" s="22"/>
      <c r="F163" s="22"/>
      <c r="G163" s="22"/>
    </row>
    <row r="164" spans="3:7" x14ac:dyDescent="0.25">
      <c r="C164" s="22"/>
      <c r="D164" s="22"/>
      <c r="E164" s="22"/>
      <c r="F164" s="22"/>
      <c r="G164" s="22"/>
    </row>
    <row r="165" spans="3:7" x14ac:dyDescent="0.25">
      <c r="C165" s="28"/>
      <c r="D165" s="28"/>
      <c r="E165" s="22"/>
      <c r="F165" s="22"/>
      <c r="G165" s="22"/>
    </row>
    <row r="166" spans="3:7" x14ac:dyDescent="0.25">
      <c r="C166" s="28"/>
      <c r="D166" s="28"/>
      <c r="E166" s="22"/>
      <c r="F166" s="22"/>
      <c r="G166" s="22"/>
    </row>
    <row r="167" spans="3:7" x14ac:dyDescent="0.25">
      <c r="C167" s="28"/>
      <c r="D167" s="28"/>
      <c r="E167" s="22"/>
      <c r="F167" s="22"/>
      <c r="G167" s="22"/>
    </row>
    <row r="168" spans="3:7" x14ac:dyDescent="0.25">
      <c r="C168" s="22"/>
      <c r="D168" s="22"/>
      <c r="E168" s="22"/>
      <c r="F168" s="22"/>
      <c r="G168" s="22"/>
    </row>
    <row r="169" spans="3:7" x14ac:dyDescent="0.25">
      <c r="C169" s="22"/>
      <c r="D169" s="22"/>
      <c r="E169" s="22"/>
      <c r="F169" s="22"/>
      <c r="G169" s="22"/>
    </row>
    <row r="170" spans="3:7" x14ac:dyDescent="0.25">
      <c r="C170" s="22"/>
      <c r="D170" s="22"/>
      <c r="E170" s="22"/>
      <c r="F170" s="22"/>
      <c r="G170" s="22"/>
    </row>
    <row r="171" spans="3:7" x14ac:dyDescent="0.25">
      <c r="C171" s="28"/>
      <c r="D171" s="28"/>
      <c r="E171" s="28"/>
      <c r="F171" s="22"/>
      <c r="G171" s="28"/>
    </row>
    <row r="172" spans="3:7" x14ac:dyDescent="0.25">
      <c r="C172" s="28"/>
      <c r="D172" s="28"/>
      <c r="E172" s="22"/>
      <c r="F172" s="22"/>
      <c r="G172" s="22"/>
    </row>
    <row r="173" spans="3:7" x14ac:dyDescent="0.25">
      <c r="C173" s="28"/>
      <c r="D173" s="28"/>
      <c r="E173" s="28"/>
      <c r="F173" s="22"/>
      <c r="G173" s="28"/>
    </row>
    <row r="174" spans="3:7" x14ac:dyDescent="0.25">
      <c r="C174" s="28"/>
      <c r="D174" s="28"/>
      <c r="E174" s="28"/>
      <c r="F174" s="22"/>
      <c r="G174" s="28"/>
    </row>
    <row r="175" spans="3:7" x14ac:dyDescent="0.25">
      <c r="C175" s="28"/>
      <c r="D175" s="28"/>
      <c r="E175" s="22"/>
      <c r="F175" s="22"/>
      <c r="G175" s="22"/>
    </row>
    <row r="176" spans="3:7" x14ac:dyDescent="0.25">
      <c r="C176" s="28"/>
      <c r="D176" s="28"/>
      <c r="E176" s="28"/>
      <c r="F176" s="22"/>
      <c r="G176" s="28"/>
    </row>
    <row r="177" spans="3:7" x14ac:dyDescent="0.25">
      <c r="C177" s="22"/>
      <c r="D177" s="22"/>
      <c r="E177" s="22"/>
      <c r="F177" s="22"/>
      <c r="G177" s="22"/>
    </row>
    <row r="178" spans="3:7" x14ac:dyDescent="0.25">
      <c r="C178" s="22"/>
      <c r="D178" s="22"/>
      <c r="E178" s="22"/>
      <c r="F178" s="22"/>
      <c r="G178" s="22"/>
    </row>
    <row r="179" spans="3:7" x14ac:dyDescent="0.25">
      <c r="C179" s="22"/>
      <c r="D179" s="22"/>
      <c r="E179" s="22"/>
      <c r="F179" s="22"/>
      <c r="G179" s="22"/>
    </row>
    <row r="180" spans="3:7" x14ac:dyDescent="0.25">
      <c r="C180" s="22"/>
      <c r="D180" s="22"/>
      <c r="E180" s="22"/>
      <c r="F180" s="22"/>
      <c r="G180" s="22"/>
    </row>
    <row r="181" spans="3:7" x14ac:dyDescent="0.25">
      <c r="C181" s="22"/>
      <c r="D181" s="22"/>
      <c r="E181" s="22"/>
      <c r="F181" s="22"/>
      <c r="G181" s="22"/>
    </row>
    <row r="182" spans="3:7" x14ac:dyDescent="0.25">
      <c r="C182" s="22"/>
      <c r="D182" s="22"/>
      <c r="E182" s="22"/>
      <c r="F182" s="22"/>
      <c r="G182" s="22"/>
    </row>
    <row r="183" spans="3:7" x14ac:dyDescent="0.25">
      <c r="C183" s="22"/>
      <c r="D183" s="22"/>
      <c r="E183" s="22"/>
      <c r="F183" s="22"/>
      <c r="G183" s="22"/>
    </row>
    <row r="184" spans="3:7" x14ac:dyDescent="0.25">
      <c r="C184" s="22"/>
      <c r="D184" s="22"/>
      <c r="E184" s="22"/>
      <c r="F184" s="22"/>
      <c r="G184" s="22"/>
    </row>
    <row r="185" spans="3:7" x14ac:dyDescent="0.25">
      <c r="C185" s="22"/>
      <c r="D185" s="22"/>
      <c r="E185" s="22"/>
      <c r="F185" s="22"/>
      <c r="G185" s="22"/>
    </row>
    <row r="186" spans="3:7" x14ac:dyDescent="0.25">
      <c r="C186" s="22"/>
      <c r="D186" s="22"/>
      <c r="E186" s="22"/>
      <c r="F186" s="22"/>
      <c r="G186" s="22"/>
    </row>
    <row r="187" spans="3:7" x14ac:dyDescent="0.25">
      <c r="C187" s="22"/>
      <c r="D187" s="22"/>
      <c r="E187" s="22"/>
      <c r="F187" s="22"/>
      <c r="G187" s="22"/>
    </row>
    <row r="188" spans="3:7" x14ac:dyDescent="0.25">
      <c r="C188" s="22"/>
      <c r="D188" s="29"/>
      <c r="E188" s="22"/>
      <c r="F188" s="22"/>
      <c r="G188" s="22"/>
    </row>
    <row r="189" spans="3:7" x14ac:dyDescent="0.25">
      <c r="C189" s="22"/>
      <c r="D189" s="22"/>
      <c r="E189" s="22"/>
      <c r="F189" s="22"/>
      <c r="G189" s="22"/>
    </row>
    <row r="190" spans="3:7" x14ac:dyDescent="0.25">
      <c r="C190" s="22"/>
      <c r="D190" s="22"/>
      <c r="E190" s="22"/>
      <c r="F190" s="22"/>
      <c r="G190" s="22"/>
    </row>
    <row r="191" spans="3:7" x14ac:dyDescent="0.25">
      <c r="C191" s="22"/>
      <c r="D191" s="22"/>
      <c r="E191" s="22"/>
      <c r="F191" s="22"/>
      <c r="G191" s="22"/>
    </row>
    <row r="192" spans="3:7" x14ac:dyDescent="0.25">
      <c r="C192" s="22"/>
      <c r="D192" s="22"/>
      <c r="E192" s="22"/>
      <c r="F192" s="22"/>
      <c r="G192" s="22"/>
    </row>
    <row r="193" spans="3:7" x14ac:dyDescent="0.25">
      <c r="C193" s="22"/>
      <c r="D193" s="29"/>
      <c r="E193" s="22"/>
      <c r="F193" s="22"/>
      <c r="G193" s="22"/>
    </row>
    <row r="194" spans="3:7" x14ac:dyDescent="0.25">
      <c r="C194" s="22"/>
      <c r="D194" s="22"/>
      <c r="E194" s="22"/>
      <c r="F194" s="22"/>
      <c r="G194" s="22"/>
    </row>
    <row r="195" spans="3:7" x14ac:dyDescent="0.25">
      <c r="C195" s="22"/>
      <c r="D195" s="22"/>
      <c r="E195" s="22"/>
      <c r="F195" s="22"/>
      <c r="G195" s="22"/>
    </row>
    <row r="196" spans="3:7" x14ac:dyDescent="0.25">
      <c r="C196" s="22"/>
      <c r="D196" s="22"/>
      <c r="E196" s="22"/>
      <c r="F196" s="22"/>
      <c r="G196" s="22"/>
    </row>
    <row r="197" spans="3:7" x14ac:dyDescent="0.25">
      <c r="C197" s="22"/>
      <c r="D197" s="22"/>
      <c r="E197" s="22"/>
      <c r="F197" s="22"/>
      <c r="G197" s="22"/>
    </row>
    <row r="198" spans="3:7" x14ac:dyDescent="0.25">
      <c r="C198" s="22"/>
      <c r="D198" s="22"/>
      <c r="E198" s="22"/>
      <c r="F198" s="22"/>
      <c r="G198" s="22"/>
    </row>
    <row r="199" spans="3:7" x14ac:dyDescent="0.25">
      <c r="C199" s="22"/>
      <c r="D199" s="22"/>
      <c r="E199" s="22"/>
      <c r="F199" s="22"/>
      <c r="G199" s="22"/>
    </row>
    <row r="200" spans="3:7" x14ac:dyDescent="0.25">
      <c r="C200" s="22"/>
      <c r="D200" s="22"/>
      <c r="E200" s="22"/>
      <c r="F200" s="22"/>
      <c r="G200" s="22"/>
    </row>
    <row r="201" spans="3:7" x14ac:dyDescent="0.25">
      <c r="C201" s="22"/>
      <c r="D201" s="22"/>
      <c r="E201" s="22"/>
      <c r="F201" s="22"/>
      <c r="G201" s="22"/>
    </row>
    <row r="202" spans="3:7" x14ac:dyDescent="0.25">
      <c r="C202" s="22"/>
      <c r="D202" s="22"/>
      <c r="E202" s="22"/>
      <c r="F202" s="22"/>
      <c r="G202" s="22"/>
    </row>
    <row r="203" spans="3:7" x14ac:dyDescent="0.25">
      <c r="C203" s="22"/>
      <c r="D203" s="22"/>
      <c r="E203" s="22"/>
      <c r="F203" s="22"/>
      <c r="G203" s="22"/>
    </row>
    <row r="204" spans="3:7" x14ac:dyDescent="0.25">
      <c r="C204" s="28"/>
      <c r="D204" s="28"/>
      <c r="E204" s="22"/>
      <c r="F204" s="22"/>
      <c r="G204" s="22"/>
    </row>
    <row r="205" spans="3:7" x14ac:dyDescent="0.25">
      <c r="C205" s="28"/>
      <c r="D205" s="28"/>
      <c r="E205" s="22"/>
      <c r="F205" s="22"/>
      <c r="G205" s="22"/>
    </row>
    <row r="206" spans="3:7" x14ac:dyDescent="0.25">
      <c r="C206" s="28"/>
      <c r="D206" s="28"/>
      <c r="E206" s="22"/>
      <c r="F206" s="22"/>
      <c r="G206" s="22"/>
    </row>
    <row r="207" spans="3:7" x14ac:dyDescent="0.25">
      <c r="C207" s="22"/>
      <c r="D207" s="29"/>
      <c r="E207" s="22"/>
      <c r="F207" s="22"/>
      <c r="G207" s="22"/>
    </row>
    <row r="208" spans="3:7" x14ac:dyDescent="0.25">
      <c r="C208" s="22"/>
      <c r="D208" s="22"/>
      <c r="E208" s="22"/>
      <c r="F208" s="22"/>
      <c r="G208" s="22"/>
    </row>
    <row r="209" spans="3:7" x14ac:dyDescent="0.25">
      <c r="C209" s="22"/>
      <c r="D209" s="22"/>
      <c r="E209" s="22"/>
      <c r="F209" s="22"/>
      <c r="G209" s="22"/>
    </row>
    <row r="210" spans="3:7" x14ac:dyDescent="0.25">
      <c r="C210" s="22"/>
      <c r="D210" s="22"/>
      <c r="E210" s="22"/>
      <c r="F210" s="22"/>
      <c r="G210" s="22"/>
    </row>
    <row r="211" spans="3:7" x14ac:dyDescent="0.25">
      <c r="C211" s="22"/>
      <c r="D211" s="22"/>
      <c r="E211" s="22"/>
      <c r="F211" s="22"/>
      <c r="G211" s="22"/>
    </row>
    <row r="212" spans="3:7" x14ac:dyDescent="0.25">
      <c r="C212" s="22"/>
      <c r="D212" s="22"/>
      <c r="E212" s="22"/>
      <c r="F212" s="22"/>
      <c r="G212" s="22"/>
    </row>
    <row r="213" spans="3:7" x14ac:dyDescent="0.25">
      <c r="C213" s="28"/>
      <c r="D213" s="28"/>
      <c r="E213" s="22"/>
      <c r="F213" s="22"/>
      <c r="G213" s="22"/>
    </row>
    <row r="214" spans="3:7" x14ac:dyDescent="0.25">
      <c r="C214" s="28"/>
      <c r="D214" s="28"/>
      <c r="E214" s="22"/>
      <c r="F214" s="22"/>
      <c r="G214" s="22"/>
    </row>
    <row r="215" spans="3:7" x14ac:dyDescent="0.25">
      <c r="C215" s="28"/>
      <c r="D215" s="28"/>
      <c r="E215" s="22"/>
      <c r="F215" s="22"/>
      <c r="G215" s="22"/>
    </row>
    <row r="216" spans="3:7" x14ac:dyDescent="0.25">
      <c r="C216" s="28"/>
      <c r="D216" s="28"/>
      <c r="E216" s="22"/>
      <c r="F216" s="22"/>
      <c r="G216" s="22"/>
    </row>
    <row r="217" spans="3:7" x14ac:dyDescent="0.25">
      <c r="C217" s="28"/>
      <c r="D217" s="28"/>
      <c r="E217" s="22"/>
      <c r="F217" s="22"/>
      <c r="G217" s="22"/>
    </row>
    <row r="218" spans="3:7" x14ac:dyDescent="0.25">
      <c r="C218" s="28"/>
      <c r="D218" s="28"/>
      <c r="E218" s="22"/>
      <c r="F218" s="22"/>
      <c r="G218" s="22"/>
    </row>
    <row r="219" spans="3:7" x14ac:dyDescent="0.25">
      <c r="C219" s="22"/>
      <c r="D219" s="22"/>
      <c r="E219" s="22"/>
      <c r="F219" s="22"/>
      <c r="G219" s="22"/>
    </row>
    <row r="220" spans="3:7" x14ac:dyDescent="0.25">
      <c r="C220" s="22"/>
      <c r="D220" s="22"/>
      <c r="E220" s="22"/>
      <c r="F220" s="22"/>
      <c r="G220" s="22"/>
    </row>
    <row r="221" spans="3:7" x14ac:dyDescent="0.25">
      <c r="C221" s="22"/>
      <c r="D221" s="22"/>
      <c r="E221" s="22"/>
      <c r="F221" s="22"/>
      <c r="G221" s="22"/>
    </row>
    <row r="222" spans="3:7" x14ac:dyDescent="0.25">
      <c r="C222" s="22"/>
      <c r="D222" s="22"/>
      <c r="E222" s="22"/>
      <c r="F222" s="22"/>
      <c r="G222" s="22"/>
    </row>
    <row r="223" spans="3:7" x14ac:dyDescent="0.25">
      <c r="C223" s="22"/>
      <c r="D223" s="22"/>
      <c r="E223" s="22"/>
      <c r="F223" s="22"/>
      <c r="G223" s="22"/>
    </row>
    <row r="224" spans="3:7" x14ac:dyDescent="0.25">
      <c r="C224" s="22"/>
      <c r="D224" s="22"/>
      <c r="E224" s="22"/>
      <c r="F224" s="22"/>
      <c r="G224" s="22"/>
    </row>
    <row r="225" spans="3:7" x14ac:dyDescent="0.25">
      <c r="C225" s="22"/>
      <c r="D225" s="22"/>
      <c r="E225" s="22"/>
      <c r="F225" s="22"/>
      <c r="G225" s="22"/>
    </row>
    <row r="226" spans="3:7" x14ac:dyDescent="0.25">
      <c r="C226" s="22"/>
      <c r="D226" s="22"/>
      <c r="E226" s="22"/>
      <c r="F226" s="22"/>
      <c r="G226" s="22"/>
    </row>
    <row r="227" spans="3:7" x14ac:dyDescent="0.25">
      <c r="C227" s="28"/>
      <c r="D227" s="22"/>
      <c r="E227" s="22"/>
      <c r="F227" s="22"/>
      <c r="G227" s="22"/>
    </row>
    <row r="228" spans="3:7" x14ac:dyDescent="0.25">
      <c r="C228" s="28"/>
      <c r="D228" s="28"/>
      <c r="E228" s="22"/>
      <c r="F228" s="22"/>
      <c r="G228" s="22"/>
    </row>
    <row r="229" spans="3:7" x14ac:dyDescent="0.25">
      <c r="C229" s="28"/>
      <c r="D229" s="28"/>
      <c r="E229" s="22"/>
      <c r="F229" s="22"/>
      <c r="G229" s="22"/>
    </row>
    <row r="230" spans="3:7" x14ac:dyDescent="0.25">
      <c r="C230" s="28"/>
      <c r="D230" s="28"/>
      <c r="E230" s="22"/>
      <c r="F230" s="22"/>
      <c r="G230" s="22"/>
    </row>
    <row r="231" spans="3:7" x14ac:dyDescent="0.25">
      <c r="C231" s="22"/>
      <c r="D231" s="22"/>
      <c r="E231" s="22"/>
      <c r="F231" s="22"/>
      <c r="G231" s="22"/>
    </row>
    <row r="232" spans="3:7" x14ac:dyDescent="0.25">
      <c r="C232" s="22"/>
      <c r="D232" s="22"/>
      <c r="E232" s="22"/>
      <c r="F232" s="22"/>
      <c r="G232" s="22"/>
    </row>
    <row r="233" spans="3:7" x14ac:dyDescent="0.25">
      <c r="C233" s="22"/>
      <c r="D233" s="22"/>
      <c r="E233" s="22"/>
      <c r="F233" s="22"/>
      <c r="G233" s="22"/>
    </row>
    <row r="234" spans="3:7" x14ac:dyDescent="0.25">
      <c r="C234" s="22"/>
      <c r="D234" s="22"/>
      <c r="E234" s="22"/>
      <c r="F234" s="22"/>
      <c r="G234" s="22"/>
    </row>
    <row r="235" spans="3:7" x14ac:dyDescent="0.25">
      <c r="C235" s="22"/>
      <c r="D235" s="22"/>
      <c r="E235" s="22"/>
      <c r="F235" s="22"/>
      <c r="G235" s="22"/>
    </row>
    <row r="236" spans="3:7" x14ac:dyDescent="0.25">
      <c r="C236" s="22"/>
      <c r="D236" s="22"/>
      <c r="E236" s="22"/>
      <c r="F236" s="22"/>
      <c r="G236" s="22"/>
    </row>
    <row r="237" spans="3:7" x14ac:dyDescent="0.25">
      <c r="C237" s="22"/>
      <c r="D237" s="22"/>
      <c r="E237" s="22"/>
      <c r="F237" s="22"/>
      <c r="G237" s="22"/>
    </row>
    <row r="238" spans="3:7" x14ac:dyDescent="0.25">
      <c r="C238" s="22"/>
      <c r="D238" s="22"/>
      <c r="E238" s="22"/>
      <c r="F238" s="22"/>
      <c r="G238" s="22"/>
    </row>
    <row r="239" spans="3:7" x14ac:dyDescent="0.25">
      <c r="C239" s="22"/>
      <c r="D239" s="29"/>
      <c r="E239" s="22"/>
      <c r="F239" s="22"/>
      <c r="G239" s="22"/>
    </row>
    <row r="240" spans="3:7" x14ac:dyDescent="0.25">
      <c r="C240" s="28"/>
      <c r="D240" s="28"/>
      <c r="E240" s="22"/>
      <c r="F240" s="22"/>
      <c r="G240" s="22"/>
    </row>
    <row r="241" spans="3:7" x14ac:dyDescent="0.25">
      <c r="C241" s="28"/>
      <c r="D241" s="28"/>
      <c r="E241" s="22"/>
      <c r="F241" s="22"/>
      <c r="G241" s="22"/>
    </row>
    <row r="242" spans="3:7" x14ac:dyDescent="0.25">
      <c r="C242" s="28"/>
      <c r="D242" s="28"/>
      <c r="E242" s="22"/>
      <c r="F242" s="22"/>
      <c r="G242" s="22"/>
    </row>
    <row r="243" spans="3:7" x14ac:dyDescent="0.25">
      <c r="C243" s="22"/>
      <c r="D243" s="22"/>
      <c r="E243" s="22"/>
      <c r="F243" s="22"/>
      <c r="G243" s="22"/>
    </row>
    <row r="244" spans="3:7" x14ac:dyDescent="0.25">
      <c r="C244" s="22"/>
      <c r="D244" s="22"/>
      <c r="E244" s="22"/>
      <c r="F244" s="22"/>
      <c r="G244" s="22"/>
    </row>
    <row r="245" spans="3:7" x14ac:dyDescent="0.25">
      <c r="C245" s="22"/>
      <c r="D245" s="22"/>
      <c r="E245" s="22"/>
      <c r="F245" s="22"/>
      <c r="G245" s="22"/>
    </row>
    <row r="246" spans="3:7" x14ac:dyDescent="0.25">
      <c r="C246" s="22"/>
      <c r="D246" s="22"/>
      <c r="E246" s="22"/>
      <c r="F246" s="22"/>
      <c r="G246" s="22"/>
    </row>
    <row r="247" spans="3:7" x14ac:dyDescent="0.25">
      <c r="C247" s="22"/>
      <c r="D247" s="22"/>
      <c r="E247" s="22"/>
      <c r="F247" s="22"/>
      <c r="G247" s="22"/>
    </row>
    <row r="248" spans="3:7" x14ac:dyDescent="0.25">
      <c r="C248" s="22"/>
      <c r="D248" s="22"/>
      <c r="E248" s="22"/>
      <c r="F248" s="22"/>
      <c r="G248" s="22"/>
    </row>
    <row r="249" spans="3:7" x14ac:dyDescent="0.25">
      <c r="C249" s="28"/>
      <c r="D249" s="28"/>
      <c r="E249" s="22"/>
      <c r="F249" s="22"/>
      <c r="G249" s="22"/>
    </row>
    <row r="250" spans="3:7" x14ac:dyDescent="0.25">
      <c r="C250" s="28"/>
      <c r="D250" s="28"/>
      <c r="E250" s="22"/>
      <c r="F250" s="22"/>
      <c r="G250" s="22"/>
    </row>
    <row r="251" spans="3:7" x14ac:dyDescent="0.25">
      <c r="C251" s="28"/>
      <c r="D251" s="28"/>
      <c r="E251" s="22"/>
      <c r="F251" s="22"/>
      <c r="G251" s="22"/>
    </row>
    <row r="252" spans="3:7" x14ac:dyDescent="0.25">
      <c r="C252" s="22"/>
      <c r="D252" s="22"/>
      <c r="E252" s="22"/>
      <c r="F252" s="22"/>
      <c r="G252" s="22"/>
    </row>
    <row r="253" spans="3:7" x14ac:dyDescent="0.25">
      <c r="C253" s="22"/>
      <c r="D253" s="22"/>
      <c r="E253" s="22"/>
      <c r="F253" s="22"/>
      <c r="G253" s="22"/>
    </row>
    <row r="254" spans="3:7" x14ac:dyDescent="0.25">
      <c r="C254" s="22"/>
      <c r="D254" s="29"/>
      <c r="E254" s="22"/>
      <c r="F254" s="22"/>
      <c r="G254" s="22"/>
    </row>
    <row r="255" spans="3:7" x14ac:dyDescent="0.25">
      <c r="C255" s="22"/>
      <c r="D255" s="22"/>
      <c r="E255" s="22"/>
      <c r="F255" s="22"/>
      <c r="G255" s="22"/>
    </row>
    <row r="256" spans="3:7" x14ac:dyDescent="0.25">
      <c r="C256" s="22"/>
      <c r="D256" s="22"/>
      <c r="E256" s="22"/>
      <c r="F256" s="22"/>
      <c r="G256" s="22"/>
    </row>
    <row r="257" spans="3:7" x14ac:dyDescent="0.25">
      <c r="C257" s="22"/>
      <c r="D257" s="22"/>
      <c r="E257" s="22"/>
      <c r="F257" s="22"/>
      <c r="G257" s="22"/>
    </row>
    <row r="258" spans="3:7" x14ac:dyDescent="0.25">
      <c r="C258" s="22"/>
      <c r="D258" s="22"/>
      <c r="E258" s="22"/>
      <c r="F258" s="22"/>
      <c r="G258" s="22"/>
    </row>
    <row r="259" spans="3:7" x14ac:dyDescent="0.25">
      <c r="C259" s="22"/>
      <c r="D259" s="22"/>
      <c r="E259" s="22"/>
      <c r="F259" s="22"/>
      <c r="G259" s="22"/>
    </row>
    <row r="260" spans="3:7" x14ac:dyDescent="0.25">
      <c r="C260" s="22"/>
      <c r="D260" s="22"/>
      <c r="E260" s="22"/>
      <c r="F260" s="22"/>
      <c r="G260" s="22"/>
    </row>
    <row r="261" spans="3:7" x14ac:dyDescent="0.25">
      <c r="C261" s="22"/>
      <c r="D261" s="22"/>
      <c r="E261" s="22"/>
      <c r="F261" s="22"/>
      <c r="G261" s="22"/>
    </row>
    <row r="262" spans="3:7" x14ac:dyDescent="0.25">
      <c r="C262" s="22"/>
      <c r="D262" s="22"/>
      <c r="E262" s="22"/>
      <c r="F262" s="22"/>
      <c r="G262" s="22"/>
    </row>
    <row r="263" spans="3:7" x14ac:dyDescent="0.25">
      <c r="C263" s="22"/>
      <c r="D263" s="22"/>
      <c r="E263" s="22"/>
      <c r="F263" s="22"/>
      <c r="G263" s="22"/>
    </row>
    <row r="264" spans="3:7" x14ac:dyDescent="0.25">
      <c r="C264" s="22"/>
      <c r="D264" s="22"/>
      <c r="E264" s="22"/>
      <c r="F264" s="22"/>
      <c r="G264" s="22"/>
    </row>
    <row r="265" spans="3:7" x14ac:dyDescent="0.25">
      <c r="C265" s="22"/>
      <c r="D265" s="22"/>
      <c r="E265" s="22"/>
      <c r="F265" s="22"/>
      <c r="G265" s="22"/>
    </row>
    <row r="266" spans="3:7" x14ac:dyDescent="0.25">
      <c r="C266" s="22"/>
      <c r="D266" s="22"/>
      <c r="E266" s="22"/>
      <c r="F266" s="22"/>
      <c r="G266" s="22"/>
    </row>
    <row r="267" spans="3:7" x14ac:dyDescent="0.25">
      <c r="C267" s="22"/>
      <c r="D267" s="22"/>
      <c r="E267" s="22"/>
      <c r="F267" s="22"/>
      <c r="G267" s="22"/>
    </row>
    <row r="268" spans="3:7" x14ac:dyDescent="0.25">
      <c r="C268" s="22"/>
      <c r="D268" s="22"/>
      <c r="E268" s="22"/>
      <c r="F268" s="22"/>
      <c r="G268" s="22"/>
    </row>
    <row r="269" spans="3:7" x14ac:dyDescent="0.25">
      <c r="C269" s="22"/>
      <c r="D269" s="22"/>
      <c r="E269" s="22"/>
      <c r="F269" s="22"/>
      <c r="G269" s="22"/>
    </row>
    <row r="270" spans="3:7" x14ac:dyDescent="0.25">
      <c r="C270" s="22"/>
      <c r="D270" s="22"/>
      <c r="E270" s="22"/>
      <c r="F270" s="22"/>
      <c r="G270" s="22"/>
    </row>
    <row r="271" spans="3:7" x14ac:dyDescent="0.25">
      <c r="C271" s="22"/>
      <c r="D271" s="22"/>
      <c r="E271" s="22"/>
      <c r="F271" s="22"/>
      <c r="G271" s="22"/>
    </row>
    <row r="272" spans="3:7" x14ac:dyDescent="0.25">
      <c r="C272" s="22"/>
      <c r="D272" s="22"/>
      <c r="E272" s="22"/>
      <c r="F272" s="22"/>
      <c r="G272" s="22"/>
    </row>
    <row r="273" spans="3:7" x14ac:dyDescent="0.25">
      <c r="C273" s="22"/>
      <c r="D273" s="22"/>
      <c r="E273" s="22"/>
      <c r="F273" s="22"/>
      <c r="G273" s="22"/>
    </row>
    <row r="274" spans="3:7" x14ac:dyDescent="0.25">
      <c r="C274" s="22"/>
      <c r="D274" s="22"/>
      <c r="E274" s="22"/>
      <c r="F274" s="22"/>
      <c r="G274" s="22"/>
    </row>
    <row r="275" spans="3:7" x14ac:dyDescent="0.25">
      <c r="C275" s="22"/>
      <c r="D275" s="29"/>
      <c r="E275" s="22"/>
      <c r="F275" s="22"/>
      <c r="G275" s="22"/>
    </row>
    <row r="276" spans="3:7" x14ac:dyDescent="0.25">
      <c r="C276" s="22"/>
      <c r="D276" s="22"/>
      <c r="E276" s="22"/>
      <c r="F276" s="22"/>
      <c r="G276" s="22"/>
    </row>
    <row r="277" spans="3:7" x14ac:dyDescent="0.25">
      <c r="C277" s="22"/>
      <c r="D277" s="22"/>
      <c r="E277" s="22"/>
      <c r="F277" s="22"/>
      <c r="G277" s="22"/>
    </row>
    <row r="278" spans="3:7" x14ac:dyDescent="0.25">
      <c r="C278" s="22"/>
      <c r="D278" s="22"/>
      <c r="E278" s="22"/>
      <c r="F278" s="22"/>
      <c r="G278" s="22"/>
    </row>
    <row r="279" spans="3:7" x14ac:dyDescent="0.25">
      <c r="C279" s="22"/>
      <c r="D279" s="22"/>
      <c r="E279" s="22"/>
      <c r="F279" s="22"/>
      <c r="G279" s="22"/>
    </row>
    <row r="280" spans="3:7" x14ac:dyDescent="0.25">
      <c r="C280" s="22"/>
      <c r="D280" s="22"/>
      <c r="E280" s="22"/>
      <c r="F280" s="22"/>
      <c r="G280" s="22"/>
    </row>
    <row r="281" spans="3:7" x14ac:dyDescent="0.25">
      <c r="C281" s="22"/>
      <c r="D281" s="22"/>
      <c r="E281" s="22"/>
      <c r="F281" s="22"/>
      <c r="G281" s="22"/>
    </row>
    <row r="282" spans="3:7" x14ac:dyDescent="0.25">
      <c r="C282" s="28"/>
      <c r="D282" s="22"/>
      <c r="E282" s="22"/>
      <c r="F282" s="22"/>
      <c r="G282" s="22"/>
    </row>
    <row r="283" spans="3:7" x14ac:dyDescent="0.25">
      <c r="C283" s="28"/>
      <c r="D283" s="22"/>
      <c r="E283" s="22"/>
      <c r="F283" s="22"/>
      <c r="G283" s="22"/>
    </row>
    <row r="284" spans="3:7" x14ac:dyDescent="0.25">
      <c r="C284" s="28"/>
      <c r="D284" s="22"/>
      <c r="E284" s="22"/>
      <c r="F284" s="22"/>
      <c r="G284" s="22"/>
    </row>
    <row r="285" spans="3:7" x14ac:dyDescent="0.25">
      <c r="C285" s="22"/>
      <c r="D285" s="22"/>
      <c r="E285" s="22"/>
      <c r="F285" s="22"/>
      <c r="G285" s="22"/>
    </row>
    <row r="286" spans="3:7" x14ac:dyDescent="0.25">
      <c r="C286" s="22"/>
      <c r="D286" s="22"/>
      <c r="E286" s="22"/>
      <c r="F286" s="22"/>
      <c r="G286" s="22"/>
    </row>
    <row r="287" spans="3:7" x14ac:dyDescent="0.25">
      <c r="C287" s="22"/>
      <c r="D287" s="22"/>
      <c r="E287" s="22"/>
      <c r="F287" s="22"/>
      <c r="G287" s="22"/>
    </row>
    <row r="288" spans="3:7" x14ac:dyDescent="0.25">
      <c r="C288" s="22"/>
      <c r="D288" s="22"/>
      <c r="E288" s="22"/>
      <c r="F288" s="22"/>
      <c r="G288" s="22"/>
    </row>
    <row r="289" spans="3:7" x14ac:dyDescent="0.25">
      <c r="C289" s="22"/>
      <c r="D289" s="22"/>
      <c r="E289" s="22"/>
      <c r="F289" s="22"/>
      <c r="G289" s="22"/>
    </row>
    <row r="290" spans="3:7" x14ac:dyDescent="0.25">
      <c r="C290" s="22"/>
      <c r="D290" s="22"/>
      <c r="E290" s="22"/>
      <c r="F290" s="22"/>
      <c r="G290" s="22"/>
    </row>
    <row r="291" spans="3:7" x14ac:dyDescent="0.25">
      <c r="C291" s="22"/>
      <c r="D291" s="22"/>
      <c r="E291" s="22"/>
      <c r="F291" s="22"/>
      <c r="G291" s="22"/>
    </row>
    <row r="292" spans="3:7" x14ac:dyDescent="0.25">
      <c r="C292" s="22"/>
      <c r="D292" s="22"/>
      <c r="E292" s="22"/>
      <c r="F292" s="22"/>
      <c r="G292" s="22"/>
    </row>
    <row r="293" spans="3:7" x14ac:dyDescent="0.25">
      <c r="C293" s="22"/>
      <c r="D293" s="22"/>
      <c r="E293" s="22"/>
      <c r="F293" s="22"/>
      <c r="G293" s="22"/>
    </row>
    <row r="294" spans="3:7" x14ac:dyDescent="0.25">
      <c r="C294" s="28"/>
      <c r="D294" s="28"/>
      <c r="E294" s="22"/>
      <c r="F294" s="22"/>
      <c r="G294" s="22"/>
    </row>
    <row r="295" spans="3:7" x14ac:dyDescent="0.25">
      <c r="C295" s="28"/>
      <c r="D295" s="28"/>
      <c r="E295" s="22"/>
      <c r="F295" s="22"/>
      <c r="G295" s="22"/>
    </row>
    <row r="296" spans="3:7" x14ac:dyDescent="0.25">
      <c r="C296" s="28"/>
      <c r="D296" s="28"/>
      <c r="E296" s="22"/>
      <c r="F296" s="22"/>
      <c r="G296" s="22"/>
    </row>
    <row r="297" spans="3:7" x14ac:dyDescent="0.25">
      <c r="C297" s="28"/>
      <c r="D297" s="28"/>
      <c r="E297" s="22"/>
      <c r="F297" s="22"/>
      <c r="G297" s="22"/>
    </row>
    <row r="298" spans="3:7" x14ac:dyDescent="0.25">
      <c r="C298" s="28"/>
      <c r="D298" s="28"/>
      <c r="E298" s="22"/>
      <c r="F298" s="22"/>
      <c r="G298" s="22"/>
    </row>
    <row r="299" spans="3:7" x14ac:dyDescent="0.25">
      <c r="C299" s="28"/>
      <c r="D299" s="28"/>
      <c r="E299" s="22"/>
      <c r="F299" s="22"/>
      <c r="G299" s="22"/>
    </row>
    <row r="300" spans="3:7" x14ac:dyDescent="0.25">
      <c r="C300" s="22"/>
      <c r="D300" s="22"/>
      <c r="E300" s="22"/>
      <c r="F300" s="22"/>
      <c r="G300" s="22"/>
    </row>
    <row r="301" spans="3:7" x14ac:dyDescent="0.25">
      <c r="C301" s="22"/>
      <c r="D301" s="22"/>
      <c r="E301" s="22"/>
      <c r="F301" s="22"/>
      <c r="G301" s="22"/>
    </row>
    <row r="302" spans="3:7" x14ac:dyDescent="0.25">
      <c r="C302" s="22"/>
      <c r="D302" s="22"/>
      <c r="E302" s="22"/>
      <c r="F302" s="22"/>
      <c r="G302" s="22"/>
    </row>
    <row r="303" spans="3:7" x14ac:dyDescent="0.25">
      <c r="C303" s="22"/>
      <c r="D303" s="22"/>
      <c r="E303" s="22"/>
      <c r="F303" s="22"/>
      <c r="G303" s="22"/>
    </row>
    <row r="304" spans="3:7" x14ac:dyDescent="0.25">
      <c r="C304" s="22"/>
      <c r="D304" s="22"/>
      <c r="E304" s="22"/>
      <c r="F304" s="22"/>
      <c r="G304" s="22"/>
    </row>
    <row r="305" spans="3:7" x14ac:dyDescent="0.25">
      <c r="C305" s="22"/>
      <c r="D305" s="22"/>
      <c r="E305" s="22"/>
      <c r="F305" s="22"/>
      <c r="G305" s="22"/>
    </row>
    <row r="306" spans="3:7" x14ac:dyDescent="0.25">
      <c r="C306" s="28"/>
      <c r="D306" s="28"/>
      <c r="E306" s="28"/>
      <c r="F306" s="22"/>
      <c r="G306" s="28"/>
    </row>
    <row r="307" spans="3:7" x14ac:dyDescent="0.25">
      <c r="C307" s="28"/>
      <c r="D307" s="28"/>
      <c r="E307" s="22"/>
      <c r="F307" s="22"/>
      <c r="G307" s="22"/>
    </row>
    <row r="308" spans="3:7" x14ac:dyDescent="0.25">
      <c r="C308" s="28"/>
      <c r="D308" s="28"/>
      <c r="E308" s="28"/>
      <c r="F308" s="22"/>
      <c r="G308" s="28"/>
    </row>
    <row r="309" spans="3:7" x14ac:dyDescent="0.25">
      <c r="C309" s="28"/>
      <c r="D309" s="28"/>
      <c r="E309" s="28"/>
      <c r="F309" s="22"/>
      <c r="G309" s="28"/>
    </row>
    <row r="310" spans="3:7" x14ac:dyDescent="0.25">
      <c r="C310" s="28"/>
      <c r="D310" s="28"/>
      <c r="E310" s="22"/>
      <c r="F310" s="22"/>
      <c r="G310" s="22"/>
    </row>
    <row r="311" spans="3:7" x14ac:dyDescent="0.25">
      <c r="C311" s="28"/>
      <c r="D311" s="28"/>
      <c r="E311" s="28"/>
      <c r="F311" s="22"/>
      <c r="G311" s="28"/>
    </row>
    <row r="312" spans="3:7" x14ac:dyDescent="0.25">
      <c r="C312" s="28"/>
      <c r="D312" s="28"/>
      <c r="E312" s="22"/>
      <c r="F312" s="22"/>
      <c r="G312" s="22"/>
    </row>
    <row r="313" spans="3:7" x14ac:dyDescent="0.25">
      <c r="C313" s="28"/>
      <c r="D313" s="28"/>
      <c r="E313" s="22"/>
      <c r="F313" s="22"/>
      <c r="G313" s="22"/>
    </row>
    <row r="314" spans="3:7" x14ac:dyDescent="0.25">
      <c r="C314" s="28"/>
      <c r="D314" s="28"/>
      <c r="E314" s="22"/>
      <c r="F314" s="22"/>
      <c r="G314" s="22"/>
    </row>
    <row r="315" spans="3:7" x14ac:dyDescent="0.25">
      <c r="C315" s="28"/>
      <c r="D315" s="28"/>
      <c r="E315" s="22"/>
      <c r="F315" s="22"/>
      <c r="G315" s="22"/>
    </row>
    <row r="316" spans="3:7" x14ac:dyDescent="0.25">
      <c r="C316" s="28"/>
      <c r="D316" s="28"/>
      <c r="E316" s="22"/>
      <c r="F316" s="22"/>
      <c r="G316" s="22"/>
    </row>
    <row r="317" spans="3:7" x14ac:dyDescent="0.25">
      <c r="C317" s="28"/>
      <c r="D317" s="28"/>
      <c r="E317" s="22"/>
      <c r="F317" s="22"/>
      <c r="G317" s="22"/>
    </row>
    <row r="318" spans="3:7" x14ac:dyDescent="0.25">
      <c r="C318" s="22"/>
      <c r="D318" s="22"/>
      <c r="E318" s="22"/>
      <c r="F318" s="22"/>
      <c r="G318" s="22"/>
    </row>
    <row r="319" spans="3:7" x14ac:dyDescent="0.25">
      <c r="C319" s="22"/>
      <c r="D319" s="22"/>
      <c r="E319" s="22"/>
      <c r="F319" s="22"/>
      <c r="G319" s="22"/>
    </row>
    <row r="320" spans="3:7" x14ac:dyDescent="0.25">
      <c r="C320" s="22"/>
      <c r="D320" s="22"/>
      <c r="E320" s="22"/>
      <c r="F320" s="22"/>
      <c r="G320" s="22"/>
    </row>
    <row r="321" spans="3:7" x14ac:dyDescent="0.25">
      <c r="C321" s="28"/>
      <c r="D321" s="28"/>
      <c r="E321" s="22"/>
      <c r="F321" s="22"/>
      <c r="G321" s="22"/>
    </row>
    <row r="322" spans="3:7" x14ac:dyDescent="0.25">
      <c r="C322" s="28"/>
      <c r="D322" s="28"/>
      <c r="E322" s="22"/>
      <c r="F322" s="22"/>
      <c r="G322" s="22"/>
    </row>
    <row r="323" spans="3:7" x14ac:dyDescent="0.25">
      <c r="C323" s="28"/>
      <c r="D323" s="28"/>
      <c r="E323" s="22"/>
      <c r="F323" s="22"/>
      <c r="G323" s="22"/>
    </row>
    <row r="324" spans="3:7" x14ac:dyDescent="0.25">
      <c r="C324" s="22"/>
      <c r="D324" s="22"/>
      <c r="E324" s="22"/>
      <c r="F324" s="22"/>
      <c r="G324" s="22"/>
    </row>
    <row r="325" spans="3:7" x14ac:dyDescent="0.25">
      <c r="C325" s="22"/>
      <c r="D325" s="22"/>
      <c r="E325" s="22"/>
      <c r="F325" s="22"/>
      <c r="G325" s="22"/>
    </row>
    <row r="326" spans="3:7" x14ac:dyDescent="0.25">
      <c r="C326" s="22"/>
      <c r="D326" s="22"/>
      <c r="E326" s="22"/>
      <c r="F326" s="22"/>
      <c r="G326" s="22"/>
    </row>
    <row r="327" spans="3:7" x14ac:dyDescent="0.25">
      <c r="C327" s="28"/>
      <c r="D327" s="28"/>
      <c r="E327" s="22"/>
      <c r="F327" s="22"/>
      <c r="G327" s="22"/>
    </row>
    <row r="328" spans="3:7" x14ac:dyDescent="0.25">
      <c r="C328" s="28"/>
      <c r="D328" s="28"/>
      <c r="E328" s="22"/>
      <c r="F328" s="22"/>
      <c r="G328" s="22"/>
    </row>
    <row r="329" spans="3:7" x14ac:dyDescent="0.25">
      <c r="C329" s="28"/>
      <c r="D329" s="28"/>
      <c r="E329" s="22"/>
      <c r="F329" s="22"/>
      <c r="G329" s="22"/>
    </row>
    <row r="330" spans="3:7" x14ac:dyDescent="0.25">
      <c r="C330" s="22"/>
      <c r="D330" s="22"/>
      <c r="E330" s="22"/>
      <c r="F330" s="22"/>
      <c r="G330" s="22"/>
    </row>
    <row r="331" spans="3:7" x14ac:dyDescent="0.25">
      <c r="C331" s="22"/>
      <c r="D331" s="22"/>
      <c r="E331" s="22"/>
      <c r="F331" s="22"/>
      <c r="G331" s="22"/>
    </row>
    <row r="332" spans="3:7" x14ac:dyDescent="0.25">
      <c r="C332" s="22"/>
      <c r="D332" s="22"/>
      <c r="E332" s="22"/>
      <c r="F332" s="22"/>
      <c r="G332" s="22"/>
    </row>
  </sheetData>
  <mergeCells count="6">
    <mergeCell ref="A3:A5"/>
    <mergeCell ref="B3:B5"/>
    <mergeCell ref="A6:A8"/>
    <mergeCell ref="B6:B8"/>
    <mergeCell ref="A9:A11"/>
    <mergeCell ref="B9:B11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K35" sqref="K35"/>
    </sheetView>
  </sheetViews>
  <sheetFormatPr defaultRowHeight="15" x14ac:dyDescent="0.25"/>
  <cols>
    <col min="1" max="1" width="6.42578125" bestFit="1" customWidth="1"/>
    <col min="2" max="2" width="14.7109375" bestFit="1" customWidth="1"/>
    <col min="3" max="3" width="19.42578125" bestFit="1" customWidth="1"/>
    <col min="4" max="7" width="12.42578125" bestFit="1" customWidth="1"/>
  </cols>
  <sheetData>
    <row r="1" spans="1:7" x14ac:dyDescent="0.25">
      <c r="A1" s="96" t="s">
        <v>928</v>
      </c>
      <c r="B1" s="96"/>
      <c r="C1" s="96"/>
      <c r="D1" s="96"/>
      <c r="E1" s="96"/>
      <c r="F1" s="96"/>
      <c r="G1" s="96"/>
    </row>
    <row r="2" spans="1:7" x14ac:dyDescent="0.25">
      <c r="A2" s="119" t="s">
        <v>0</v>
      </c>
      <c r="B2" s="119" t="s">
        <v>239</v>
      </c>
      <c r="C2" s="119" t="s">
        <v>309</v>
      </c>
      <c r="D2" s="119" t="s">
        <v>866</v>
      </c>
      <c r="E2" s="119"/>
      <c r="F2" s="119"/>
      <c r="G2" s="119"/>
    </row>
    <row r="3" spans="1:7" x14ac:dyDescent="0.25">
      <c r="A3" s="119"/>
      <c r="B3" s="119"/>
      <c r="C3" s="119"/>
      <c r="D3" s="90" t="s">
        <v>310</v>
      </c>
      <c r="E3" s="90" t="s">
        <v>311</v>
      </c>
      <c r="F3" s="90" t="s">
        <v>312</v>
      </c>
      <c r="G3" s="90" t="s">
        <v>313</v>
      </c>
    </row>
    <row r="4" spans="1:7" x14ac:dyDescent="0.25">
      <c r="A4" s="19">
        <v>1</v>
      </c>
      <c r="B4" s="19" t="s">
        <v>258</v>
      </c>
      <c r="C4" s="19" t="s">
        <v>314</v>
      </c>
      <c r="D4" s="22">
        <v>11.563000000000001</v>
      </c>
      <c r="E4" s="22">
        <v>9.4990000000000006</v>
      </c>
      <c r="F4" s="22">
        <v>16.779</v>
      </c>
      <c r="G4" s="22">
        <v>12.282999999999999</v>
      </c>
    </row>
    <row r="5" spans="1:7" x14ac:dyDescent="0.25">
      <c r="A5" s="19">
        <v>2</v>
      </c>
      <c r="B5" s="19" t="s">
        <v>259</v>
      </c>
      <c r="C5" s="19" t="s">
        <v>314</v>
      </c>
      <c r="D5" s="22">
        <v>27.652000000000001</v>
      </c>
      <c r="E5" s="22">
        <v>45.837000000000003</v>
      </c>
      <c r="F5" s="22">
        <v>25.332999999999998</v>
      </c>
      <c r="G5" s="22">
        <v>52.241999999999997</v>
      </c>
    </row>
    <row r="6" spans="1:7" x14ac:dyDescent="0.25">
      <c r="A6" s="19">
        <v>3</v>
      </c>
      <c r="B6" s="19" t="s">
        <v>260</v>
      </c>
      <c r="C6" s="19" t="s">
        <v>314</v>
      </c>
      <c r="D6" s="22">
        <v>31.4</v>
      </c>
      <c r="E6" s="22">
        <v>25.245999999999999</v>
      </c>
      <c r="F6" s="22">
        <v>35.042999999999999</v>
      </c>
      <c r="G6" s="22">
        <v>60.215000000000003</v>
      </c>
    </row>
  </sheetData>
  <mergeCells count="4">
    <mergeCell ref="A2:A3"/>
    <mergeCell ref="B2:B3"/>
    <mergeCell ref="C2:C3"/>
    <mergeCell ref="D2:G2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F19" sqref="F19"/>
    </sheetView>
  </sheetViews>
  <sheetFormatPr defaultRowHeight="15" x14ac:dyDescent="0.25"/>
  <cols>
    <col min="1" max="1" width="19.85546875" bestFit="1" customWidth="1"/>
    <col min="2" max="2" width="18" bestFit="1" customWidth="1"/>
    <col min="3" max="3" width="18.42578125" bestFit="1" customWidth="1"/>
    <col min="4" max="4" width="21.42578125" bestFit="1" customWidth="1"/>
    <col min="5" max="5" width="12.85546875" bestFit="1" customWidth="1"/>
    <col min="6" max="6" width="22.28515625" bestFit="1" customWidth="1"/>
    <col min="7" max="7" width="24.7109375" bestFit="1" customWidth="1"/>
    <col min="8" max="8" width="9" bestFit="1" customWidth="1"/>
    <col min="9" max="9" width="22.140625" bestFit="1" customWidth="1"/>
  </cols>
  <sheetData>
    <row r="1" spans="1:9" x14ac:dyDescent="0.25">
      <c r="A1" s="96" t="s">
        <v>929</v>
      </c>
      <c r="B1" s="96"/>
      <c r="C1" s="96"/>
      <c r="D1" s="96"/>
      <c r="E1" s="96"/>
      <c r="F1" s="96"/>
      <c r="G1" s="96"/>
      <c r="H1" s="96"/>
      <c r="I1" s="96"/>
    </row>
    <row r="2" spans="1:9" x14ac:dyDescent="0.25">
      <c r="A2" s="90" t="s">
        <v>227</v>
      </c>
      <c r="B2" s="90" t="s">
        <v>841</v>
      </c>
      <c r="C2" s="90" t="s">
        <v>842</v>
      </c>
      <c r="D2" s="90" t="s">
        <v>843</v>
      </c>
      <c r="E2" s="90" t="s">
        <v>844</v>
      </c>
      <c r="F2" s="90" t="s">
        <v>845</v>
      </c>
      <c r="G2" s="90" t="s">
        <v>867</v>
      </c>
      <c r="H2" s="90" t="s">
        <v>229</v>
      </c>
      <c r="I2" s="90" t="s">
        <v>846</v>
      </c>
    </row>
    <row r="3" spans="1:9" x14ac:dyDescent="0.25">
      <c r="A3" s="119" t="s">
        <v>315</v>
      </c>
      <c r="B3" s="51">
        <v>27.468761000000001</v>
      </c>
      <c r="C3" s="51">
        <v>14.449358</v>
      </c>
      <c r="D3" s="37"/>
      <c r="E3" s="51">
        <f>B3-D4</f>
        <v>12.902970333333334</v>
      </c>
      <c r="F3" s="37"/>
      <c r="G3" s="37"/>
      <c r="H3" s="37"/>
      <c r="I3" s="22"/>
    </row>
    <row r="4" spans="1:9" x14ac:dyDescent="0.25">
      <c r="A4" s="119"/>
      <c r="B4" s="51">
        <v>27.54673</v>
      </c>
      <c r="C4" s="51">
        <v>14.625121999999999</v>
      </c>
      <c r="D4" s="51">
        <f>AVERAGE(C3:C5)</f>
        <v>14.565790666666667</v>
      </c>
      <c r="E4" s="51">
        <f>B4-D4</f>
        <v>12.980939333333334</v>
      </c>
      <c r="F4" s="51">
        <f>AVERAGE(E3:E5)</f>
        <v>12.969737333333335</v>
      </c>
      <c r="G4" s="37"/>
      <c r="H4" s="37"/>
      <c r="I4" s="28"/>
    </row>
    <row r="5" spans="1:9" x14ac:dyDescent="0.25">
      <c r="A5" s="119"/>
      <c r="B5" s="51">
        <v>27.591093000000001</v>
      </c>
      <c r="C5" s="51">
        <v>14.622892</v>
      </c>
      <c r="D5" s="37"/>
      <c r="E5" s="51">
        <f>B5-D4</f>
        <v>13.025302333333334</v>
      </c>
      <c r="F5" s="37"/>
      <c r="G5" s="37"/>
      <c r="H5" s="37"/>
      <c r="I5" s="28"/>
    </row>
    <row r="6" spans="1:9" x14ac:dyDescent="0.25">
      <c r="A6" s="119" t="s">
        <v>316</v>
      </c>
      <c r="B6" s="51">
        <v>28.749527</v>
      </c>
      <c r="C6" s="51">
        <v>14.625595000000001</v>
      </c>
      <c r="D6" s="37"/>
      <c r="E6" s="51">
        <f>B6-D7</f>
        <v>14.163111000000001</v>
      </c>
      <c r="F6" s="37"/>
      <c r="G6" s="51">
        <f>E6-F4</f>
        <v>1.1933736666666661</v>
      </c>
      <c r="H6" s="52">
        <f>2^-G6</f>
        <v>0.43727910987281776</v>
      </c>
      <c r="I6" s="28"/>
    </row>
    <row r="7" spans="1:9" x14ac:dyDescent="0.25">
      <c r="A7" s="119" t="s">
        <v>232</v>
      </c>
      <c r="B7" s="51">
        <v>28.495403</v>
      </c>
      <c r="C7" s="51">
        <v>14.494094</v>
      </c>
      <c r="D7" s="51">
        <f>AVERAGE(C6:C8)</f>
        <v>14.586416</v>
      </c>
      <c r="E7" s="51">
        <f>B7-D7</f>
        <v>13.908987</v>
      </c>
      <c r="F7" s="37"/>
      <c r="G7" s="51">
        <f>E7-F4</f>
        <v>0.93924966666666521</v>
      </c>
      <c r="H7" s="52">
        <f t="shared" ref="H7:H8" si="0">2^-G7</f>
        <v>0.52150403968473036</v>
      </c>
      <c r="I7" s="28">
        <v>0.55334026175809903</v>
      </c>
    </row>
    <row r="8" spans="1:9" x14ac:dyDescent="0.25">
      <c r="A8" s="119" t="s">
        <v>232</v>
      </c>
      <c r="B8" s="51">
        <v>28.068178</v>
      </c>
      <c r="C8" s="51">
        <v>14.639559</v>
      </c>
      <c r="D8" s="37"/>
      <c r="E8" s="51">
        <f>B8-D7</f>
        <v>13.481762</v>
      </c>
      <c r="F8" s="37"/>
      <c r="G8" s="51">
        <f>E8-F4</f>
        <v>0.51202466666666524</v>
      </c>
      <c r="H8" s="52">
        <f t="shared" si="0"/>
        <v>0.7012376357167488</v>
      </c>
      <c r="I8" s="22"/>
    </row>
    <row r="9" spans="1:9" x14ac:dyDescent="0.25">
      <c r="E9" s="31"/>
      <c r="G9" s="31"/>
      <c r="H9" s="31"/>
    </row>
  </sheetData>
  <mergeCells count="2">
    <mergeCell ref="A3:A5"/>
    <mergeCell ref="A6:A8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J39" sqref="J39"/>
    </sheetView>
  </sheetViews>
  <sheetFormatPr defaultRowHeight="15" x14ac:dyDescent="0.25"/>
  <cols>
    <col min="1" max="1" width="6.42578125" bestFit="1" customWidth="1"/>
    <col min="2" max="2" width="14.7109375" bestFit="1" customWidth="1"/>
    <col min="3" max="3" width="23" bestFit="1" customWidth="1"/>
    <col min="4" max="5" width="16.42578125" customWidth="1"/>
  </cols>
  <sheetData>
    <row r="1" spans="1:5" x14ac:dyDescent="0.25">
      <c r="A1" s="96" t="s">
        <v>932</v>
      </c>
      <c r="B1" s="58"/>
      <c r="C1" s="58"/>
      <c r="D1" s="58"/>
      <c r="E1" s="58"/>
    </row>
    <row r="2" spans="1:5" x14ac:dyDescent="0.25">
      <c r="A2" s="119" t="s">
        <v>0</v>
      </c>
      <c r="B2" s="119" t="s">
        <v>239</v>
      </c>
      <c r="C2" s="119" t="s">
        <v>309</v>
      </c>
      <c r="D2" s="119" t="s">
        <v>868</v>
      </c>
      <c r="E2" s="119"/>
    </row>
    <row r="3" spans="1:5" x14ac:dyDescent="0.25">
      <c r="A3" s="119"/>
      <c r="B3" s="119"/>
      <c r="C3" s="119"/>
      <c r="D3" s="90" t="s">
        <v>317</v>
      </c>
      <c r="E3" s="90" t="s">
        <v>869</v>
      </c>
    </row>
    <row r="4" spans="1:5" x14ac:dyDescent="0.25">
      <c r="A4" s="19">
        <v>1</v>
      </c>
      <c r="B4" s="19" t="s">
        <v>258</v>
      </c>
      <c r="C4" s="19" t="s">
        <v>318</v>
      </c>
      <c r="D4" s="22">
        <v>23.423999999999999</v>
      </c>
      <c r="E4" s="22">
        <v>34.378999999999998</v>
      </c>
    </row>
    <row r="5" spans="1:5" x14ac:dyDescent="0.25">
      <c r="A5" s="19">
        <v>2</v>
      </c>
      <c r="B5" s="19" t="s">
        <v>259</v>
      </c>
      <c r="C5" s="19" t="s">
        <v>318</v>
      </c>
      <c r="D5" s="22">
        <v>13.952</v>
      </c>
      <c r="E5" s="22">
        <v>18.012</v>
      </c>
    </row>
    <row r="6" spans="1:5" x14ac:dyDescent="0.25">
      <c r="A6" s="19">
        <v>3</v>
      </c>
      <c r="B6" s="19" t="s">
        <v>260</v>
      </c>
      <c r="C6" s="19" t="s">
        <v>318</v>
      </c>
      <c r="D6" s="22">
        <v>15.311</v>
      </c>
      <c r="E6" s="22">
        <v>14.837</v>
      </c>
    </row>
  </sheetData>
  <mergeCells count="4">
    <mergeCell ref="A2:A3"/>
    <mergeCell ref="B2:B3"/>
    <mergeCell ref="C2:C3"/>
    <mergeCell ref="D2:E2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H18" sqref="H18"/>
    </sheetView>
  </sheetViews>
  <sheetFormatPr defaultRowHeight="15" x14ac:dyDescent="0.25"/>
  <cols>
    <col min="1" max="1" width="6.42578125" bestFit="1" customWidth="1"/>
    <col min="2" max="2" width="14.7109375" bestFit="1" customWidth="1"/>
    <col min="3" max="3" width="19.42578125" bestFit="1" customWidth="1"/>
    <col min="4" max="7" width="12.42578125" bestFit="1" customWidth="1"/>
  </cols>
  <sheetData>
    <row r="1" spans="1:7" x14ac:dyDescent="0.25">
      <c r="A1" s="96" t="s">
        <v>930</v>
      </c>
      <c r="B1" s="58"/>
      <c r="C1" s="58"/>
      <c r="D1" s="58"/>
      <c r="E1" s="58"/>
      <c r="F1" s="58"/>
      <c r="G1" s="58"/>
    </row>
    <row r="2" spans="1:7" x14ac:dyDescent="0.25">
      <c r="A2" s="119" t="s">
        <v>0</v>
      </c>
      <c r="B2" s="119" t="s">
        <v>239</v>
      </c>
      <c r="C2" s="119" t="s">
        <v>309</v>
      </c>
      <c r="D2" s="119" t="s">
        <v>870</v>
      </c>
      <c r="E2" s="119"/>
      <c r="F2" s="119"/>
      <c r="G2" s="119"/>
    </row>
    <row r="3" spans="1:7" x14ac:dyDescent="0.25">
      <c r="A3" s="119"/>
      <c r="B3" s="119"/>
      <c r="C3" s="119"/>
      <c r="D3" s="90" t="s">
        <v>310</v>
      </c>
      <c r="E3" s="90" t="s">
        <v>311</v>
      </c>
      <c r="F3" s="90" t="s">
        <v>312</v>
      </c>
      <c r="G3" s="90" t="s">
        <v>313</v>
      </c>
    </row>
    <row r="4" spans="1:7" x14ac:dyDescent="0.25">
      <c r="A4" s="19">
        <v>1</v>
      </c>
      <c r="B4" s="19" t="s">
        <v>258</v>
      </c>
      <c r="C4" s="19" t="s">
        <v>314</v>
      </c>
      <c r="D4" s="22">
        <v>10.148</v>
      </c>
      <c r="E4" s="22">
        <v>14.602</v>
      </c>
      <c r="F4" s="22">
        <v>16.431000000000001</v>
      </c>
      <c r="G4" s="22">
        <v>27.039000000000001</v>
      </c>
    </row>
    <row r="5" spans="1:7" x14ac:dyDescent="0.25">
      <c r="A5" s="19">
        <v>2</v>
      </c>
      <c r="B5" s="19" t="s">
        <v>259</v>
      </c>
      <c r="C5" s="19" t="s">
        <v>314</v>
      </c>
      <c r="D5" s="22">
        <v>9.1479999999999997</v>
      </c>
      <c r="E5" s="22">
        <v>10.228999999999999</v>
      </c>
      <c r="F5" s="22">
        <v>6.609</v>
      </c>
      <c r="G5" s="22">
        <v>9.7370000000000001</v>
      </c>
    </row>
    <row r="6" spans="1:7" x14ac:dyDescent="0.25">
      <c r="A6" s="19">
        <v>3</v>
      </c>
      <c r="B6" s="19" t="s">
        <v>260</v>
      </c>
      <c r="C6" s="19" t="s">
        <v>314</v>
      </c>
      <c r="D6" s="22">
        <v>12.375</v>
      </c>
      <c r="E6" s="22">
        <v>12.023999999999999</v>
      </c>
      <c r="F6" s="22">
        <v>12.851000000000001</v>
      </c>
      <c r="G6" s="22">
        <v>19.367000000000001</v>
      </c>
    </row>
  </sheetData>
  <mergeCells count="4">
    <mergeCell ref="A2:A3"/>
    <mergeCell ref="B2:B3"/>
    <mergeCell ref="C2:C3"/>
    <mergeCell ref="D2:G2"/>
  </mergeCell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F12" sqref="F12"/>
    </sheetView>
  </sheetViews>
  <sheetFormatPr defaultRowHeight="15" x14ac:dyDescent="0.25"/>
  <cols>
    <col min="1" max="1" width="18.140625" bestFit="1" customWidth="1"/>
    <col min="2" max="2" width="18" bestFit="1" customWidth="1"/>
    <col min="3" max="3" width="18.42578125" bestFit="1" customWidth="1"/>
    <col min="4" max="4" width="21.42578125" bestFit="1" customWidth="1"/>
    <col min="5" max="5" width="12.85546875" bestFit="1" customWidth="1"/>
    <col min="6" max="6" width="22.28515625" bestFit="1" customWidth="1"/>
    <col min="7" max="7" width="24.7109375" bestFit="1" customWidth="1"/>
    <col min="8" max="8" width="9" bestFit="1" customWidth="1"/>
    <col min="9" max="9" width="22.140625" customWidth="1"/>
  </cols>
  <sheetData>
    <row r="1" spans="1:9" x14ac:dyDescent="0.25">
      <c r="A1" s="96" t="s">
        <v>931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90" t="s">
        <v>227</v>
      </c>
      <c r="B2" s="90" t="s">
        <v>841</v>
      </c>
      <c r="C2" s="90" t="s">
        <v>842</v>
      </c>
      <c r="D2" s="90" t="s">
        <v>843</v>
      </c>
      <c r="E2" s="90" t="s">
        <v>844</v>
      </c>
      <c r="F2" s="90" t="s">
        <v>845</v>
      </c>
      <c r="G2" s="90" t="s">
        <v>867</v>
      </c>
      <c r="H2" s="90" t="s">
        <v>229</v>
      </c>
      <c r="I2" s="90" t="s">
        <v>846</v>
      </c>
    </row>
    <row r="3" spans="1:9" x14ac:dyDescent="0.25">
      <c r="A3" s="119" t="s">
        <v>319</v>
      </c>
      <c r="B3" s="53">
        <v>26.817049000000001</v>
      </c>
      <c r="C3" s="53">
        <v>14.980973000000001</v>
      </c>
      <c r="E3" s="53">
        <v>12.292554333333333</v>
      </c>
    </row>
    <row r="4" spans="1:9" x14ac:dyDescent="0.25">
      <c r="A4" s="119"/>
      <c r="B4" s="53">
        <v>26.544739</v>
      </c>
      <c r="C4" s="53">
        <v>14.046139</v>
      </c>
      <c r="D4" s="53">
        <v>14.524494666666667</v>
      </c>
      <c r="E4" s="53">
        <v>12.020244333333332</v>
      </c>
      <c r="F4" s="53">
        <v>12.207961333333332</v>
      </c>
    </row>
    <row r="5" spans="1:9" x14ac:dyDescent="0.25">
      <c r="A5" s="119"/>
      <c r="B5" s="53">
        <v>26.83558</v>
      </c>
      <c r="C5" s="53">
        <v>14.546372</v>
      </c>
      <c r="E5" s="53">
        <v>12.311085333333333</v>
      </c>
    </row>
    <row r="6" spans="1:9" x14ac:dyDescent="0.25">
      <c r="A6" s="119" t="s">
        <v>320</v>
      </c>
      <c r="B6" s="53">
        <v>28.559943000000001</v>
      </c>
      <c r="C6" s="53">
        <v>15.4146185</v>
      </c>
      <c r="E6" s="53">
        <v>13.557730166666667</v>
      </c>
      <c r="G6" s="53">
        <v>1.3497688333333357</v>
      </c>
      <c r="H6" s="54">
        <v>0.392354911929437</v>
      </c>
    </row>
    <row r="7" spans="1:9" x14ac:dyDescent="0.25">
      <c r="A7" s="119" t="s">
        <v>232</v>
      </c>
      <c r="B7" s="53">
        <v>27.704763</v>
      </c>
      <c r="C7" s="53">
        <v>15.269399999999999</v>
      </c>
      <c r="D7" s="53">
        <v>15.002212833333333</v>
      </c>
      <c r="E7" s="53">
        <v>12.702550166666667</v>
      </c>
      <c r="G7" s="53">
        <v>0.49458883333333503</v>
      </c>
      <c r="H7" s="54">
        <v>0.7097639312996683</v>
      </c>
      <c r="I7" s="54">
        <v>0.50704842606396683</v>
      </c>
    </row>
    <row r="8" spans="1:9" x14ac:dyDescent="0.25">
      <c r="A8" s="119" t="s">
        <v>232</v>
      </c>
      <c r="B8" s="53">
        <v>28.465060999999999</v>
      </c>
      <c r="C8" s="53">
        <v>14.322620000000001</v>
      </c>
      <c r="E8" s="53">
        <v>13.462848166666666</v>
      </c>
      <c r="G8" s="53">
        <v>1.2548868333333338</v>
      </c>
      <c r="H8" s="54">
        <v>0.41902643496279501</v>
      </c>
    </row>
    <row r="9" spans="1:9" x14ac:dyDescent="0.25">
      <c r="E9" s="31"/>
      <c r="G9" s="31"/>
      <c r="H9" s="31"/>
    </row>
  </sheetData>
  <mergeCells count="2">
    <mergeCell ref="A3:A5"/>
    <mergeCell ref="A6:A8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H15" sqref="H15"/>
    </sheetView>
  </sheetViews>
  <sheetFormatPr defaultRowHeight="15" x14ac:dyDescent="0.25"/>
  <cols>
    <col min="1" max="1" width="6.42578125" bestFit="1" customWidth="1"/>
    <col min="2" max="2" width="14.7109375" bestFit="1" customWidth="1"/>
    <col min="3" max="3" width="23" bestFit="1" customWidth="1"/>
    <col min="4" max="5" width="16.42578125" customWidth="1"/>
  </cols>
  <sheetData>
    <row r="1" spans="1:5" x14ac:dyDescent="0.25">
      <c r="A1" s="96" t="s">
        <v>933</v>
      </c>
      <c r="B1" s="96"/>
      <c r="C1" s="96"/>
      <c r="D1" s="96"/>
      <c r="E1" s="96"/>
    </row>
    <row r="2" spans="1:5" x14ac:dyDescent="0.25">
      <c r="A2" s="119" t="s">
        <v>0</v>
      </c>
      <c r="B2" s="119" t="s">
        <v>239</v>
      </c>
      <c r="C2" s="119" t="s">
        <v>309</v>
      </c>
      <c r="D2" s="119" t="s">
        <v>871</v>
      </c>
      <c r="E2" s="119"/>
    </row>
    <row r="3" spans="1:5" x14ac:dyDescent="0.25">
      <c r="A3" s="119"/>
      <c r="B3" s="119"/>
      <c r="C3" s="119"/>
      <c r="D3" s="90" t="s">
        <v>317</v>
      </c>
      <c r="E3" s="90" t="s">
        <v>869</v>
      </c>
    </row>
    <row r="4" spans="1:5" x14ac:dyDescent="0.25">
      <c r="A4" s="19">
        <v>1</v>
      </c>
      <c r="B4" s="19" t="s">
        <v>258</v>
      </c>
      <c r="C4" s="19" t="s">
        <v>318</v>
      </c>
      <c r="D4" s="22">
        <v>9.3000000000000007</v>
      </c>
      <c r="E4" s="22">
        <v>12.66</v>
      </c>
    </row>
    <row r="5" spans="1:5" x14ac:dyDescent="0.25">
      <c r="A5" s="19">
        <v>2</v>
      </c>
      <c r="B5" s="19" t="s">
        <v>259</v>
      </c>
      <c r="C5" s="19" t="s">
        <v>318</v>
      </c>
      <c r="D5" s="22">
        <v>11.07</v>
      </c>
      <c r="E5" s="22">
        <v>14.46</v>
      </c>
    </row>
    <row r="6" spans="1:5" x14ac:dyDescent="0.25">
      <c r="A6" s="19">
        <v>3</v>
      </c>
      <c r="B6" s="19" t="s">
        <v>260</v>
      </c>
      <c r="C6" s="19" t="s">
        <v>318</v>
      </c>
      <c r="D6" s="22">
        <v>11.3</v>
      </c>
      <c r="E6" s="22">
        <v>12.2</v>
      </c>
    </row>
  </sheetData>
  <mergeCells count="4">
    <mergeCell ref="A2:A3"/>
    <mergeCell ref="B2:B3"/>
    <mergeCell ref="C2:C3"/>
    <mergeCell ref="D2:E2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E20" sqref="E20"/>
    </sheetView>
  </sheetViews>
  <sheetFormatPr defaultRowHeight="15" x14ac:dyDescent="0.25"/>
  <cols>
    <col min="1" max="1" width="6.42578125" bestFit="1" customWidth="1"/>
    <col min="2" max="2" width="21.5703125" customWidth="1"/>
    <col min="3" max="3" width="15.5703125" customWidth="1"/>
    <col min="4" max="4" width="9.7109375" customWidth="1"/>
    <col min="5" max="5" width="6.42578125" bestFit="1" customWidth="1"/>
    <col min="6" max="6" width="21.5703125" customWidth="1"/>
    <col min="7" max="7" width="15.5703125" customWidth="1"/>
  </cols>
  <sheetData>
    <row r="1" spans="1:7" ht="15" customHeight="1" x14ac:dyDescent="0.25">
      <c r="A1" s="101" t="s">
        <v>934</v>
      </c>
      <c r="B1" s="101"/>
      <c r="C1" s="101"/>
      <c r="D1" s="101"/>
      <c r="E1" s="101"/>
      <c r="F1" s="101"/>
      <c r="G1" s="101"/>
    </row>
    <row r="2" spans="1:7" x14ac:dyDescent="0.25">
      <c r="A2" s="115" t="s">
        <v>872</v>
      </c>
      <c r="B2" s="115"/>
      <c r="C2" s="115"/>
      <c r="D2" s="90"/>
      <c r="E2" s="115" t="s">
        <v>873</v>
      </c>
      <c r="F2" s="115"/>
      <c r="G2" s="115"/>
    </row>
    <row r="3" spans="1:7" x14ac:dyDescent="0.25">
      <c r="A3" s="61" t="s">
        <v>0</v>
      </c>
      <c r="B3" s="61" t="s">
        <v>321</v>
      </c>
      <c r="C3" s="89" t="s">
        <v>322</v>
      </c>
      <c r="D3" s="89"/>
      <c r="E3" s="61" t="s">
        <v>0</v>
      </c>
      <c r="F3" s="61" t="s">
        <v>321</v>
      </c>
      <c r="G3" s="89" t="s">
        <v>322</v>
      </c>
    </row>
    <row r="4" spans="1:7" x14ac:dyDescent="0.25">
      <c r="A4" s="19">
        <v>1</v>
      </c>
      <c r="B4" s="55" t="s">
        <v>323</v>
      </c>
      <c r="C4" s="22">
        <v>1.5058909300000001</v>
      </c>
      <c r="D4" s="32"/>
      <c r="E4" s="19">
        <v>1</v>
      </c>
      <c r="F4" s="55" t="s">
        <v>324</v>
      </c>
      <c r="G4" s="22">
        <v>-1.5563933489999999</v>
      </c>
    </row>
    <row r="5" spans="1:7" x14ac:dyDescent="0.25">
      <c r="A5" s="19">
        <v>2</v>
      </c>
      <c r="B5" s="55" t="s">
        <v>325</v>
      </c>
      <c r="C5" s="22">
        <v>1.3561438100000001</v>
      </c>
      <c r="D5" s="19"/>
      <c r="E5" s="19">
        <v>2</v>
      </c>
      <c r="F5" s="55" t="s">
        <v>326</v>
      </c>
      <c r="G5" s="22">
        <v>-1.395928676</v>
      </c>
    </row>
    <row r="6" spans="1:7" x14ac:dyDescent="0.25">
      <c r="A6" s="19">
        <v>3</v>
      </c>
      <c r="B6" s="55" t="s">
        <v>327</v>
      </c>
      <c r="C6" s="22">
        <v>1.189033824</v>
      </c>
      <c r="D6" s="19"/>
      <c r="E6" s="19">
        <v>3</v>
      </c>
      <c r="F6" s="55" t="s">
        <v>328</v>
      </c>
      <c r="G6" s="22">
        <v>-1.395928676</v>
      </c>
    </row>
    <row r="7" spans="1:7" x14ac:dyDescent="0.25">
      <c r="A7" s="19">
        <v>4</v>
      </c>
      <c r="B7" s="55" t="s">
        <v>329</v>
      </c>
      <c r="C7" s="22">
        <v>1.1440463700000001</v>
      </c>
      <c r="D7" s="19"/>
      <c r="E7" s="19">
        <v>4</v>
      </c>
      <c r="F7" s="55" t="s">
        <v>330</v>
      </c>
      <c r="G7" s="22">
        <v>-1.089267338</v>
      </c>
    </row>
    <row r="8" spans="1:7" x14ac:dyDescent="0.25">
      <c r="A8" s="19">
        <v>5</v>
      </c>
      <c r="B8" s="55" t="s">
        <v>331</v>
      </c>
      <c r="C8" s="22">
        <v>1.1440463700000001</v>
      </c>
      <c r="D8" s="19"/>
      <c r="E8" s="19">
        <v>5</v>
      </c>
      <c r="F8" s="55" t="s">
        <v>332</v>
      </c>
      <c r="G8" s="22">
        <v>-1.089267338</v>
      </c>
    </row>
    <row r="9" spans="1:7" x14ac:dyDescent="0.25">
      <c r="A9" s="19">
        <v>6</v>
      </c>
      <c r="B9" s="55" t="s">
        <v>333</v>
      </c>
      <c r="C9" s="22">
        <v>1.13093087</v>
      </c>
      <c r="D9" s="19"/>
      <c r="E9" s="19">
        <v>6</v>
      </c>
      <c r="F9" s="55" t="s">
        <v>334</v>
      </c>
      <c r="G9" s="22">
        <v>-0.97143084800000001</v>
      </c>
    </row>
    <row r="10" spans="1:7" x14ac:dyDescent="0.25">
      <c r="A10" s="19">
        <v>7</v>
      </c>
      <c r="B10" s="55" t="s">
        <v>335</v>
      </c>
      <c r="C10" s="22">
        <v>1.0703893280000001</v>
      </c>
      <c r="D10" s="19"/>
      <c r="E10" s="19">
        <v>7</v>
      </c>
      <c r="F10" s="55" t="s">
        <v>336</v>
      </c>
      <c r="G10" s="22">
        <v>-0.86249647600000001</v>
      </c>
    </row>
    <row r="11" spans="1:7" x14ac:dyDescent="0.25">
      <c r="A11" s="19">
        <v>8</v>
      </c>
      <c r="B11" s="55" t="s">
        <v>951</v>
      </c>
      <c r="C11" s="22">
        <v>1.021479727</v>
      </c>
      <c r="D11" s="19"/>
      <c r="E11" s="19">
        <v>8</v>
      </c>
      <c r="F11" s="55" t="s">
        <v>337</v>
      </c>
      <c r="G11" s="22">
        <v>-0.73696559399999995</v>
      </c>
    </row>
    <row r="12" spans="1:7" x14ac:dyDescent="0.25">
      <c r="A12" s="19">
        <v>9</v>
      </c>
      <c r="B12" s="55" t="s">
        <v>338</v>
      </c>
      <c r="C12" s="22">
        <v>1.0143552929999999</v>
      </c>
      <c r="D12" s="19"/>
      <c r="E12" s="19">
        <v>9</v>
      </c>
      <c r="F12" s="55" t="s">
        <v>339</v>
      </c>
      <c r="G12" s="22">
        <v>-0.73696559399999995</v>
      </c>
    </row>
    <row r="13" spans="1:7" x14ac:dyDescent="0.25">
      <c r="A13" s="19">
        <v>10</v>
      </c>
      <c r="B13" s="55" t="s">
        <v>340</v>
      </c>
      <c r="C13" s="22">
        <v>0.94110631099999997</v>
      </c>
      <c r="D13" s="19"/>
      <c r="E13" s="19">
        <v>10</v>
      </c>
      <c r="F13" s="55" t="s">
        <v>341</v>
      </c>
      <c r="G13" s="22">
        <v>-0.71311885200000003</v>
      </c>
    </row>
    <row r="14" spans="1:7" x14ac:dyDescent="0.25">
      <c r="A14" s="19">
        <v>11</v>
      </c>
      <c r="B14" s="55" t="s">
        <v>342</v>
      </c>
      <c r="C14" s="22">
        <v>0.871843649</v>
      </c>
      <c r="D14" s="19"/>
      <c r="E14" s="19">
        <v>11</v>
      </c>
      <c r="F14" s="55" t="s">
        <v>343</v>
      </c>
      <c r="G14" s="22">
        <v>-0.68965987900000003</v>
      </c>
    </row>
    <row r="15" spans="1:7" x14ac:dyDescent="0.25">
      <c r="A15" s="19">
        <v>12</v>
      </c>
      <c r="B15" s="55" t="s">
        <v>344</v>
      </c>
      <c r="C15" s="22">
        <v>0.871843649</v>
      </c>
      <c r="D15" s="19"/>
      <c r="E15" s="19"/>
      <c r="F15" s="55"/>
      <c r="G15" s="56"/>
    </row>
    <row r="16" spans="1:7" x14ac:dyDescent="0.25">
      <c r="A16" s="19">
        <v>13</v>
      </c>
      <c r="B16" s="55" t="s">
        <v>345</v>
      </c>
      <c r="C16" s="22">
        <v>0.85598969700000005</v>
      </c>
      <c r="D16" s="19"/>
      <c r="E16" s="19"/>
      <c r="F16" s="55"/>
      <c r="G16" s="56"/>
    </row>
    <row r="17" spans="1:7" x14ac:dyDescent="0.25">
      <c r="A17" s="19">
        <v>14</v>
      </c>
      <c r="B17" s="55" t="s">
        <v>346</v>
      </c>
      <c r="C17" s="22">
        <v>0.83187724100000005</v>
      </c>
      <c r="D17" s="19"/>
      <c r="E17" s="19"/>
      <c r="F17" s="55"/>
      <c r="G17" s="56"/>
    </row>
    <row r="18" spans="1:7" x14ac:dyDescent="0.25">
      <c r="A18" s="19">
        <v>15</v>
      </c>
      <c r="B18" s="55" t="s">
        <v>347</v>
      </c>
      <c r="C18" s="22">
        <v>0.82374935999999999</v>
      </c>
      <c r="D18" s="19"/>
      <c r="E18" s="19"/>
      <c r="F18" s="55"/>
      <c r="G18" s="56"/>
    </row>
    <row r="19" spans="1:7" x14ac:dyDescent="0.25">
      <c r="A19" s="19">
        <v>16</v>
      </c>
      <c r="B19" s="55" t="s">
        <v>348</v>
      </c>
      <c r="C19" s="22">
        <v>0.782408565</v>
      </c>
      <c r="D19" s="19"/>
      <c r="E19" s="19"/>
      <c r="F19" s="55"/>
      <c r="G19" s="56"/>
    </row>
    <row r="20" spans="1:7" x14ac:dyDescent="0.25">
      <c r="A20" s="19">
        <v>17</v>
      </c>
      <c r="B20" s="55" t="s">
        <v>349</v>
      </c>
      <c r="C20" s="22">
        <v>0.782408565</v>
      </c>
      <c r="D20" s="19"/>
      <c r="E20" s="19"/>
      <c r="F20" s="55"/>
      <c r="G20" s="56"/>
    </row>
    <row r="21" spans="1:7" x14ac:dyDescent="0.25">
      <c r="A21" s="19">
        <v>18</v>
      </c>
      <c r="B21" s="55" t="s">
        <v>350</v>
      </c>
      <c r="C21" s="22">
        <v>0.77399632500000004</v>
      </c>
      <c r="D21" s="19"/>
      <c r="E21" s="19"/>
      <c r="F21" s="55"/>
      <c r="G21" s="56"/>
    </row>
    <row r="22" spans="1:7" x14ac:dyDescent="0.25">
      <c r="A22" s="19">
        <v>19</v>
      </c>
      <c r="B22" s="55" t="s">
        <v>950</v>
      </c>
      <c r="C22" s="22">
        <v>0.64154602900000002</v>
      </c>
      <c r="D22" s="19"/>
      <c r="E22" s="19"/>
      <c r="F22" s="55"/>
      <c r="G22" s="56"/>
    </row>
  </sheetData>
  <mergeCells count="2">
    <mergeCell ref="A2:C2"/>
    <mergeCell ref="E2:G2"/>
  </mergeCells>
  <conditionalFormatting sqref="B3">
    <cfRule type="duplicateValues" dxfId="43" priority="4"/>
  </conditionalFormatting>
  <conditionalFormatting sqref="A3">
    <cfRule type="duplicateValues" dxfId="42" priority="3"/>
  </conditionalFormatting>
  <conditionalFormatting sqref="F3">
    <cfRule type="duplicateValues" dxfId="41" priority="2"/>
  </conditionalFormatting>
  <conditionalFormatting sqref="E3">
    <cfRule type="duplicateValues" dxfId="40" priority="1"/>
  </conditionalFormatting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F16" sqref="F16"/>
    </sheetView>
  </sheetViews>
  <sheetFormatPr defaultRowHeight="15" x14ac:dyDescent="0.25"/>
  <cols>
    <col min="1" max="1" width="6.42578125" bestFit="1" customWidth="1"/>
    <col min="2" max="2" width="29.140625" bestFit="1" customWidth="1"/>
    <col min="4" max="4" width="6.42578125" bestFit="1" customWidth="1"/>
    <col min="5" max="5" width="26.5703125" bestFit="1" customWidth="1"/>
  </cols>
  <sheetData>
    <row r="1" spans="1:5" x14ac:dyDescent="0.25">
      <c r="A1" s="96" t="s">
        <v>935</v>
      </c>
      <c r="B1" s="96"/>
      <c r="C1" s="96"/>
      <c r="D1" s="96"/>
      <c r="E1" s="96"/>
    </row>
    <row r="2" spans="1:5" ht="31.5" customHeight="1" x14ac:dyDescent="0.25">
      <c r="A2" s="61" t="s">
        <v>0</v>
      </c>
      <c r="B2" s="91" t="s">
        <v>351</v>
      </c>
      <c r="C2" s="90"/>
      <c r="D2" s="61" t="s">
        <v>0</v>
      </c>
      <c r="E2" s="91" t="s">
        <v>874</v>
      </c>
    </row>
    <row r="3" spans="1:5" x14ac:dyDescent="0.25">
      <c r="A3" s="19">
        <v>1</v>
      </c>
      <c r="B3" s="55" t="s">
        <v>324</v>
      </c>
      <c r="C3" s="19"/>
      <c r="D3" s="19">
        <v>1</v>
      </c>
      <c r="E3" s="57" t="s">
        <v>352</v>
      </c>
    </row>
    <row r="4" spans="1:5" x14ac:dyDescent="0.25">
      <c r="A4" s="19">
        <v>2</v>
      </c>
      <c r="B4" s="55" t="s">
        <v>326</v>
      </c>
      <c r="C4" s="19"/>
      <c r="D4" s="19">
        <v>2</v>
      </c>
      <c r="E4" s="57" t="s">
        <v>353</v>
      </c>
    </row>
    <row r="5" spans="1:5" x14ac:dyDescent="0.25">
      <c r="A5" s="19">
        <v>3</v>
      </c>
      <c r="B5" s="55" t="s">
        <v>328</v>
      </c>
      <c r="C5" s="19"/>
      <c r="D5" s="19">
        <v>3</v>
      </c>
      <c r="E5" s="57" t="s">
        <v>354</v>
      </c>
    </row>
    <row r="6" spans="1:5" x14ac:dyDescent="0.25">
      <c r="A6" s="19">
        <v>4</v>
      </c>
      <c r="B6" s="55" t="s">
        <v>330</v>
      </c>
      <c r="C6" s="19"/>
      <c r="D6" s="19">
        <v>4</v>
      </c>
      <c r="E6" s="57" t="s">
        <v>355</v>
      </c>
    </row>
    <row r="7" spans="1:5" x14ac:dyDescent="0.25">
      <c r="A7" s="19">
        <v>5</v>
      </c>
      <c r="B7" s="55" t="s">
        <v>332</v>
      </c>
      <c r="C7" s="19"/>
      <c r="D7" s="19">
        <v>5</v>
      </c>
      <c r="E7" s="57" t="s">
        <v>952</v>
      </c>
    </row>
    <row r="8" spans="1:5" x14ac:dyDescent="0.25">
      <c r="A8" s="19">
        <v>6</v>
      </c>
      <c r="B8" s="55" t="s">
        <v>334</v>
      </c>
      <c r="C8" s="19"/>
      <c r="D8" s="19">
        <v>6</v>
      </c>
      <c r="E8" s="57" t="s">
        <v>356</v>
      </c>
    </row>
    <row r="9" spans="1:5" x14ac:dyDescent="0.25">
      <c r="A9" s="19">
        <v>7</v>
      </c>
      <c r="B9" s="55" t="s">
        <v>336</v>
      </c>
      <c r="C9" s="19"/>
      <c r="D9" s="19">
        <v>7</v>
      </c>
      <c r="E9" s="57" t="s">
        <v>326</v>
      </c>
    </row>
    <row r="10" spans="1:5" x14ac:dyDescent="0.25">
      <c r="A10" s="19">
        <v>8</v>
      </c>
      <c r="B10" s="55" t="s">
        <v>337</v>
      </c>
      <c r="C10" s="19"/>
      <c r="D10" s="19"/>
      <c r="E10" s="19"/>
    </row>
    <row r="11" spans="1:5" x14ac:dyDescent="0.25">
      <c r="A11" s="19">
        <v>9</v>
      </c>
      <c r="B11" s="55" t="s">
        <v>339</v>
      </c>
      <c r="C11" s="19"/>
      <c r="D11" s="19"/>
      <c r="E11" s="19"/>
    </row>
    <row r="12" spans="1:5" x14ac:dyDescent="0.25">
      <c r="A12" s="19">
        <v>10</v>
      </c>
      <c r="B12" s="55" t="s">
        <v>341</v>
      </c>
      <c r="C12" s="19"/>
      <c r="D12" s="19"/>
      <c r="E12" s="19"/>
    </row>
    <row r="13" spans="1:5" x14ac:dyDescent="0.25">
      <c r="A13" s="19">
        <v>11</v>
      </c>
      <c r="B13" s="55" t="s">
        <v>343</v>
      </c>
      <c r="C13" s="19"/>
      <c r="D13" s="19"/>
      <c r="E13" s="19"/>
    </row>
    <row r="14" spans="1:5" x14ac:dyDescent="0.25">
      <c r="A14" s="19"/>
      <c r="B14" s="55"/>
      <c r="C14" s="19"/>
      <c r="D14" s="19"/>
      <c r="E14" s="19"/>
    </row>
    <row r="15" spans="1:5" x14ac:dyDescent="0.25">
      <c r="A15" s="19"/>
      <c r="B15" s="55"/>
    </row>
    <row r="16" spans="1:5" x14ac:dyDescent="0.25">
      <c r="A16" s="19"/>
      <c r="B16" s="55"/>
    </row>
    <row r="17" spans="1:2" x14ac:dyDescent="0.25">
      <c r="A17" s="19"/>
      <c r="B17" s="55"/>
    </row>
    <row r="18" spans="1:2" x14ac:dyDescent="0.25">
      <c r="A18" s="19"/>
      <c r="B18" s="55"/>
    </row>
    <row r="19" spans="1:2" x14ac:dyDescent="0.25">
      <c r="A19" s="19"/>
      <c r="B19" s="55"/>
    </row>
    <row r="20" spans="1:2" x14ac:dyDescent="0.25">
      <c r="A20" s="19"/>
      <c r="B20" s="55"/>
    </row>
    <row r="21" spans="1:2" x14ac:dyDescent="0.25">
      <c r="A21" s="19"/>
      <c r="B21" s="55"/>
    </row>
  </sheetData>
  <conditionalFormatting sqref="A2">
    <cfRule type="duplicateValues" dxfId="39" priority="2"/>
  </conditionalFormatting>
  <conditionalFormatting sqref="D2">
    <cfRule type="duplicateValues" dxfId="38" priority="1"/>
  </conditionalFormatting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6"/>
  <sheetViews>
    <sheetView workbookViewId="0">
      <selection activeCell="J28" sqref="J28"/>
    </sheetView>
  </sheetViews>
  <sheetFormatPr defaultRowHeight="15" x14ac:dyDescent="0.25"/>
  <cols>
    <col min="1" max="1" width="6.42578125" bestFit="1" customWidth="1"/>
    <col min="2" max="2" width="13.85546875" customWidth="1"/>
    <col min="3" max="5" width="14.7109375" customWidth="1"/>
    <col min="6" max="6" width="12.140625" customWidth="1"/>
    <col min="7" max="7" width="6.42578125" bestFit="1" customWidth="1"/>
    <col min="8" max="8" width="13.85546875" customWidth="1"/>
    <col min="9" max="11" width="14.7109375" customWidth="1"/>
  </cols>
  <sheetData>
    <row r="1" spans="1:63" x14ac:dyDescent="0.25">
      <c r="A1" s="96" t="s">
        <v>937</v>
      </c>
      <c r="B1" s="96"/>
      <c r="C1" s="96"/>
      <c r="D1" s="96"/>
      <c r="E1" s="96"/>
      <c r="F1" s="96"/>
      <c r="G1" s="96"/>
      <c r="H1" s="96"/>
      <c r="I1" s="96"/>
      <c r="J1" s="96"/>
    </row>
    <row r="2" spans="1:63" x14ac:dyDescent="0.25">
      <c r="A2" s="115" t="s">
        <v>875</v>
      </c>
      <c r="B2" s="115"/>
      <c r="C2" s="115"/>
      <c r="D2" s="115"/>
      <c r="E2" s="115"/>
      <c r="F2" s="107"/>
      <c r="G2" s="115" t="s">
        <v>876</v>
      </c>
      <c r="H2" s="115"/>
      <c r="I2" s="115"/>
      <c r="J2" s="115"/>
      <c r="K2" s="115"/>
    </row>
    <row r="3" spans="1:63" x14ac:dyDescent="0.25">
      <c r="A3" s="115" t="s">
        <v>0</v>
      </c>
      <c r="B3" s="115" t="s">
        <v>4</v>
      </c>
      <c r="C3" s="115" t="s">
        <v>357</v>
      </c>
      <c r="D3" s="115"/>
      <c r="E3" s="115"/>
      <c r="F3" s="107"/>
      <c r="G3" s="115" t="s">
        <v>0</v>
      </c>
      <c r="H3" s="115" t="s">
        <v>4</v>
      </c>
      <c r="I3" s="115" t="s">
        <v>357</v>
      </c>
      <c r="J3" s="115"/>
      <c r="K3" s="115"/>
    </row>
    <row r="4" spans="1:63" x14ac:dyDescent="0.25">
      <c r="A4" s="115"/>
      <c r="B4" s="115"/>
      <c r="C4" s="107" t="s">
        <v>953</v>
      </c>
      <c r="D4" s="107" t="s">
        <v>954</v>
      </c>
      <c r="E4" s="107" t="s">
        <v>955</v>
      </c>
      <c r="F4" s="107"/>
      <c r="G4" s="115"/>
      <c r="H4" s="115"/>
      <c r="I4" s="107" t="s">
        <v>953</v>
      </c>
      <c r="J4" s="107" t="s">
        <v>954</v>
      </c>
      <c r="K4" s="107" t="s">
        <v>955</v>
      </c>
    </row>
    <row r="5" spans="1:63" x14ac:dyDescent="0.25">
      <c r="A5" s="107">
        <v>1</v>
      </c>
      <c r="B5" s="108" t="s">
        <v>826</v>
      </c>
      <c r="C5" s="110">
        <v>1.0046316744020536</v>
      </c>
      <c r="D5" s="110">
        <v>1.1540187517635554</v>
      </c>
      <c r="E5" s="110">
        <v>1.0328757151493861</v>
      </c>
      <c r="F5" s="107"/>
      <c r="G5" s="107">
        <v>1</v>
      </c>
      <c r="H5" s="108" t="s">
        <v>826</v>
      </c>
      <c r="I5" s="110">
        <v>0.44647975553019148</v>
      </c>
      <c r="J5" s="110">
        <v>0.58102279347891994</v>
      </c>
      <c r="K5" s="110">
        <v>0.53095690198117917</v>
      </c>
    </row>
    <row r="6" spans="1:63" x14ac:dyDescent="0.25">
      <c r="A6" s="107">
        <v>2</v>
      </c>
      <c r="B6" s="108" t="s">
        <v>833</v>
      </c>
      <c r="C6" s="110">
        <v>2.9146715821338822</v>
      </c>
      <c r="D6" s="110">
        <v>3.102289523667471</v>
      </c>
      <c r="E6" s="110">
        <v>2.9759150278128654</v>
      </c>
      <c r="F6" s="107"/>
      <c r="G6" s="107">
        <v>2</v>
      </c>
      <c r="H6" s="108" t="s">
        <v>833</v>
      </c>
      <c r="I6" s="110">
        <v>0.48520511574677155</v>
      </c>
      <c r="J6" s="110">
        <v>0.38333208616740122</v>
      </c>
      <c r="K6" s="110">
        <v>1.5874010519682007</v>
      </c>
    </row>
    <row r="7" spans="1:63" x14ac:dyDescent="0.25">
      <c r="A7" s="107">
        <v>3</v>
      </c>
      <c r="B7" s="108" t="s">
        <v>835</v>
      </c>
      <c r="C7" s="110">
        <v>0.85066716095085315</v>
      </c>
      <c r="D7" s="110">
        <v>0.78821803597923534</v>
      </c>
      <c r="E7" s="110">
        <v>1.6433806291715747</v>
      </c>
      <c r="F7" s="107"/>
      <c r="G7" s="107">
        <v>3</v>
      </c>
      <c r="H7" s="108" t="s">
        <v>835</v>
      </c>
      <c r="I7" s="110">
        <v>1.08548014207726</v>
      </c>
      <c r="J7" s="110">
        <v>1.402823334214335</v>
      </c>
      <c r="K7" s="110">
        <v>1.1960961217374035</v>
      </c>
    </row>
    <row r="8" spans="1:63" x14ac:dyDescent="0.25">
      <c r="A8" s="107">
        <v>4</v>
      </c>
      <c r="B8" s="108" t="s">
        <v>825</v>
      </c>
      <c r="C8" s="110">
        <v>7.7274906313987355</v>
      </c>
      <c r="D8" s="110">
        <v>8.2821193907309958</v>
      </c>
      <c r="E8" s="110">
        <v>12.380519948339067</v>
      </c>
      <c r="F8" s="107"/>
      <c r="G8" s="107">
        <v>4</v>
      </c>
      <c r="H8" s="108" t="s">
        <v>825</v>
      </c>
      <c r="I8" s="110">
        <v>0.38068421803306846</v>
      </c>
      <c r="J8" s="110">
        <v>0.77736640535424639</v>
      </c>
      <c r="K8" s="110">
        <v>0.59323131745424251</v>
      </c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</row>
    <row r="9" spans="1:63" x14ac:dyDescent="0.25">
      <c r="A9" s="107">
        <v>5</v>
      </c>
      <c r="B9" s="108" t="s">
        <v>836</v>
      </c>
      <c r="C9" s="110">
        <v>1.7694896623592844</v>
      </c>
      <c r="D9" s="110">
        <v>1.9363413919657562</v>
      </c>
      <c r="E9" s="110">
        <v>1.6624757922855684</v>
      </c>
      <c r="F9" s="107"/>
      <c r="G9" s="107">
        <v>5</v>
      </c>
      <c r="H9" s="108" t="s">
        <v>836</v>
      </c>
      <c r="I9" s="110">
        <v>2.2449240966187447</v>
      </c>
      <c r="J9" s="110">
        <v>2.2449240966187447</v>
      </c>
      <c r="K9" s="110">
        <v>3.1310936651964014</v>
      </c>
    </row>
    <row r="10" spans="1:63" x14ac:dyDescent="0.25">
      <c r="A10" s="107">
        <v>6</v>
      </c>
      <c r="B10" s="108" t="s">
        <v>828</v>
      </c>
      <c r="C10" s="110">
        <v>6.483022889679539</v>
      </c>
      <c r="D10" s="110">
        <v>6.5281158799075483</v>
      </c>
      <c r="E10" s="110">
        <v>9.0421551141852436</v>
      </c>
      <c r="F10" s="107"/>
      <c r="G10" s="107">
        <v>6</v>
      </c>
      <c r="H10" s="108" t="s">
        <v>828</v>
      </c>
      <c r="I10" s="110">
        <v>0.53961411825221339</v>
      </c>
      <c r="J10" s="110">
        <v>1.0717734625362916</v>
      </c>
      <c r="K10" s="110">
        <v>0.51050606285359579</v>
      </c>
    </row>
    <row r="11" spans="1:63" x14ac:dyDescent="0.25">
      <c r="A11" s="107">
        <v>7</v>
      </c>
      <c r="B11" s="108" t="s">
        <v>839</v>
      </c>
      <c r="C11" s="110">
        <v>0.93952274921400947</v>
      </c>
      <c r="D11" s="110">
        <v>1.0424657608411205</v>
      </c>
      <c r="E11" s="110">
        <v>1.0643701824533571</v>
      </c>
      <c r="F11" s="107"/>
      <c r="G11" s="107">
        <v>7</v>
      </c>
      <c r="H11" s="108" t="s">
        <v>839</v>
      </c>
      <c r="I11" s="110">
        <v>6.7896317704730089</v>
      </c>
      <c r="J11" s="110">
        <v>8.6537973286408594</v>
      </c>
      <c r="K11" s="110">
        <v>5.7890769497615322</v>
      </c>
    </row>
    <row r="12" spans="1:63" x14ac:dyDescent="0.25">
      <c r="A12" s="107">
        <v>8</v>
      </c>
      <c r="B12" s="108" t="s">
        <v>837</v>
      </c>
      <c r="C12" s="110">
        <v>0.24485507439673213</v>
      </c>
      <c r="D12" s="110">
        <v>0.2606164402102808</v>
      </c>
      <c r="E12" s="110">
        <v>0.22845786255735029</v>
      </c>
      <c r="F12" s="107"/>
      <c r="G12" s="107">
        <v>8</v>
      </c>
      <c r="H12" s="108" t="s">
        <v>837</v>
      </c>
      <c r="I12" s="110">
        <v>2.770218936221847</v>
      </c>
      <c r="J12" s="110">
        <v>2.8878583910449871</v>
      </c>
      <c r="K12" s="110">
        <v>1.6586390916288798</v>
      </c>
    </row>
    <row r="13" spans="1:63" x14ac:dyDescent="0.25">
      <c r="A13" s="107">
        <v>9</v>
      </c>
      <c r="B13" s="108" t="s">
        <v>832</v>
      </c>
      <c r="C13" s="110">
        <v>3.9267434209870089</v>
      </c>
      <c r="D13" s="110">
        <v>3.1674752211188744</v>
      </c>
      <c r="E13" s="110">
        <v>5.2902405844901441</v>
      </c>
      <c r="F13" s="107"/>
      <c r="G13" s="107">
        <v>9</v>
      </c>
      <c r="H13" s="108" t="s">
        <v>832</v>
      </c>
      <c r="I13" s="110">
        <v>4.9473866936377551</v>
      </c>
      <c r="J13" s="110">
        <v>5.3024777671461258</v>
      </c>
      <c r="K13" s="110">
        <v>4.9817984894353033</v>
      </c>
    </row>
    <row r="14" spans="1:63" x14ac:dyDescent="0.25">
      <c r="A14" s="107">
        <v>10</v>
      </c>
      <c r="B14" s="108" t="s">
        <v>823</v>
      </c>
      <c r="C14" s="110">
        <v>0.87863345222121325</v>
      </c>
      <c r="D14" s="110">
        <v>0.89089871814033861</v>
      </c>
      <c r="E14" s="110">
        <v>0.89709540876983129</v>
      </c>
      <c r="F14" s="107"/>
      <c r="G14" s="107">
        <v>10</v>
      </c>
      <c r="H14" s="108" t="s">
        <v>823</v>
      </c>
      <c r="I14" s="110">
        <v>0.26547845099058964</v>
      </c>
      <c r="J14" s="110">
        <v>0.26547845099058964</v>
      </c>
      <c r="K14" s="110">
        <v>0.22951600499130495</v>
      </c>
    </row>
    <row r="15" spans="1:63" x14ac:dyDescent="0.25">
      <c r="A15" s="107">
        <v>11</v>
      </c>
      <c r="B15" s="108" t="s">
        <v>838</v>
      </c>
      <c r="C15" s="110">
        <v>0.90751915531715965</v>
      </c>
      <c r="D15" s="110">
        <v>0.93303299153680574</v>
      </c>
      <c r="E15" s="110">
        <v>1.1728349492318781</v>
      </c>
      <c r="F15" s="107"/>
      <c r="G15" s="107">
        <v>11</v>
      </c>
      <c r="H15" s="108" t="s">
        <v>838</v>
      </c>
      <c r="I15" s="110">
        <v>18.765359187710015</v>
      </c>
      <c r="J15" s="110">
        <v>16.111288800907438</v>
      </c>
      <c r="K15" s="110">
        <v>27.474093966008006</v>
      </c>
    </row>
    <row r="16" spans="1:63" x14ac:dyDescent="0.25">
      <c r="A16" s="107">
        <v>12</v>
      </c>
      <c r="B16" s="108" t="s">
        <v>840</v>
      </c>
      <c r="C16" s="110">
        <v>0.21563550799804798</v>
      </c>
      <c r="D16" s="110">
        <v>0.21563550799804798</v>
      </c>
      <c r="E16" s="110">
        <v>0.31570886279791072</v>
      </c>
      <c r="F16" s="107"/>
      <c r="G16" s="107">
        <v>12</v>
      </c>
      <c r="H16" s="108" t="s">
        <v>840</v>
      </c>
      <c r="I16" s="110">
        <v>5.5918797367160806</v>
      </c>
      <c r="J16" s="110">
        <v>5.5918797367160806</v>
      </c>
      <c r="K16" s="110">
        <v>5.2174082790622558</v>
      </c>
    </row>
    <row r="17" spans="1:11" x14ac:dyDescent="0.25">
      <c r="A17" s="107">
        <v>13</v>
      </c>
      <c r="B17" s="108" t="s">
        <v>834</v>
      </c>
      <c r="C17" s="110">
        <v>2.0000000000000067</v>
      </c>
      <c r="D17" s="110">
        <v>2.5140267490436621</v>
      </c>
      <c r="E17" s="110">
        <v>2.3294671729369174</v>
      </c>
      <c r="F17" s="107"/>
      <c r="G17" s="107">
        <v>13</v>
      </c>
      <c r="H17" s="108" t="s">
        <v>834</v>
      </c>
      <c r="I17" s="110">
        <v>6.3790135071455776</v>
      </c>
      <c r="J17" s="110">
        <v>5.6699394688890346</v>
      </c>
      <c r="K17" s="110">
        <v>5.9107177623585203</v>
      </c>
    </row>
    <row r="18" spans="1:11" x14ac:dyDescent="0.25">
      <c r="A18" s="107">
        <v>14</v>
      </c>
      <c r="B18" s="108" t="s">
        <v>831</v>
      </c>
      <c r="C18" s="110">
        <v>5.3640895910137472</v>
      </c>
      <c r="D18" s="110">
        <v>5.2536982235136174</v>
      </c>
      <c r="E18" s="110">
        <v>6.161720889254207</v>
      </c>
      <c r="F18" s="107"/>
      <c r="G18" s="107">
        <v>14</v>
      </c>
      <c r="H18" s="108" t="s">
        <v>831</v>
      </c>
      <c r="I18" s="110">
        <v>1.061913803962357</v>
      </c>
      <c r="J18" s="110">
        <v>0.97041023149354089</v>
      </c>
      <c r="K18" s="110">
        <v>1.0400599338884791</v>
      </c>
    </row>
    <row r="19" spans="1:11" x14ac:dyDescent="0.25">
      <c r="A19" s="107">
        <v>15</v>
      </c>
      <c r="B19" s="108" t="s">
        <v>822</v>
      </c>
      <c r="C19" s="110">
        <v>14.320401134847591</v>
      </c>
      <c r="D19" s="110">
        <v>14.420007401773296</v>
      </c>
      <c r="E19" s="110">
        <v>14.420007401773296</v>
      </c>
      <c r="F19" s="107"/>
      <c r="G19" s="107">
        <v>15</v>
      </c>
      <c r="H19" s="108" t="s">
        <v>822</v>
      </c>
      <c r="I19" s="110">
        <v>0.86055143724432892</v>
      </c>
      <c r="J19" s="110">
        <v>0.90961839399828137</v>
      </c>
      <c r="K19" s="110">
        <v>0.77557238091686709</v>
      </c>
    </row>
    <row r="20" spans="1:11" x14ac:dyDescent="0.25">
      <c r="A20" s="107">
        <v>16</v>
      </c>
      <c r="B20" s="108" t="s">
        <v>827</v>
      </c>
      <c r="C20" s="110">
        <v>9.1050482767026057</v>
      </c>
      <c r="D20" s="110">
        <v>7.9815374122162046</v>
      </c>
      <c r="E20" s="110">
        <v>7.1933642851055097</v>
      </c>
      <c r="F20" s="107"/>
      <c r="G20" s="107">
        <v>16</v>
      </c>
      <c r="H20" s="108" t="s">
        <v>827</v>
      </c>
      <c r="I20" s="110">
        <v>2.2815274317368437</v>
      </c>
      <c r="J20" s="110">
        <v>1.6471820345351449</v>
      </c>
      <c r="K20" s="110">
        <v>1.6358041171155591</v>
      </c>
    </row>
    <row r="21" spans="1:11" x14ac:dyDescent="0.25">
      <c r="A21" s="107">
        <v>17</v>
      </c>
      <c r="B21" s="108" t="s">
        <v>829</v>
      </c>
      <c r="C21" s="110">
        <v>3.7407649914012748</v>
      </c>
      <c r="D21" s="110">
        <v>2.7194847456256994</v>
      </c>
      <c r="E21" s="110">
        <v>4.8343882253870749</v>
      </c>
      <c r="F21" s="107"/>
      <c r="G21" s="107">
        <v>17</v>
      </c>
      <c r="H21" s="108" t="s">
        <v>829</v>
      </c>
      <c r="I21" s="110">
        <v>0.74054877614328107</v>
      </c>
      <c r="J21" s="110">
        <v>0.62272481117941059</v>
      </c>
      <c r="K21" s="110">
        <v>0.75610928011991252</v>
      </c>
    </row>
    <row r="22" spans="1:11" x14ac:dyDescent="0.25">
      <c r="A22" s="107">
        <v>18</v>
      </c>
      <c r="B22" s="108" t="s">
        <v>820</v>
      </c>
      <c r="C22" s="110">
        <v>48.390993927674309</v>
      </c>
      <c r="D22" s="110">
        <v>25.575076791124005</v>
      </c>
      <c r="E22" s="110">
        <v>25.575076791124005</v>
      </c>
      <c r="F22" s="107"/>
      <c r="G22" s="107">
        <v>18</v>
      </c>
      <c r="H22" s="108" t="s">
        <v>820</v>
      </c>
      <c r="I22" s="110">
        <v>0.84284154475469863</v>
      </c>
      <c r="J22" s="110">
        <v>1.0742526480132857</v>
      </c>
      <c r="K22" s="110">
        <v>0.86653704584246294</v>
      </c>
    </row>
    <row r="23" spans="1:11" x14ac:dyDescent="0.25">
      <c r="A23" s="107">
        <v>19</v>
      </c>
      <c r="B23" s="108" t="s">
        <v>830</v>
      </c>
      <c r="C23" s="110">
        <v>4.7348979543593428</v>
      </c>
      <c r="D23" s="110">
        <v>8.4171587856057251</v>
      </c>
      <c r="E23" s="110">
        <v>4.7021916251344322</v>
      </c>
      <c r="F23" s="107"/>
      <c r="G23" s="107">
        <v>19</v>
      </c>
      <c r="H23" s="108" t="s">
        <v>830</v>
      </c>
      <c r="I23" s="110">
        <v>1.5227368721322756</v>
      </c>
      <c r="J23" s="110">
        <v>1.7131680379409131</v>
      </c>
      <c r="K23" s="110">
        <v>1.7983410712763728</v>
      </c>
    </row>
    <row r="24" spans="1:11" x14ac:dyDescent="0.25">
      <c r="A24" s="107">
        <v>20</v>
      </c>
      <c r="B24" s="108" t="s">
        <v>821</v>
      </c>
      <c r="C24" s="110">
        <v>0.73883972029481515</v>
      </c>
      <c r="D24" s="110">
        <v>0.86653704584246516</v>
      </c>
      <c r="E24" s="110">
        <v>0.78639896789398156</v>
      </c>
      <c r="F24" s="107"/>
      <c r="G24" s="107">
        <v>20</v>
      </c>
      <c r="H24" s="108" t="s">
        <v>821</v>
      </c>
      <c r="I24" s="110">
        <v>0.24204267399572105</v>
      </c>
      <c r="J24" s="110">
        <v>0.28585062174172648</v>
      </c>
      <c r="K24" s="110">
        <v>0.24204267399572105</v>
      </c>
    </row>
    <row r="25" spans="1:11" x14ac:dyDescent="0.25">
      <c r="A25" s="107">
        <v>21</v>
      </c>
      <c r="B25" s="108" t="s">
        <v>824</v>
      </c>
      <c r="C25" s="110">
        <v>13.330570942814557</v>
      </c>
      <c r="D25" s="110">
        <v>13.516658778480329</v>
      </c>
      <c r="E25" s="110">
        <v>13.896663780347744</v>
      </c>
      <c r="F25" s="107"/>
      <c r="G25" s="107">
        <v>21</v>
      </c>
      <c r="H25" s="108" t="s">
        <v>824</v>
      </c>
      <c r="I25" s="110">
        <v>0.4352752816480629</v>
      </c>
      <c r="J25" s="110">
        <v>0.41754395971418579</v>
      </c>
      <c r="K25" s="110">
        <v>0.40895102927889126</v>
      </c>
    </row>
    <row r="26" spans="1:11" x14ac:dyDescent="0.25">
      <c r="A26" s="58"/>
    </row>
  </sheetData>
  <sortState ref="H5:K25">
    <sortCondition ref="H5"/>
  </sortState>
  <mergeCells count="8">
    <mergeCell ref="I3:K3"/>
    <mergeCell ref="A2:E2"/>
    <mergeCell ref="G2:K2"/>
    <mergeCell ref="A3:A4"/>
    <mergeCell ref="B3:B4"/>
    <mergeCell ref="C3:E3"/>
    <mergeCell ref="G3:G4"/>
    <mergeCell ref="H3:H4"/>
  </mergeCells>
  <conditionalFormatting sqref="B5:B25">
    <cfRule type="duplicateValues" dxfId="37" priority="2"/>
  </conditionalFormatting>
  <conditionalFormatting sqref="H5:H25">
    <cfRule type="duplicateValues" dxfId="36" priority="1"/>
  </conditionalFormatting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8"/>
  <sheetViews>
    <sheetView workbookViewId="0">
      <selection activeCell="T12" sqref="T12"/>
    </sheetView>
  </sheetViews>
  <sheetFormatPr defaultRowHeight="15" x14ac:dyDescent="0.25"/>
  <cols>
    <col min="1" max="1" width="6.42578125" bestFit="1" customWidth="1"/>
    <col min="2" max="2" width="15.85546875" customWidth="1"/>
    <col min="3" max="5" width="15.140625" customWidth="1"/>
    <col min="6" max="6" width="7.5703125" customWidth="1"/>
    <col min="7" max="7" width="6.42578125" bestFit="1" customWidth="1"/>
    <col min="8" max="8" width="15.85546875" customWidth="1"/>
    <col min="9" max="11" width="15.140625" customWidth="1"/>
    <col min="12" max="12" width="7.5703125" customWidth="1"/>
    <col min="13" max="13" width="6.42578125" bestFit="1" customWidth="1"/>
    <col min="14" max="14" width="15.85546875" customWidth="1"/>
    <col min="15" max="17" width="15.140625" customWidth="1"/>
  </cols>
  <sheetData>
    <row r="1" spans="1:66" x14ac:dyDescent="0.25">
      <c r="A1" s="96" t="s">
        <v>936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66" x14ac:dyDescent="0.25">
      <c r="A2" s="115" t="s">
        <v>877</v>
      </c>
      <c r="B2" s="115"/>
      <c r="C2" s="115"/>
      <c r="D2" s="115"/>
      <c r="E2" s="115"/>
      <c r="F2" s="108"/>
      <c r="G2" s="115" t="s">
        <v>878</v>
      </c>
      <c r="H2" s="115"/>
      <c r="I2" s="115"/>
      <c r="J2" s="115"/>
      <c r="K2" s="115"/>
      <c r="L2" s="108"/>
      <c r="M2" s="115" t="s">
        <v>879</v>
      </c>
      <c r="N2" s="115"/>
      <c r="O2" s="115"/>
      <c r="P2" s="115"/>
      <c r="Q2" s="115"/>
    </row>
    <row r="3" spans="1:66" x14ac:dyDescent="0.25">
      <c r="A3" s="115" t="s">
        <v>0</v>
      </c>
      <c r="B3" s="115" t="s">
        <v>4</v>
      </c>
      <c r="C3" s="115" t="s">
        <v>357</v>
      </c>
      <c r="D3" s="115"/>
      <c r="E3" s="115"/>
      <c r="F3" s="108"/>
      <c r="G3" s="115" t="s">
        <v>0</v>
      </c>
      <c r="H3" s="115" t="s">
        <v>4</v>
      </c>
      <c r="I3" s="115" t="s">
        <v>357</v>
      </c>
      <c r="J3" s="115"/>
      <c r="K3" s="115"/>
      <c r="L3" s="108"/>
      <c r="M3" s="115" t="s">
        <v>0</v>
      </c>
      <c r="N3" s="115" t="s">
        <v>4</v>
      </c>
      <c r="O3" s="115" t="s">
        <v>357</v>
      </c>
      <c r="P3" s="115"/>
      <c r="Q3" s="115"/>
    </row>
    <row r="4" spans="1:66" x14ac:dyDescent="0.25">
      <c r="A4" s="115"/>
      <c r="B4" s="115"/>
      <c r="C4" s="107" t="s">
        <v>953</v>
      </c>
      <c r="D4" s="107" t="s">
        <v>954</v>
      </c>
      <c r="E4" s="107" t="s">
        <v>955</v>
      </c>
      <c r="F4" s="108"/>
      <c r="G4" s="115"/>
      <c r="H4" s="115"/>
      <c r="I4" s="107" t="s">
        <v>953</v>
      </c>
      <c r="J4" s="107" t="s">
        <v>954</v>
      </c>
      <c r="K4" s="107" t="s">
        <v>955</v>
      </c>
      <c r="L4" s="108"/>
      <c r="M4" s="115"/>
      <c r="N4" s="115"/>
      <c r="O4" s="107" t="s">
        <v>953</v>
      </c>
      <c r="P4" s="107" t="s">
        <v>954</v>
      </c>
      <c r="Q4" s="107" t="s">
        <v>955</v>
      </c>
    </row>
    <row r="5" spans="1:66" x14ac:dyDescent="0.25">
      <c r="A5" s="107">
        <v>1</v>
      </c>
      <c r="B5" s="107" t="s">
        <v>826</v>
      </c>
      <c r="C5" s="110">
        <v>0.14099468877517282</v>
      </c>
      <c r="D5" s="28">
        <v>0.13701356173782281</v>
      </c>
      <c r="E5" s="110">
        <v>0.14497581581252283</v>
      </c>
      <c r="F5" s="110"/>
      <c r="G5" s="107">
        <v>1</v>
      </c>
      <c r="H5" s="107" t="s">
        <v>826</v>
      </c>
      <c r="I5" s="110">
        <v>2.0634495898890255</v>
      </c>
      <c r="J5" s="28">
        <v>1.8557838475990214</v>
      </c>
      <c r="K5" s="110">
        <v>2.2711153321790296</v>
      </c>
      <c r="L5" s="108"/>
      <c r="M5" s="107">
        <v>1</v>
      </c>
      <c r="N5" s="107" t="s">
        <v>826</v>
      </c>
      <c r="O5" s="110">
        <v>1.3762440180781343</v>
      </c>
      <c r="P5" s="110">
        <v>1.1714376987654891</v>
      </c>
      <c r="Q5" s="110">
        <v>0.96663137945284394</v>
      </c>
    </row>
    <row r="6" spans="1:66" x14ac:dyDescent="0.25">
      <c r="A6" s="107">
        <v>2</v>
      </c>
      <c r="B6" s="107" t="s">
        <v>833</v>
      </c>
      <c r="C6" s="110">
        <v>1.0669892224073203</v>
      </c>
      <c r="D6" s="28">
        <v>0.63054075732387838</v>
      </c>
      <c r="E6" s="110">
        <v>1.5034376874907622</v>
      </c>
      <c r="F6" s="110"/>
      <c r="G6" s="107">
        <v>2</v>
      </c>
      <c r="H6" s="107" t="s">
        <v>833</v>
      </c>
      <c r="I6" s="110">
        <v>1.2056310960419439</v>
      </c>
      <c r="J6" s="28">
        <v>1.0386610859299854</v>
      </c>
      <c r="K6" s="110">
        <v>1.3726011061539023</v>
      </c>
      <c r="L6" s="108"/>
      <c r="M6" s="107">
        <v>2</v>
      </c>
      <c r="N6" s="107" t="s">
        <v>833</v>
      </c>
      <c r="O6" s="110">
        <v>2.6533247609978092</v>
      </c>
      <c r="P6" s="110">
        <v>1.6700352022485572</v>
      </c>
      <c r="Q6" s="110">
        <v>0.68674564349930489</v>
      </c>
    </row>
    <row r="7" spans="1:66" x14ac:dyDescent="0.25">
      <c r="A7" s="107">
        <v>3</v>
      </c>
      <c r="B7" s="108" t="s">
        <v>825</v>
      </c>
      <c r="C7" s="110">
        <v>0.30707578734229413</v>
      </c>
      <c r="D7" s="110">
        <v>0.48857998421712306</v>
      </c>
      <c r="E7" s="110">
        <v>0.32234257710989533</v>
      </c>
      <c r="F7" s="110"/>
      <c r="G7" s="107">
        <v>3</v>
      </c>
      <c r="H7" s="108" t="s">
        <v>825</v>
      </c>
      <c r="I7" s="110">
        <v>0.15568120279485284</v>
      </c>
      <c r="J7" s="110">
        <v>0.15895239579822545</v>
      </c>
      <c r="K7" s="110">
        <v>0.16801554994917708</v>
      </c>
      <c r="L7" s="108"/>
      <c r="M7" s="107">
        <v>3</v>
      </c>
      <c r="N7" s="108" t="s">
        <v>825</v>
      </c>
      <c r="O7" s="110">
        <v>0.25584347299919402</v>
      </c>
      <c r="P7" s="110">
        <v>0.17596169800424857</v>
      </c>
      <c r="Q7" s="110">
        <v>0.30214926408669207</v>
      </c>
    </row>
    <row r="8" spans="1:66" x14ac:dyDescent="0.25">
      <c r="A8" s="107">
        <v>4</v>
      </c>
      <c r="B8" s="107" t="s">
        <v>836</v>
      </c>
      <c r="C8" s="110">
        <v>0.40813003361872496</v>
      </c>
      <c r="D8" s="28">
        <v>0.34706447587209482</v>
      </c>
      <c r="E8" s="110">
        <v>0.4691955913653551</v>
      </c>
      <c r="F8" s="110"/>
      <c r="G8" s="107">
        <v>4</v>
      </c>
      <c r="H8" s="107" t="s">
        <v>836</v>
      </c>
      <c r="I8" s="110">
        <v>0.6161629020241014</v>
      </c>
      <c r="J8" s="28">
        <v>0.55639324824823766</v>
      </c>
      <c r="K8" s="110">
        <v>0.67593255579996514</v>
      </c>
      <c r="L8" s="108"/>
      <c r="M8" s="107">
        <v>4</v>
      </c>
      <c r="N8" s="107" t="s">
        <v>836</v>
      </c>
      <c r="O8" s="110">
        <v>0.86198919878014291</v>
      </c>
      <c r="P8" s="110">
        <v>0.61939542446584117</v>
      </c>
      <c r="Q8" s="110">
        <v>0.37680165015153944</v>
      </c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</row>
    <row r="9" spans="1:66" x14ac:dyDescent="0.25">
      <c r="A9" s="107">
        <v>5</v>
      </c>
      <c r="B9" s="107" t="s">
        <v>828</v>
      </c>
      <c r="C9" s="110">
        <v>0.56966751935804438</v>
      </c>
      <c r="D9" s="28">
        <v>0.53725225531736431</v>
      </c>
      <c r="E9" s="110">
        <v>0.60208278339872445</v>
      </c>
      <c r="F9" s="110"/>
      <c r="G9" s="107">
        <v>5</v>
      </c>
      <c r="H9" s="107" t="s">
        <v>828</v>
      </c>
      <c r="I9" s="110">
        <v>0.67734132667001179</v>
      </c>
      <c r="J9" s="28">
        <v>0.64264747170168313</v>
      </c>
      <c r="K9" s="110">
        <v>0.71203518163834045</v>
      </c>
      <c r="L9" s="108"/>
      <c r="M9" s="107">
        <v>5</v>
      </c>
      <c r="N9" s="107" t="s">
        <v>828</v>
      </c>
      <c r="O9" s="110">
        <v>1.0445410472304535</v>
      </c>
      <c r="P9" s="110">
        <v>0.989553789445489</v>
      </c>
      <c r="Q9" s="110">
        <v>0.93456653166052461</v>
      </c>
    </row>
    <row r="10" spans="1:66" x14ac:dyDescent="0.25">
      <c r="A10" s="107">
        <v>6</v>
      </c>
      <c r="B10" s="108" t="s">
        <v>839</v>
      </c>
      <c r="C10" s="110">
        <v>1.1147086365889189</v>
      </c>
      <c r="D10" s="110">
        <v>1.5984422994452476</v>
      </c>
      <c r="E10" s="110">
        <v>1.3628876769848222</v>
      </c>
      <c r="F10" s="110"/>
      <c r="G10" s="107">
        <v>6</v>
      </c>
      <c r="H10" s="108" t="s">
        <v>839</v>
      </c>
      <c r="I10" s="110">
        <v>2.996614153753355</v>
      </c>
      <c r="J10" s="110">
        <v>2.5550177846558184</v>
      </c>
      <c r="K10" s="110">
        <v>2.4340070273411802</v>
      </c>
      <c r="L10" s="108"/>
      <c r="M10" s="107">
        <v>6</v>
      </c>
      <c r="N10" s="108" t="s">
        <v>839</v>
      </c>
      <c r="O10" s="110">
        <v>6.3349504422377523</v>
      </c>
      <c r="P10" s="110">
        <v>5.9107177623585203</v>
      </c>
      <c r="Q10" s="110">
        <v>5.0396841995794945</v>
      </c>
    </row>
    <row r="11" spans="1:66" x14ac:dyDescent="0.25">
      <c r="A11" s="107">
        <v>7</v>
      </c>
      <c r="B11" s="108" t="s">
        <v>837</v>
      </c>
      <c r="C11" s="110">
        <v>0.54588413228532051</v>
      </c>
      <c r="D11" s="110">
        <v>0.48520511574677044</v>
      </c>
      <c r="E11" s="110">
        <v>0.53464999929086965</v>
      </c>
      <c r="F11" s="110"/>
      <c r="G11" s="107">
        <v>7</v>
      </c>
      <c r="H11" s="108" t="s">
        <v>837</v>
      </c>
      <c r="I11" s="110">
        <v>0.31570886279791055</v>
      </c>
      <c r="J11" s="110">
        <v>0.25643528035850466</v>
      </c>
      <c r="K11" s="110">
        <v>0.26182353070515713</v>
      </c>
      <c r="L11" s="108"/>
      <c r="M11" s="107">
        <v>7</v>
      </c>
      <c r="N11" s="108" t="s">
        <v>837</v>
      </c>
      <c r="O11" s="110">
        <v>2.0373116199145858</v>
      </c>
      <c r="P11" s="110">
        <v>1.8617594321957562</v>
      </c>
      <c r="Q11" s="110">
        <v>2.5787406168791591</v>
      </c>
    </row>
    <row r="12" spans="1:66" x14ac:dyDescent="0.25">
      <c r="A12" s="107">
        <v>8</v>
      </c>
      <c r="B12" s="107" t="s">
        <v>832</v>
      </c>
      <c r="C12" s="110"/>
      <c r="D12" s="110"/>
      <c r="E12" s="108"/>
      <c r="F12" s="110"/>
      <c r="G12" s="107">
        <v>8</v>
      </c>
      <c r="H12" s="107" t="s">
        <v>832</v>
      </c>
      <c r="I12" s="110">
        <v>2.6842336559453801</v>
      </c>
      <c r="J12" s="28">
        <v>2.1887155554607096</v>
      </c>
      <c r="K12" s="110">
        <v>3.1797517564300506</v>
      </c>
      <c r="L12" s="108"/>
      <c r="M12" s="107">
        <v>8</v>
      </c>
      <c r="N12" s="107" t="s">
        <v>832</v>
      </c>
      <c r="O12" s="110">
        <v>7.0594974675628377</v>
      </c>
      <c r="P12" s="110">
        <v>5.8283909229809909</v>
      </c>
      <c r="Q12" s="110">
        <v>4.5972843783991442</v>
      </c>
    </row>
    <row r="13" spans="1:66" x14ac:dyDescent="0.25">
      <c r="A13" s="107">
        <v>9</v>
      </c>
      <c r="B13" s="108" t="s">
        <v>823</v>
      </c>
      <c r="C13" s="110">
        <v>0.11716931206999748</v>
      </c>
      <c r="D13" s="110">
        <v>0.43427074313586822</v>
      </c>
      <c r="E13" s="110">
        <v>0.21864566751395878</v>
      </c>
      <c r="F13" s="108"/>
      <c r="G13" s="107">
        <v>9</v>
      </c>
      <c r="H13" s="108" t="s">
        <v>823</v>
      </c>
      <c r="I13" s="110">
        <v>0.28783887004999514</v>
      </c>
      <c r="J13" s="110">
        <v>0.38510755557838705</v>
      </c>
      <c r="K13" s="110">
        <v>0.18728838460958505</v>
      </c>
      <c r="L13" s="108"/>
      <c r="M13" s="107">
        <v>9</v>
      </c>
      <c r="N13" s="108" t="s">
        <v>823</v>
      </c>
      <c r="O13" s="110">
        <v>0.14161048566197498</v>
      </c>
      <c r="P13" s="110">
        <v>1.2226402776920693</v>
      </c>
      <c r="Q13" s="110">
        <v>0.16493848884661183</v>
      </c>
    </row>
    <row r="14" spans="1:66" x14ac:dyDescent="0.25">
      <c r="A14" s="107">
        <v>10</v>
      </c>
      <c r="B14" s="108" t="s">
        <v>838</v>
      </c>
      <c r="C14" s="110">
        <v>2.796953346649917E-2</v>
      </c>
      <c r="D14" s="110">
        <v>3.6397924577139265E-2</v>
      </c>
      <c r="E14" s="110">
        <v>2.8164076956588444E-2</v>
      </c>
      <c r="F14" s="110"/>
      <c r="G14" s="107">
        <v>10</v>
      </c>
      <c r="H14" s="108" t="s">
        <v>838</v>
      </c>
      <c r="I14" s="110">
        <v>0.38778619045843332</v>
      </c>
      <c r="J14" s="110">
        <v>0.41274805829113598</v>
      </c>
      <c r="K14" s="110">
        <v>0.42435198565456184</v>
      </c>
      <c r="L14" s="108"/>
      <c r="M14" s="107">
        <v>10</v>
      </c>
      <c r="N14" s="108" t="s">
        <v>838</v>
      </c>
      <c r="O14" s="110">
        <v>0.90751915531716165</v>
      </c>
      <c r="P14" s="110">
        <v>0.97942029758692717</v>
      </c>
      <c r="Q14" s="110">
        <v>1.0717734625362929</v>
      </c>
    </row>
    <row r="15" spans="1:66" x14ac:dyDescent="0.25">
      <c r="A15" s="107">
        <v>11</v>
      </c>
      <c r="B15" s="107" t="s">
        <v>840</v>
      </c>
      <c r="C15" s="110">
        <v>0.42345743805809283</v>
      </c>
      <c r="D15" s="28">
        <v>0.38614119220279758</v>
      </c>
      <c r="E15" s="110">
        <v>0.46077368391338808</v>
      </c>
      <c r="F15" s="110"/>
      <c r="G15" s="107">
        <v>11</v>
      </c>
      <c r="H15" s="107" t="s">
        <v>840</v>
      </c>
      <c r="I15" s="110">
        <v>2.2063647160070463</v>
      </c>
      <c r="J15" s="28">
        <v>1.9122429222899757</v>
      </c>
      <c r="K15" s="110">
        <v>2.5004865097241167</v>
      </c>
      <c r="L15" s="108"/>
      <c r="M15" s="107">
        <v>11</v>
      </c>
      <c r="N15" s="107" t="s">
        <v>840</v>
      </c>
      <c r="O15" s="110">
        <v>1.1102865283003682</v>
      </c>
      <c r="P15" s="110">
        <v>0.86672677294657541</v>
      </c>
      <c r="Q15" s="110">
        <v>0.6231670175927827</v>
      </c>
    </row>
    <row r="16" spans="1:66" x14ac:dyDescent="0.25">
      <c r="A16" s="107">
        <v>12</v>
      </c>
      <c r="B16" s="107" t="s">
        <v>834</v>
      </c>
      <c r="C16" s="110">
        <v>3.6894830820486573</v>
      </c>
      <c r="D16" s="28">
        <v>3.0589473994678444</v>
      </c>
      <c r="E16" s="110">
        <v>4.3200187646294701</v>
      </c>
      <c r="F16" s="110"/>
      <c r="G16" s="107">
        <v>12</v>
      </c>
      <c r="H16" s="107" t="s">
        <v>834</v>
      </c>
      <c r="I16" s="110">
        <v>5.7730320511982995</v>
      </c>
      <c r="J16" s="28">
        <v>5.1404387633237167</v>
      </c>
      <c r="K16" s="110">
        <v>6.4056253390728823</v>
      </c>
      <c r="L16" s="108"/>
      <c r="M16" s="107">
        <v>12</v>
      </c>
      <c r="N16" s="107" t="s">
        <v>834</v>
      </c>
      <c r="O16" s="110">
        <v>6.6330086323461179</v>
      </c>
      <c r="P16" s="110">
        <v>5.8016525453008603</v>
      </c>
      <c r="Q16" s="110">
        <v>4.9702964582556026</v>
      </c>
    </row>
    <row r="17" spans="1:17" x14ac:dyDescent="0.25">
      <c r="A17" s="107">
        <v>13</v>
      </c>
      <c r="B17" s="108" t="s">
        <v>831</v>
      </c>
      <c r="C17" s="110">
        <v>5.9312382879400678</v>
      </c>
      <c r="D17" s="110">
        <v>6.0558662124455873</v>
      </c>
      <c r="E17" s="110">
        <v>5.1634428326097686</v>
      </c>
      <c r="F17" s="110"/>
      <c r="G17" s="107">
        <v>13</v>
      </c>
      <c r="H17" s="108" t="s">
        <v>831</v>
      </c>
      <c r="I17" s="110">
        <v>8.9486289970922197</v>
      </c>
      <c r="J17" s="110">
        <v>8.5840987140642007</v>
      </c>
      <c r="K17" s="110">
        <v>8.8868163014625452</v>
      </c>
      <c r="L17" s="108"/>
      <c r="M17" s="107">
        <v>13</v>
      </c>
      <c r="N17" s="108" t="s">
        <v>831</v>
      </c>
      <c r="O17" s="110">
        <v>0.28224110120153278</v>
      </c>
      <c r="P17" s="110">
        <v>0.34507933834915711</v>
      </c>
      <c r="Q17" s="110">
        <v>0.27835540455717162</v>
      </c>
    </row>
    <row r="18" spans="1:17" x14ac:dyDescent="0.25">
      <c r="A18" s="107">
        <v>14</v>
      </c>
      <c r="B18" s="108" t="s">
        <v>822</v>
      </c>
      <c r="C18" s="110">
        <v>0.28783887004999514</v>
      </c>
      <c r="D18" s="110">
        <v>0.29798948588089658</v>
      </c>
      <c r="E18" s="110">
        <v>0.35683606354271608</v>
      </c>
      <c r="F18" s="110"/>
      <c r="G18" s="107">
        <v>14</v>
      </c>
      <c r="H18" s="108" t="s">
        <v>822</v>
      </c>
      <c r="I18" s="110">
        <v>2.0753193183194938</v>
      </c>
      <c r="J18" s="110">
        <v>2.193649959389254</v>
      </c>
      <c r="K18" s="110">
        <v>2.0326098643363806</v>
      </c>
      <c r="L18" s="108"/>
      <c r="M18" s="107">
        <v>14</v>
      </c>
      <c r="N18" s="108" t="s">
        <v>822</v>
      </c>
      <c r="O18" s="110">
        <v>2.5198420997897442</v>
      </c>
      <c r="P18" s="110">
        <v>3.0174572535004676</v>
      </c>
      <c r="Q18" s="110">
        <v>3.3249515845711528</v>
      </c>
    </row>
    <row r="19" spans="1:17" x14ac:dyDescent="0.25">
      <c r="A19" s="107">
        <v>15</v>
      </c>
      <c r="B19" s="108" t="s">
        <v>827</v>
      </c>
      <c r="C19" s="110">
        <v>0.56840848661800725</v>
      </c>
      <c r="D19" s="110">
        <v>0.54525386633262951</v>
      </c>
      <c r="E19" s="110">
        <v>0.51942955164883275</v>
      </c>
      <c r="F19" s="110"/>
      <c r="G19" s="107">
        <v>15</v>
      </c>
      <c r="H19" s="108" t="s">
        <v>827</v>
      </c>
      <c r="I19" s="110">
        <v>0.96482107983702248</v>
      </c>
      <c r="J19" s="110">
        <v>0.99884542173803126</v>
      </c>
      <c r="K19" s="110">
        <v>0.84576767863144819</v>
      </c>
      <c r="L19" s="108"/>
      <c r="M19" s="107">
        <v>15</v>
      </c>
      <c r="N19" s="108" t="s">
        <v>827</v>
      </c>
      <c r="O19" s="110">
        <v>1.4289941397410937</v>
      </c>
      <c r="P19" s="110">
        <v>0.96928981693506611</v>
      </c>
      <c r="Q19" s="110">
        <v>1.0245568230328015</v>
      </c>
    </row>
    <row r="20" spans="1:17" x14ac:dyDescent="0.25">
      <c r="A20" s="107">
        <v>16</v>
      </c>
      <c r="B20" s="109" t="s">
        <v>829</v>
      </c>
      <c r="C20" s="110">
        <v>12.111276251892363</v>
      </c>
      <c r="D20" s="28">
        <v>10.184479769420138</v>
      </c>
      <c r="E20" s="110">
        <v>14.038072734364588</v>
      </c>
      <c r="F20" s="110"/>
      <c r="G20" s="107">
        <v>16</v>
      </c>
      <c r="H20" s="109" t="s">
        <v>829</v>
      </c>
      <c r="I20" s="110">
        <v>2.952018987646861</v>
      </c>
      <c r="J20" s="28">
        <v>2.3591782715803014</v>
      </c>
      <c r="K20" s="110">
        <v>3.5448597037134206</v>
      </c>
      <c r="L20" s="108"/>
      <c r="M20" s="107">
        <v>16</v>
      </c>
      <c r="N20" s="109" t="s">
        <v>829</v>
      </c>
      <c r="O20" s="110">
        <v>3.9118129361596252</v>
      </c>
      <c r="P20" s="110">
        <v>3.5203660399629082</v>
      </c>
      <c r="Q20" s="110">
        <v>3.1289191437661912</v>
      </c>
    </row>
    <row r="21" spans="1:17" x14ac:dyDescent="0.25">
      <c r="A21" s="107">
        <v>17</v>
      </c>
      <c r="B21" s="109" t="s">
        <v>820</v>
      </c>
      <c r="C21" s="110">
        <v>1.2001718303874875</v>
      </c>
      <c r="D21" s="28">
        <v>1.1007586206266409</v>
      </c>
      <c r="E21" s="110">
        <v>1.2995850401483342</v>
      </c>
      <c r="F21" s="110"/>
      <c r="G21" s="107">
        <v>17</v>
      </c>
      <c r="H21" s="109" t="s">
        <v>820</v>
      </c>
      <c r="I21" s="110">
        <v>1.5604123918607389</v>
      </c>
      <c r="J21" s="28">
        <v>1.4623171937017843</v>
      </c>
      <c r="K21" s="110">
        <v>1.6585075900196935</v>
      </c>
      <c r="L21" s="108"/>
      <c r="M21" s="107">
        <v>17</v>
      </c>
      <c r="N21" s="109" t="s">
        <v>820</v>
      </c>
      <c r="O21" s="110">
        <v>1.6132180533583547</v>
      </c>
      <c r="P21" s="110">
        <v>1.491233318923008</v>
      </c>
      <c r="Q21" s="110">
        <v>1.3692485844876614</v>
      </c>
    </row>
    <row r="22" spans="1:17" x14ac:dyDescent="0.25">
      <c r="A22" s="107">
        <v>18</v>
      </c>
      <c r="B22" s="109" t="s">
        <v>830</v>
      </c>
      <c r="C22" s="110">
        <v>0.73983187611365009</v>
      </c>
      <c r="D22" s="28">
        <v>0.63931340625192201</v>
      </c>
      <c r="E22" s="110">
        <v>0.84035034597537817</v>
      </c>
      <c r="F22" s="110"/>
      <c r="G22" s="107">
        <v>18</v>
      </c>
      <c r="H22" s="109" t="s">
        <v>830</v>
      </c>
      <c r="I22" s="110">
        <v>0.56566423061394067</v>
      </c>
      <c r="J22" s="28">
        <v>0.51082554255052126</v>
      </c>
      <c r="K22" s="110">
        <v>0.62050291867736007</v>
      </c>
      <c r="L22" s="108"/>
      <c r="M22" s="107">
        <v>18</v>
      </c>
      <c r="N22" s="109" t="s">
        <v>830</v>
      </c>
      <c r="O22" s="110">
        <v>2.0083731779131142</v>
      </c>
      <c r="P22" s="110">
        <v>1.7902797273000031</v>
      </c>
      <c r="Q22" s="110">
        <v>1.5721862766868921</v>
      </c>
    </row>
    <row r="23" spans="1:17" x14ac:dyDescent="0.25">
      <c r="A23" s="107">
        <v>19</v>
      </c>
      <c r="B23" s="109" t="s">
        <v>821</v>
      </c>
      <c r="C23" s="110">
        <v>0.32516247993513986</v>
      </c>
      <c r="D23" s="28">
        <v>0.28048988428570676</v>
      </c>
      <c r="E23" s="110">
        <v>0.36983507558457296</v>
      </c>
      <c r="F23" s="110"/>
      <c r="G23" s="107">
        <v>19</v>
      </c>
      <c r="H23" s="109" t="s">
        <v>821</v>
      </c>
      <c r="I23" s="110">
        <v>0.74347790616176346</v>
      </c>
      <c r="J23" s="28">
        <v>0.32382407436182659</v>
      </c>
      <c r="K23" s="110">
        <v>1.1631317379617003</v>
      </c>
      <c r="L23" s="108"/>
      <c r="M23" s="107">
        <v>19</v>
      </c>
      <c r="N23" s="109" t="s">
        <v>821</v>
      </c>
      <c r="O23" s="110">
        <v>1.1108747528592138</v>
      </c>
      <c r="P23" s="110">
        <v>0.97687646788174742</v>
      </c>
      <c r="Q23" s="110">
        <v>0.84287818290428107</v>
      </c>
    </row>
    <row r="24" spans="1:17" x14ac:dyDescent="0.25">
      <c r="A24" s="107">
        <v>20</v>
      </c>
      <c r="B24" s="109" t="s">
        <v>824</v>
      </c>
      <c r="C24" s="110">
        <v>0.39493696480556556</v>
      </c>
      <c r="D24" s="28">
        <v>0.24534230577259189</v>
      </c>
      <c r="E24" s="110">
        <v>0.54453162383853926</v>
      </c>
      <c r="F24" s="110"/>
      <c r="G24" s="107">
        <v>20</v>
      </c>
      <c r="H24" s="109" t="s">
        <v>824</v>
      </c>
      <c r="I24" s="110">
        <v>0.32999710761863216</v>
      </c>
      <c r="J24" s="28">
        <v>0.18121505991933579</v>
      </c>
      <c r="K24" s="110">
        <v>0.47877915531792853</v>
      </c>
      <c r="L24" s="108"/>
      <c r="M24" s="107">
        <v>20</v>
      </c>
      <c r="N24" s="109" t="s">
        <v>824</v>
      </c>
      <c r="O24" s="110">
        <v>0.21081432280545484</v>
      </c>
      <c r="P24" s="110">
        <v>0.19267477955931719</v>
      </c>
      <c r="Q24" s="110">
        <v>0.17453523631317955</v>
      </c>
    </row>
    <row r="25" spans="1:17" x14ac:dyDescent="0.25">
      <c r="A25" s="107"/>
      <c r="B25" s="107"/>
      <c r="C25" s="110"/>
      <c r="D25" s="110"/>
      <c r="E25" s="108"/>
      <c r="F25" s="108"/>
      <c r="G25" s="107"/>
      <c r="H25" s="107"/>
      <c r="I25" s="110"/>
      <c r="J25" s="110"/>
      <c r="K25" s="110"/>
      <c r="L25" s="108"/>
      <c r="M25" s="107"/>
      <c r="N25" s="107"/>
      <c r="O25" s="110"/>
      <c r="P25" s="110"/>
      <c r="Q25" s="111"/>
    </row>
    <row r="26" spans="1:17" x14ac:dyDescent="0.25">
      <c r="A26" s="115" t="s">
        <v>880</v>
      </c>
      <c r="B26" s="115"/>
      <c r="C26" s="115"/>
      <c r="D26" s="115"/>
      <c r="E26" s="115"/>
      <c r="F26" s="108"/>
      <c r="G26" s="115" t="s">
        <v>881</v>
      </c>
      <c r="H26" s="115"/>
      <c r="I26" s="115"/>
      <c r="J26" s="115"/>
      <c r="K26" s="115"/>
      <c r="L26" s="108"/>
      <c r="M26" s="115" t="s">
        <v>882</v>
      </c>
      <c r="N26" s="115"/>
      <c r="O26" s="115"/>
      <c r="P26" s="115"/>
      <c r="Q26" s="115"/>
    </row>
    <row r="27" spans="1:17" x14ac:dyDescent="0.25">
      <c r="A27" s="115" t="s">
        <v>0</v>
      </c>
      <c r="B27" s="115" t="s">
        <v>4</v>
      </c>
      <c r="C27" s="115" t="s">
        <v>357</v>
      </c>
      <c r="D27" s="115"/>
      <c r="E27" s="115"/>
      <c r="F27" s="108"/>
      <c r="G27" s="115" t="s">
        <v>0</v>
      </c>
      <c r="H27" s="115" t="s">
        <v>4</v>
      </c>
      <c r="I27" s="115" t="s">
        <v>357</v>
      </c>
      <c r="J27" s="115"/>
      <c r="K27" s="115"/>
      <c r="L27" s="108"/>
      <c r="M27" s="115" t="s">
        <v>0</v>
      </c>
      <c r="N27" s="115" t="s">
        <v>4</v>
      </c>
      <c r="O27" s="115" t="s">
        <v>357</v>
      </c>
      <c r="P27" s="115"/>
      <c r="Q27" s="115"/>
    </row>
    <row r="28" spans="1:17" x14ac:dyDescent="0.25">
      <c r="A28" s="115"/>
      <c r="B28" s="115"/>
      <c r="C28" s="107" t="s">
        <v>953</v>
      </c>
      <c r="D28" s="107" t="s">
        <v>954</v>
      </c>
      <c r="E28" s="107" t="s">
        <v>955</v>
      </c>
      <c r="F28" s="108"/>
      <c r="G28" s="115"/>
      <c r="H28" s="115"/>
      <c r="I28" s="107" t="s">
        <v>953</v>
      </c>
      <c r="J28" s="107" t="s">
        <v>954</v>
      </c>
      <c r="K28" s="107" t="s">
        <v>955</v>
      </c>
      <c r="L28" s="108"/>
      <c r="M28" s="115"/>
      <c r="N28" s="115"/>
      <c r="O28" s="107" t="s">
        <v>953</v>
      </c>
      <c r="P28" s="107" t="s">
        <v>954</v>
      </c>
      <c r="Q28" s="107" t="s">
        <v>955</v>
      </c>
    </row>
    <row r="29" spans="1:17" x14ac:dyDescent="0.25">
      <c r="A29" s="107">
        <v>1</v>
      </c>
      <c r="B29" s="107" t="s">
        <v>826</v>
      </c>
      <c r="C29" s="110">
        <v>1.4084079227707034</v>
      </c>
      <c r="D29" s="28">
        <v>1.1547591152063559</v>
      </c>
      <c r="E29" s="110">
        <v>1.2815835189885296</v>
      </c>
      <c r="F29" s="108"/>
      <c r="G29" s="107">
        <v>1</v>
      </c>
      <c r="H29" s="107" t="s">
        <v>826</v>
      </c>
      <c r="I29" s="28">
        <v>1.5214542642261246</v>
      </c>
      <c r="J29" s="110">
        <v>1.6346665758792638</v>
      </c>
      <c r="K29" s="110">
        <v>1.7478788875324029</v>
      </c>
      <c r="L29" s="108"/>
      <c r="M29" s="107">
        <v>1</v>
      </c>
      <c r="N29" s="107" t="s">
        <v>826</v>
      </c>
      <c r="O29" s="110">
        <v>17.175340550536323</v>
      </c>
      <c r="P29" s="28">
        <v>13.791812014729581</v>
      </c>
      <c r="Q29" s="110">
        <v>15.483576282632953</v>
      </c>
    </row>
    <row r="30" spans="1:17" x14ac:dyDescent="0.25">
      <c r="A30" s="107">
        <v>2</v>
      </c>
      <c r="B30" s="107" t="s">
        <v>833</v>
      </c>
      <c r="C30" s="110">
        <v>2.3719981892187638</v>
      </c>
      <c r="D30" s="28">
        <v>1.5893804418384443</v>
      </c>
      <c r="E30" s="110">
        <v>1.9806893155286041</v>
      </c>
      <c r="F30" s="108"/>
      <c r="G30" s="107">
        <v>2</v>
      </c>
      <c r="H30" s="107" t="s">
        <v>833</v>
      </c>
      <c r="I30" s="28">
        <v>0.39723987868298472</v>
      </c>
      <c r="J30" s="110">
        <v>2.3630098054289852</v>
      </c>
      <c r="K30" s="110">
        <v>4.3287797321749855</v>
      </c>
      <c r="L30" s="108"/>
      <c r="M30" s="107">
        <v>2</v>
      </c>
      <c r="N30" s="107" t="s">
        <v>833</v>
      </c>
      <c r="O30" s="110">
        <v>4.3037041024945681</v>
      </c>
      <c r="P30" s="28">
        <v>0.36870040714887686</v>
      </c>
      <c r="Q30" s="110">
        <v>2.3362022548217225</v>
      </c>
    </row>
    <row r="31" spans="1:17" x14ac:dyDescent="0.25">
      <c r="A31" s="107">
        <v>3</v>
      </c>
      <c r="B31" s="108" t="s">
        <v>825</v>
      </c>
      <c r="C31" s="110">
        <v>0.2073298864536105</v>
      </c>
      <c r="D31" s="110">
        <v>0.20589775431689311</v>
      </c>
      <c r="E31" s="110">
        <v>0.34627736702773093</v>
      </c>
      <c r="F31" s="108"/>
      <c r="G31" s="107">
        <v>3</v>
      </c>
      <c r="H31" s="108" t="s">
        <v>825</v>
      </c>
      <c r="I31" s="110">
        <v>0.41658034196295707</v>
      </c>
      <c r="J31" s="110">
        <v>0.27867715914723112</v>
      </c>
      <c r="K31" s="110">
        <v>0.25466395248932322</v>
      </c>
      <c r="L31" s="108"/>
      <c r="M31" s="107">
        <v>3</v>
      </c>
      <c r="N31" s="108" t="s">
        <v>825</v>
      </c>
      <c r="O31" s="110">
        <v>0.23433862413999501</v>
      </c>
      <c r="P31" s="110">
        <v>0.9637071183915511</v>
      </c>
      <c r="Q31" s="110">
        <v>0.14626603165076427</v>
      </c>
    </row>
    <row r="32" spans="1:17" x14ac:dyDescent="0.25">
      <c r="A32" s="107">
        <v>4</v>
      </c>
      <c r="B32" s="107" t="s">
        <v>836</v>
      </c>
      <c r="C32" s="110">
        <v>0.74844736084763264</v>
      </c>
      <c r="D32" s="28">
        <v>0.69285436765975261</v>
      </c>
      <c r="E32" s="110">
        <v>0.72065086425369262</v>
      </c>
      <c r="F32" s="108"/>
      <c r="G32" s="107">
        <v>4</v>
      </c>
      <c r="H32" s="107" t="s">
        <v>836</v>
      </c>
      <c r="I32" s="28">
        <v>0.64115058978066841</v>
      </c>
      <c r="J32" s="110">
        <v>0.74935373333055733</v>
      </c>
      <c r="K32" s="110">
        <v>0.85755687688044624</v>
      </c>
      <c r="L32" s="108"/>
      <c r="M32" s="107">
        <v>4</v>
      </c>
      <c r="N32" s="107" t="s">
        <v>836</v>
      </c>
      <c r="O32" s="110">
        <v>1.1897763803848704</v>
      </c>
      <c r="P32" s="28">
        <v>0.59671966030578183</v>
      </c>
      <c r="Q32" s="110">
        <v>0.89324802034532613</v>
      </c>
    </row>
    <row r="33" spans="1:17" x14ac:dyDescent="0.25">
      <c r="A33" s="107">
        <v>5</v>
      </c>
      <c r="B33" s="107" t="s">
        <v>828</v>
      </c>
      <c r="C33" s="110">
        <v>0.69814932467299606</v>
      </c>
      <c r="D33" s="28">
        <v>0.39305783049630139</v>
      </c>
      <c r="E33" s="110">
        <v>0.54560357758464872</v>
      </c>
      <c r="F33" s="108"/>
      <c r="G33" s="107">
        <v>5</v>
      </c>
      <c r="H33" s="107" t="s">
        <v>828</v>
      </c>
      <c r="I33" s="28">
        <v>0.60365507941703789</v>
      </c>
      <c r="J33" s="110">
        <v>0.82535659896110136</v>
      </c>
      <c r="K33" s="110">
        <v>1.0470581185051648</v>
      </c>
      <c r="L33" s="108"/>
      <c r="M33" s="107">
        <v>5</v>
      </c>
      <c r="N33" s="107" t="s">
        <v>828</v>
      </c>
      <c r="O33" s="110">
        <v>1.6087758593898984</v>
      </c>
      <c r="P33" s="28">
        <v>1.2363479822915777</v>
      </c>
      <c r="Q33" s="110">
        <v>1.4225619208407381</v>
      </c>
    </row>
    <row r="34" spans="1:17" x14ac:dyDescent="0.25">
      <c r="A34" s="107">
        <v>6</v>
      </c>
      <c r="B34" s="108" t="s">
        <v>839</v>
      </c>
      <c r="C34" s="110">
        <v>8.6432181190170159E-6</v>
      </c>
      <c r="D34" s="110">
        <v>2.9896984972698717</v>
      </c>
      <c r="E34" s="110">
        <v>2.9281713918912504</v>
      </c>
      <c r="F34" s="108"/>
      <c r="G34" s="107">
        <v>6</v>
      </c>
      <c r="H34" s="108" t="s">
        <v>839</v>
      </c>
      <c r="I34" s="110">
        <v>2.6268491117568038</v>
      </c>
      <c r="J34" s="110">
        <v>2.975915027812865</v>
      </c>
      <c r="K34" s="110">
        <v>2.5727893387528011</v>
      </c>
      <c r="L34" s="108"/>
      <c r="M34" s="107">
        <v>6</v>
      </c>
      <c r="N34" s="108" t="s">
        <v>839</v>
      </c>
      <c r="O34" s="110">
        <v>3.3713661790187941</v>
      </c>
      <c r="P34" s="110">
        <v>4.1795086114434756</v>
      </c>
      <c r="Q34" s="110">
        <v>3.3948158852364925</v>
      </c>
    </row>
    <row r="35" spans="1:17" x14ac:dyDescent="0.25">
      <c r="A35" s="107">
        <v>7</v>
      </c>
      <c r="B35" s="108" t="s">
        <v>837</v>
      </c>
      <c r="C35" s="110">
        <v>0.26364465737900317</v>
      </c>
      <c r="D35" s="110">
        <v>0.29661565872712203</v>
      </c>
      <c r="E35" s="110">
        <v>0.29253206330152892</v>
      </c>
      <c r="F35" s="108"/>
      <c r="G35" s="107">
        <v>7</v>
      </c>
      <c r="H35" s="108" t="s">
        <v>837</v>
      </c>
      <c r="I35" s="110">
        <v>0.29524816535738269</v>
      </c>
      <c r="J35" s="110">
        <v>0.39776824187745935</v>
      </c>
      <c r="K35" s="110">
        <v>0.4005349387948115</v>
      </c>
      <c r="L35" s="108"/>
      <c r="M35" s="107">
        <v>7</v>
      </c>
      <c r="N35" s="108" t="s">
        <v>837</v>
      </c>
      <c r="O35" s="110">
        <v>2.467984499248145</v>
      </c>
      <c r="P35" s="110">
        <v>2.0467477839935548</v>
      </c>
      <c r="Q35" s="110">
        <v>1.9229661049653111</v>
      </c>
    </row>
    <row r="36" spans="1:17" x14ac:dyDescent="0.25">
      <c r="A36" s="107">
        <v>8</v>
      </c>
      <c r="B36" s="107" t="s">
        <v>832</v>
      </c>
      <c r="C36" s="110">
        <v>3.4771692225988429</v>
      </c>
      <c r="D36" s="28">
        <v>2.5136595481048105</v>
      </c>
      <c r="E36" s="110">
        <v>2.9954143853518267</v>
      </c>
      <c r="F36" s="108"/>
      <c r="G36" s="107">
        <v>8</v>
      </c>
      <c r="H36" s="107" t="s">
        <v>832</v>
      </c>
      <c r="I36" s="28">
        <v>2.0763254871457595</v>
      </c>
      <c r="J36" s="110">
        <v>2.7859899338694483</v>
      </c>
      <c r="K36" s="110">
        <v>3.495654380593137</v>
      </c>
      <c r="L36" s="108"/>
      <c r="M36" s="107">
        <v>8</v>
      </c>
      <c r="N36" s="107" t="s">
        <v>832</v>
      </c>
      <c r="O36" s="110">
        <v>3.8873100236665694</v>
      </c>
      <c r="P36" s="28">
        <v>3.3842324168434317</v>
      </c>
      <c r="Q36" s="110">
        <v>3.6357712202550005</v>
      </c>
    </row>
    <row r="37" spans="1:17" x14ac:dyDescent="0.25">
      <c r="A37" s="107">
        <v>9</v>
      </c>
      <c r="B37" s="108" t="s">
        <v>823</v>
      </c>
      <c r="C37" s="110">
        <v>0.27547627896915283</v>
      </c>
      <c r="D37" s="110">
        <v>5.7114465639337447E-2</v>
      </c>
      <c r="E37" s="110">
        <v>5.8720171825875751E-2</v>
      </c>
      <c r="F37" s="108"/>
      <c r="G37" s="107">
        <v>9</v>
      </c>
      <c r="H37" s="108" t="s">
        <v>823</v>
      </c>
      <c r="I37" s="110">
        <v>0.34151006418859958</v>
      </c>
      <c r="J37" s="110">
        <v>0.25</v>
      </c>
      <c r="K37" s="110">
        <v>0.34151006418859958</v>
      </c>
      <c r="L37" s="108"/>
      <c r="M37" s="107">
        <v>9</v>
      </c>
      <c r="N37" s="108" t="s">
        <v>823</v>
      </c>
      <c r="O37" s="110">
        <v>0.38958228983025012</v>
      </c>
      <c r="P37" s="110">
        <v>3.768149461533625E-2</v>
      </c>
      <c r="Q37" s="110">
        <v>0.11033787453633158</v>
      </c>
    </row>
    <row r="38" spans="1:17" x14ac:dyDescent="0.25">
      <c r="A38" s="107">
        <v>10</v>
      </c>
      <c r="B38" s="108" t="s">
        <v>838</v>
      </c>
      <c r="C38" s="110">
        <v>1.5691681957935046</v>
      </c>
      <c r="D38" s="110">
        <v>1.9588405951738581</v>
      </c>
      <c r="E38" s="110">
        <v>1.5475649935423936</v>
      </c>
      <c r="F38" s="108"/>
      <c r="G38" s="107">
        <v>10</v>
      </c>
      <c r="H38" s="108" t="s">
        <v>838</v>
      </c>
      <c r="I38" s="110">
        <v>2.3402565064122278</v>
      </c>
      <c r="J38" s="110">
        <v>2.0801198677769581</v>
      </c>
      <c r="K38" s="110">
        <v>2.4736933468188775</v>
      </c>
      <c r="L38" s="108"/>
      <c r="M38" s="107">
        <v>10</v>
      </c>
      <c r="N38" s="108" t="s">
        <v>838</v>
      </c>
      <c r="O38" s="110">
        <v>6.0628662660415831</v>
      </c>
      <c r="P38" s="110">
        <v>6.0209869896442676</v>
      </c>
      <c r="Q38" s="110">
        <v>5.6177795029519819</v>
      </c>
    </row>
    <row r="39" spans="1:17" x14ac:dyDescent="0.25">
      <c r="A39" s="107">
        <v>11</v>
      </c>
      <c r="B39" s="107" t="s">
        <v>840</v>
      </c>
      <c r="C39" s="110">
        <v>2.0982334144409469</v>
      </c>
      <c r="D39" s="28">
        <v>1.2771103048536014</v>
      </c>
      <c r="E39" s="110">
        <v>1.6876718596472742</v>
      </c>
      <c r="F39" s="108"/>
      <c r="G39" s="107">
        <v>11</v>
      </c>
      <c r="H39" s="107" t="s">
        <v>840</v>
      </c>
      <c r="I39" s="28">
        <v>1.0964404484460675</v>
      </c>
      <c r="J39" s="110">
        <v>1.1440663904201662</v>
      </c>
      <c r="K39" s="110">
        <v>1.191692332394265</v>
      </c>
      <c r="L39" s="108"/>
      <c r="M39" s="107">
        <v>11</v>
      </c>
      <c r="N39" s="107" t="s">
        <v>840</v>
      </c>
      <c r="O39" s="110">
        <v>1.1541125135510439</v>
      </c>
      <c r="P39" s="28">
        <v>0.74803675383143808</v>
      </c>
      <c r="Q39" s="110">
        <v>0.95107463369124101</v>
      </c>
    </row>
    <row r="40" spans="1:17" x14ac:dyDescent="0.25">
      <c r="A40" s="107">
        <v>12</v>
      </c>
      <c r="B40" s="107" t="s">
        <v>834</v>
      </c>
      <c r="C40" s="110">
        <v>8.0515330997446544</v>
      </c>
      <c r="D40" s="28">
        <v>5.1957449320625715</v>
      </c>
      <c r="E40" s="110">
        <v>6.6236390159036134</v>
      </c>
      <c r="F40" s="108"/>
      <c r="G40" s="107">
        <v>12</v>
      </c>
      <c r="H40" s="107" t="s">
        <v>834</v>
      </c>
      <c r="I40" s="28">
        <v>3.5383380272288303</v>
      </c>
      <c r="J40" s="110">
        <v>4.2033712884302927</v>
      </c>
      <c r="K40" s="110">
        <v>4.8684045496317552</v>
      </c>
      <c r="L40" s="108"/>
      <c r="M40" s="107">
        <v>12</v>
      </c>
      <c r="N40" s="107" t="s">
        <v>834</v>
      </c>
      <c r="O40" s="110">
        <v>1.6019822770079437</v>
      </c>
      <c r="P40" s="28">
        <v>1.1041887034007138</v>
      </c>
      <c r="Q40" s="110">
        <v>1.3530854902043288</v>
      </c>
    </row>
    <row r="41" spans="1:17" x14ac:dyDescent="0.25">
      <c r="A41" s="107">
        <v>13</v>
      </c>
      <c r="B41" s="108" t="s">
        <v>831</v>
      </c>
      <c r="C41" s="110">
        <v>23.561072929608397</v>
      </c>
      <c r="D41" s="110">
        <v>23.076193060184323</v>
      </c>
      <c r="E41" s="110">
        <v>22.290133210115435</v>
      </c>
      <c r="F41" s="108"/>
      <c r="G41" s="107">
        <v>13</v>
      </c>
      <c r="H41" s="108" t="s">
        <v>831</v>
      </c>
      <c r="I41" s="110">
        <v>28.740235932285866</v>
      </c>
      <c r="J41" s="110">
        <v>28.148770429517889</v>
      </c>
      <c r="K41" s="110">
        <v>29.548233943340598</v>
      </c>
      <c r="L41" s="108"/>
      <c r="M41" s="107">
        <v>13</v>
      </c>
      <c r="N41" s="108" t="s">
        <v>831</v>
      </c>
      <c r="O41" s="110">
        <v>26.082314636883943</v>
      </c>
      <c r="P41" s="110">
        <v>20.893756593422626</v>
      </c>
      <c r="Q41" s="110">
        <v>24.504927953510069</v>
      </c>
    </row>
    <row r="42" spans="1:17" x14ac:dyDescent="0.25">
      <c r="A42" s="107">
        <v>14</v>
      </c>
      <c r="B42" s="108" t="s">
        <v>822</v>
      </c>
      <c r="C42" s="110">
        <v>4.4691485522888801</v>
      </c>
      <c r="D42" s="110">
        <v>4.02782220022688</v>
      </c>
      <c r="E42" s="110">
        <v>4</v>
      </c>
      <c r="F42" s="108"/>
      <c r="G42" s="107">
        <v>14</v>
      </c>
      <c r="H42" s="108" t="s">
        <v>822</v>
      </c>
      <c r="I42" s="110">
        <v>4.7568284600108841</v>
      </c>
      <c r="J42" s="110">
        <v>4.9933221956064484</v>
      </c>
      <c r="K42" s="110">
        <v>4.1698630433644919</v>
      </c>
      <c r="L42" s="108"/>
      <c r="M42" s="107">
        <v>14</v>
      </c>
      <c r="N42" s="108" t="s">
        <v>822</v>
      </c>
      <c r="O42" s="110">
        <v>2.2868049739338141</v>
      </c>
      <c r="P42" s="110">
        <v>2.2868049739338141</v>
      </c>
      <c r="Q42" s="110">
        <v>2.0185696024237512</v>
      </c>
    </row>
    <row r="43" spans="1:17" x14ac:dyDescent="0.25">
      <c r="A43" s="107">
        <v>15</v>
      </c>
      <c r="B43" s="108" t="s">
        <v>827</v>
      </c>
      <c r="C43" s="110">
        <v>2.3592582259501942</v>
      </c>
      <c r="D43" s="110">
        <v>2.4088312563695915</v>
      </c>
      <c r="E43" s="110">
        <v>2.01158588213571</v>
      </c>
      <c r="F43" s="108"/>
      <c r="G43" s="107">
        <v>15</v>
      </c>
      <c r="H43" s="108" t="s">
        <v>827</v>
      </c>
      <c r="I43" s="110">
        <v>2.273633946472029</v>
      </c>
      <c r="J43" s="110">
        <v>3.2829664352419967</v>
      </c>
      <c r="K43" s="110">
        <v>2.4708372742538609</v>
      </c>
      <c r="L43" s="108"/>
      <c r="M43" s="107">
        <v>15</v>
      </c>
      <c r="N43" s="108" t="s">
        <v>827</v>
      </c>
      <c r="O43" s="110">
        <v>1.9838917848593576</v>
      </c>
      <c r="P43" s="110">
        <v>2.0396665746032916</v>
      </c>
      <c r="Q43" s="110">
        <v>2.3107053937445499</v>
      </c>
    </row>
    <row r="44" spans="1:17" x14ac:dyDescent="0.25">
      <c r="A44" s="107">
        <v>16</v>
      </c>
      <c r="B44" s="109" t="s">
        <v>829</v>
      </c>
      <c r="C44" s="110">
        <v>3.3243426431475704</v>
      </c>
      <c r="D44" s="28">
        <v>2.6029763217044604</v>
      </c>
      <c r="E44" s="110">
        <v>2.9636594824260154</v>
      </c>
      <c r="F44" s="108"/>
      <c r="G44" s="107">
        <v>16</v>
      </c>
      <c r="H44" s="109" t="s">
        <v>829</v>
      </c>
      <c r="I44" s="28">
        <v>2.1676355854779361</v>
      </c>
      <c r="J44" s="110">
        <v>2.7090494789577471</v>
      </c>
      <c r="K44" s="110">
        <v>3.250463372437558</v>
      </c>
      <c r="L44" s="108"/>
      <c r="M44" s="107">
        <v>16</v>
      </c>
      <c r="N44" s="109" t="s">
        <v>829</v>
      </c>
      <c r="O44" s="110">
        <v>3.5463445173064621</v>
      </c>
      <c r="P44" s="28">
        <v>2.7509935378536499</v>
      </c>
      <c r="Q44" s="110">
        <v>3.148669027580056</v>
      </c>
    </row>
    <row r="45" spans="1:17" x14ac:dyDescent="0.25">
      <c r="A45" s="107">
        <v>17</v>
      </c>
      <c r="B45" s="109" t="s">
        <v>820</v>
      </c>
      <c r="C45" s="110">
        <v>5.8762288519329076</v>
      </c>
      <c r="D45" s="28">
        <v>5.1442039605550693</v>
      </c>
      <c r="E45" s="110">
        <v>5.5102164062439885</v>
      </c>
      <c r="F45" s="110"/>
      <c r="G45" s="107">
        <v>17</v>
      </c>
      <c r="H45" s="109" t="s">
        <v>820</v>
      </c>
      <c r="I45" s="28">
        <v>4.709098717184288</v>
      </c>
      <c r="J45" s="110">
        <v>5.0595055378891054</v>
      </c>
      <c r="K45" s="110">
        <v>5.4099123585939228</v>
      </c>
      <c r="L45" s="108"/>
      <c r="M45" s="107">
        <v>17</v>
      </c>
      <c r="N45" s="109" t="s">
        <v>820</v>
      </c>
      <c r="O45" s="110">
        <v>2.4926839734636554</v>
      </c>
      <c r="P45" s="28">
        <v>2.0829783809065687</v>
      </c>
      <c r="Q45" s="110">
        <v>2.2878311771851121</v>
      </c>
    </row>
    <row r="46" spans="1:17" x14ac:dyDescent="0.25">
      <c r="A46" s="107">
        <v>18</v>
      </c>
      <c r="B46" s="109" t="s">
        <v>830</v>
      </c>
      <c r="C46" s="110">
        <v>0.85662169565745194</v>
      </c>
      <c r="D46" s="28">
        <v>0.66024436859182156</v>
      </c>
      <c r="E46" s="110">
        <v>0.75843303212463675</v>
      </c>
      <c r="F46" s="108"/>
      <c r="G46" s="107">
        <v>18</v>
      </c>
      <c r="H46" s="109" t="s">
        <v>830</v>
      </c>
      <c r="I46" s="28">
        <v>0.53399542646589593</v>
      </c>
      <c r="J46" s="110">
        <v>0.81561076216826522</v>
      </c>
      <c r="K46" s="110">
        <v>1.0972260978706345</v>
      </c>
      <c r="L46" s="108"/>
      <c r="M46" s="107">
        <v>18</v>
      </c>
      <c r="N46" s="109" t="s">
        <v>830</v>
      </c>
      <c r="O46" s="110">
        <v>2.2086577862249639</v>
      </c>
      <c r="P46" s="28">
        <v>1.6137807044141179</v>
      </c>
      <c r="Q46" s="110">
        <v>1.9112192453195409</v>
      </c>
    </row>
    <row r="47" spans="1:17" x14ac:dyDescent="0.25">
      <c r="A47" s="107">
        <v>19</v>
      </c>
      <c r="B47" s="109" t="s">
        <v>821</v>
      </c>
      <c r="C47" s="110">
        <v>1.2777274719930372</v>
      </c>
      <c r="D47" s="28">
        <v>1.0839550973439702</v>
      </c>
      <c r="E47" s="110">
        <v>1.1808412846685037</v>
      </c>
      <c r="F47" s="108"/>
      <c r="G47" s="107">
        <v>19</v>
      </c>
      <c r="H47" s="109" t="s">
        <v>821</v>
      </c>
      <c r="I47" s="28">
        <v>0.88499000681774798</v>
      </c>
      <c r="J47" s="110">
        <v>0.98279369119175264</v>
      </c>
      <c r="K47" s="110">
        <v>1.0805973755657574</v>
      </c>
      <c r="L47" s="108"/>
      <c r="M47" s="107">
        <v>19</v>
      </c>
      <c r="N47" s="109" t="s">
        <v>821</v>
      </c>
      <c r="O47" s="110">
        <v>1.7203413196219806</v>
      </c>
      <c r="P47" s="28">
        <v>1.1891760905242437</v>
      </c>
      <c r="Q47" s="110">
        <v>1.4547587050731121</v>
      </c>
    </row>
    <row r="48" spans="1:17" x14ac:dyDescent="0.25">
      <c r="A48" s="107">
        <v>20</v>
      </c>
      <c r="B48" s="109" t="s">
        <v>824</v>
      </c>
      <c r="C48" s="110">
        <v>0.79316707543437959</v>
      </c>
      <c r="D48" s="28">
        <v>0.43838076814100235</v>
      </c>
      <c r="E48" s="110">
        <v>0.61577392178769097</v>
      </c>
      <c r="F48" s="108"/>
      <c r="G48" s="107">
        <v>20</v>
      </c>
      <c r="H48" s="109" t="s">
        <v>824</v>
      </c>
      <c r="I48" s="28">
        <v>0.27482746482432935</v>
      </c>
      <c r="J48" s="110">
        <v>0.37787117295491734</v>
      </c>
      <c r="K48" s="110">
        <v>0.48091488108550534</v>
      </c>
      <c r="L48" s="108"/>
      <c r="M48" s="107">
        <v>20</v>
      </c>
      <c r="N48" s="109" t="s">
        <v>824</v>
      </c>
      <c r="O48" s="110">
        <v>0.50954137281288903</v>
      </c>
      <c r="P48" s="28">
        <v>0.17049288261207216</v>
      </c>
      <c r="Q48" s="110">
        <v>0.3400171277124806</v>
      </c>
    </row>
  </sheetData>
  <sortState ref="N29:Q48">
    <sortCondition ref="N29"/>
  </sortState>
  <mergeCells count="24">
    <mergeCell ref="I27:K27"/>
    <mergeCell ref="M27:M28"/>
    <mergeCell ref="N27:N28"/>
    <mergeCell ref="O27:Q27"/>
    <mergeCell ref="A2:E2"/>
    <mergeCell ref="G2:K2"/>
    <mergeCell ref="M26:Q26"/>
    <mergeCell ref="G26:K26"/>
    <mergeCell ref="A26:E26"/>
    <mergeCell ref="M2:Q2"/>
    <mergeCell ref="A27:A28"/>
    <mergeCell ref="B27:B28"/>
    <mergeCell ref="C27:E27"/>
    <mergeCell ref="G27:G28"/>
    <mergeCell ref="H27:H28"/>
    <mergeCell ref="A3:A4"/>
    <mergeCell ref="M3:M4"/>
    <mergeCell ref="N3:N4"/>
    <mergeCell ref="O3:Q3"/>
    <mergeCell ref="B3:B4"/>
    <mergeCell ref="C3:E3"/>
    <mergeCell ref="G3:G4"/>
    <mergeCell ref="H3:H4"/>
    <mergeCell ref="I3:K3"/>
  </mergeCells>
  <conditionalFormatting sqref="B13">
    <cfRule type="duplicateValues" dxfId="35" priority="32"/>
  </conditionalFormatting>
  <conditionalFormatting sqref="H5:H24">
    <cfRule type="duplicateValues" dxfId="34" priority="18"/>
  </conditionalFormatting>
  <conditionalFormatting sqref="H22 H5 H8:H11 H13 H15:H16 H24 H18 H20">
    <cfRule type="duplicateValues" dxfId="33" priority="19"/>
  </conditionalFormatting>
  <conditionalFormatting sqref="J22 J5 J8:J11 J13 J15:J16 J24 J18 J20">
    <cfRule type="duplicateValues" dxfId="32" priority="20"/>
  </conditionalFormatting>
  <conditionalFormatting sqref="N5:N24">
    <cfRule type="duplicateValues" dxfId="31" priority="16"/>
  </conditionalFormatting>
  <conditionalFormatting sqref="N20:N23 N16 N14 N11:N12 N9 N5:N7">
    <cfRule type="duplicateValues" dxfId="30" priority="17"/>
  </conditionalFormatting>
  <conditionalFormatting sqref="B29:B48">
    <cfRule type="duplicateValues" dxfId="29" priority="13"/>
  </conditionalFormatting>
  <conditionalFormatting sqref="B46 B29 B32:B35 B37 B39:B40 B48 B42 B44">
    <cfRule type="duplicateValues" dxfId="28" priority="14"/>
  </conditionalFormatting>
  <conditionalFormatting sqref="D46 D29 D32:D35 D37 D39:D40 D48 D42 D44">
    <cfRule type="duplicateValues" dxfId="27" priority="15"/>
  </conditionalFormatting>
  <conditionalFormatting sqref="H29:H48">
    <cfRule type="duplicateValues" dxfId="26" priority="10"/>
  </conditionalFormatting>
  <conditionalFormatting sqref="H46 H29 H32:H35 H37 H39:H40 H48 H42 H44">
    <cfRule type="duplicateValues" dxfId="25" priority="11"/>
  </conditionalFormatting>
  <conditionalFormatting sqref="I46 I29 I32:I35 I37 I39:I40 I48 I42 I44">
    <cfRule type="duplicateValues" dxfId="24" priority="12"/>
  </conditionalFormatting>
  <conditionalFormatting sqref="N29:N48">
    <cfRule type="duplicateValues" dxfId="23" priority="7"/>
  </conditionalFormatting>
  <conditionalFormatting sqref="N46 N29 N32:N35 N37 N39:N40 N48 N42 N44">
    <cfRule type="duplicateValues" dxfId="22" priority="8"/>
  </conditionalFormatting>
  <conditionalFormatting sqref="P46 P29 P32:P35 P37 P39:P40 P48 P42 P44">
    <cfRule type="duplicateValues" dxfId="21" priority="9"/>
  </conditionalFormatting>
  <conditionalFormatting sqref="B5:B12">
    <cfRule type="duplicateValues" dxfId="20" priority="4"/>
  </conditionalFormatting>
  <conditionalFormatting sqref="B5 B8:B11">
    <cfRule type="duplicateValues" dxfId="19" priority="5"/>
  </conditionalFormatting>
  <conditionalFormatting sqref="D5 D8:D11">
    <cfRule type="duplicateValues" dxfId="18" priority="6"/>
  </conditionalFormatting>
  <conditionalFormatting sqref="B14:B24">
    <cfRule type="duplicateValues" dxfId="17" priority="1"/>
  </conditionalFormatting>
  <conditionalFormatting sqref="B22 B15:B16 B24 B18 B20">
    <cfRule type="duplicateValues" dxfId="16" priority="2"/>
  </conditionalFormatting>
  <conditionalFormatting sqref="D22 D15:D16 D24 D18 D20">
    <cfRule type="duplicateValues" dxfId="15" priority="3"/>
  </conditionalFormatting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workbookViewId="0">
      <selection activeCell="F15" sqref="F15"/>
    </sheetView>
  </sheetViews>
  <sheetFormatPr defaultRowHeight="15" x14ac:dyDescent="0.25"/>
  <cols>
    <col min="1" max="1" width="6.42578125" bestFit="1" customWidth="1"/>
    <col min="2" max="2" width="10.140625" bestFit="1" customWidth="1"/>
    <col min="3" max="3" width="18.85546875" bestFit="1" customWidth="1"/>
    <col min="4" max="4" width="13.140625" bestFit="1" customWidth="1"/>
    <col min="5" max="5" width="16" bestFit="1" customWidth="1"/>
    <col min="6" max="6" width="13.85546875" bestFit="1" customWidth="1"/>
    <col min="7" max="7" width="23.140625" bestFit="1" customWidth="1"/>
  </cols>
  <sheetData>
    <row r="1" spans="1:10" x14ac:dyDescent="0.25">
      <c r="A1" s="96" t="s">
        <v>938</v>
      </c>
      <c r="B1" s="58"/>
      <c r="C1" s="58"/>
      <c r="D1" s="58"/>
      <c r="E1" s="58"/>
      <c r="F1" s="58"/>
      <c r="G1" s="58"/>
    </row>
    <row r="2" spans="1:10" x14ac:dyDescent="0.25">
      <c r="A2" s="89" t="s">
        <v>0</v>
      </c>
      <c r="B2" s="89" t="s">
        <v>304</v>
      </c>
      <c r="C2" s="89" t="s">
        <v>854</v>
      </c>
      <c r="D2" s="89" t="s">
        <v>855</v>
      </c>
      <c r="E2" s="89" t="s">
        <v>856</v>
      </c>
      <c r="F2" s="89" t="s">
        <v>857</v>
      </c>
      <c r="G2" s="89" t="s">
        <v>858</v>
      </c>
      <c r="H2" s="21"/>
      <c r="I2" s="21"/>
    </row>
    <row r="3" spans="1:10" x14ac:dyDescent="0.25">
      <c r="A3" s="115">
        <v>1</v>
      </c>
      <c r="B3" s="115" t="s">
        <v>305</v>
      </c>
      <c r="C3" s="59">
        <v>25.16</v>
      </c>
      <c r="D3" s="60">
        <v>11.263820000000001</v>
      </c>
      <c r="E3" s="60"/>
      <c r="F3" s="60">
        <v>13.866434333333334</v>
      </c>
      <c r="G3" s="20"/>
      <c r="H3" s="23"/>
      <c r="I3" s="24"/>
      <c r="J3" s="25"/>
    </row>
    <row r="4" spans="1:10" x14ac:dyDescent="0.25">
      <c r="A4" s="115"/>
      <c r="B4" s="115"/>
      <c r="C4" s="59">
        <v>25.216284000000002</v>
      </c>
      <c r="D4" s="60">
        <v>10.964366</v>
      </c>
      <c r="E4" s="60">
        <v>11.293565666666666</v>
      </c>
      <c r="F4" s="60">
        <v>13.922718333333336</v>
      </c>
      <c r="G4" s="60">
        <v>13.867463666666668</v>
      </c>
      <c r="H4" s="26"/>
      <c r="I4" s="24"/>
      <c r="J4" s="27"/>
    </row>
    <row r="5" spans="1:10" x14ac:dyDescent="0.25">
      <c r="A5" s="115"/>
      <c r="B5" s="115"/>
      <c r="C5" s="59">
        <v>25.106804</v>
      </c>
      <c r="D5" s="60">
        <v>11.652511000000001</v>
      </c>
      <c r="E5" s="60"/>
      <c r="F5" s="60">
        <v>13.813238333333334</v>
      </c>
      <c r="G5" s="60"/>
      <c r="H5" s="26"/>
      <c r="I5" s="24"/>
      <c r="J5" s="25"/>
    </row>
    <row r="6" spans="1:10" ht="15.75" customHeight="1" x14ac:dyDescent="0.25">
      <c r="A6" s="115">
        <v>2</v>
      </c>
      <c r="B6" s="115" t="s">
        <v>306</v>
      </c>
      <c r="C6" s="59">
        <v>25.4726</v>
      </c>
      <c r="D6" s="60">
        <v>10.930387</v>
      </c>
      <c r="E6" s="60"/>
      <c r="F6" s="60">
        <v>14.392510999999999</v>
      </c>
      <c r="G6" s="60"/>
      <c r="H6" s="26"/>
      <c r="I6" s="24"/>
      <c r="J6" s="25"/>
    </row>
    <row r="7" spans="1:10" x14ac:dyDescent="0.25">
      <c r="A7" s="115"/>
      <c r="B7" s="115" t="s">
        <v>306</v>
      </c>
      <c r="C7" s="59">
        <v>25.305143000000001</v>
      </c>
      <c r="D7" s="60">
        <v>11.297891999999999</v>
      </c>
      <c r="E7" s="60">
        <v>11.080089000000001</v>
      </c>
      <c r="F7" s="60">
        <v>14.225054</v>
      </c>
      <c r="G7" s="60">
        <v>14.357896333333334</v>
      </c>
      <c r="H7" s="26"/>
      <c r="I7" s="24"/>
      <c r="J7" s="27"/>
    </row>
    <row r="8" spans="1:10" x14ac:dyDescent="0.25">
      <c r="A8" s="115"/>
      <c r="B8" s="115" t="s">
        <v>306</v>
      </c>
      <c r="C8" s="59">
        <v>25.536213</v>
      </c>
      <c r="D8" s="60">
        <v>11.011988000000001</v>
      </c>
      <c r="E8" s="60"/>
      <c r="F8" s="60">
        <v>14.456123999999999</v>
      </c>
      <c r="G8" s="60"/>
      <c r="H8" s="26"/>
      <c r="I8" s="24"/>
      <c r="J8" s="25"/>
    </row>
    <row r="9" spans="1:10" ht="15.75" customHeight="1" x14ac:dyDescent="0.25">
      <c r="A9" s="115">
        <v>3</v>
      </c>
      <c r="B9" s="115" t="s">
        <v>307</v>
      </c>
      <c r="C9" s="59">
        <v>24.811136000000001</v>
      </c>
      <c r="D9" s="60">
        <v>11.207257999999999</v>
      </c>
      <c r="E9" s="60"/>
      <c r="F9" s="60">
        <v>13.541794333333334</v>
      </c>
      <c r="G9" s="60"/>
      <c r="H9" s="26"/>
      <c r="I9" s="24"/>
      <c r="J9" s="25"/>
    </row>
    <row r="10" spans="1:10" x14ac:dyDescent="0.25">
      <c r="A10" s="115"/>
      <c r="B10" s="115" t="s">
        <v>308</v>
      </c>
      <c r="C10" s="59">
        <v>24.50245</v>
      </c>
      <c r="D10" s="60">
        <v>11.276783999999999</v>
      </c>
      <c r="E10" s="60">
        <v>11.269341666666667</v>
      </c>
      <c r="F10" s="60">
        <v>13.233108333333332</v>
      </c>
      <c r="G10" s="60">
        <v>13.417997666666666</v>
      </c>
      <c r="H10" s="26"/>
      <c r="I10" s="24"/>
      <c r="J10" s="27"/>
    </row>
    <row r="11" spans="1:10" x14ac:dyDescent="0.25">
      <c r="A11" s="115"/>
      <c r="B11" s="115" t="s">
        <v>308</v>
      </c>
      <c r="C11" s="59">
        <v>24.748432000000001</v>
      </c>
      <c r="D11" s="60">
        <v>11.323983</v>
      </c>
      <c r="E11" s="60"/>
      <c r="F11" s="60">
        <v>13.479090333333334</v>
      </c>
      <c r="G11" s="60"/>
      <c r="H11" s="26"/>
      <c r="I11" s="24"/>
      <c r="J11" s="25"/>
    </row>
    <row r="12" spans="1:10" x14ac:dyDescent="0.25">
      <c r="C12" s="29"/>
      <c r="D12" s="22"/>
      <c r="E12" s="22"/>
      <c r="F12" s="22"/>
      <c r="G12" s="22"/>
      <c r="H12" s="26"/>
      <c r="I12" s="24"/>
      <c r="J12" s="25"/>
    </row>
    <row r="13" spans="1:10" x14ac:dyDescent="0.25">
      <c r="C13" s="22"/>
      <c r="D13" s="22"/>
      <c r="E13" s="22"/>
      <c r="F13" s="22"/>
      <c r="G13" s="22"/>
      <c r="H13" s="26"/>
      <c r="I13" s="24"/>
      <c r="J13" s="27"/>
    </row>
    <row r="14" spans="1:10" x14ac:dyDescent="0.25">
      <c r="C14" s="22"/>
      <c r="D14" s="29"/>
      <c r="E14" s="22"/>
      <c r="F14" s="22"/>
      <c r="G14" s="22"/>
      <c r="H14" s="26"/>
      <c r="I14" s="24"/>
      <c r="J14" s="25"/>
    </row>
    <row r="15" spans="1:10" x14ac:dyDescent="0.25">
      <c r="C15" s="22"/>
      <c r="D15" s="22"/>
      <c r="E15" s="22"/>
      <c r="F15" s="22"/>
      <c r="G15" s="22"/>
      <c r="H15" s="26"/>
      <c r="I15" s="24"/>
      <c r="J15" s="25"/>
    </row>
    <row r="16" spans="1:10" x14ac:dyDescent="0.25">
      <c r="C16" s="22"/>
      <c r="D16" s="22"/>
      <c r="E16" s="22"/>
      <c r="F16" s="22"/>
      <c r="G16" s="22"/>
      <c r="H16" s="26"/>
      <c r="I16" s="24"/>
      <c r="J16" s="27"/>
    </row>
    <row r="17" spans="3:10" x14ac:dyDescent="0.25">
      <c r="C17" s="22"/>
      <c r="D17" s="22"/>
      <c r="E17" s="22"/>
      <c r="F17" s="22"/>
      <c r="G17" s="22"/>
      <c r="H17" s="26"/>
      <c r="I17" s="24"/>
      <c r="J17" s="25"/>
    </row>
    <row r="18" spans="3:10" x14ac:dyDescent="0.25">
      <c r="C18" s="22"/>
      <c r="D18" s="22"/>
      <c r="E18" s="22"/>
      <c r="F18" s="22"/>
      <c r="G18" s="22"/>
      <c r="H18" s="26"/>
      <c r="I18" s="24"/>
      <c r="J18" s="25"/>
    </row>
    <row r="19" spans="3:10" x14ac:dyDescent="0.25">
      <c r="C19" s="22"/>
      <c r="D19" s="22"/>
      <c r="E19" s="22"/>
      <c r="F19" s="22"/>
      <c r="G19" s="22"/>
      <c r="H19" s="26"/>
      <c r="I19" s="24"/>
      <c r="J19" s="27"/>
    </row>
    <row r="20" spans="3:10" x14ac:dyDescent="0.25">
      <c r="C20" s="22"/>
      <c r="D20" s="22"/>
      <c r="E20" s="22"/>
      <c r="F20" s="22"/>
      <c r="G20" s="22"/>
      <c r="H20" s="26"/>
      <c r="I20" s="24"/>
      <c r="J20" s="25"/>
    </row>
    <row r="21" spans="3:10" x14ac:dyDescent="0.25">
      <c r="C21" s="22"/>
      <c r="D21" s="22"/>
      <c r="E21" s="22"/>
      <c r="F21" s="22"/>
      <c r="G21" s="22"/>
      <c r="H21" s="26"/>
      <c r="I21" s="24"/>
      <c r="J21" s="25"/>
    </row>
    <row r="22" spans="3:10" x14ac:dyDescent="0.25">
      <c r="C22" s="22"/>
      <c r="D22" s="22"/>
      <c r="E22" s="22"/>
      <c r="F22" s="22"/>
      <c r="G22" s="22"/>
      <c r="H22" s="26"/>
      <c r="I22" s="24"/>
      <c r="J22" s="27"/>
    </row>
    <row r="23" spans="3:10" x14ac:dyDescent="0.25">
      <c r="C23" s="22"/>
      <c r="D23" s="22"/>
      <c r="E23" s="22"/>
      <c r="F23" s="22"/>
      <c r="G23" s="22"/>
      <c r="H23" s="26"/>
      <c r="I23" s="24"/>
      <c r="J23" s="25"/>
    </row>
    <row r="24" spans="3:10" x14ac:dyDescent="0.25">
      <c r="C24" s="22"/>
      <c r="D24" s="22"/>
      <c r="E24" s="22"/>
      <c r="F24" s="22"/>
      <c r="G24" s="22"/>
      <c r="H24" s="26"/>
      <c r="I24" s="24"/>
      <c r="J24" s="25"/>
    </row>
    <row r="25" spans="3:10" x14ac:dyDescent="0.25">
      <c r="C25" s="22"/>
      <c r="D25" s="22"/>
      <c r="E25" s="22"/>
      <c r="F25" s="22"/>
      <c r="G25" s="22"/>
      <c r="H25" s="26"/>
      <c r="I25" s="24"/>
      <c r="J25" s="27"/>
    </row>
    <row r="26" spans="3:10" x14ac:dyDescent="0.25">
      <c r="C26" s="22"/>
      <c r="D26" s="22"/>
      <c r="E26" s="22"/>
      <c r="F26" s="22"/>
      <c r="G26" s="22"/>
      <c r="H26" s="26"/>
      <c r="I26" s="24"/>
      <c r="J26" s="25"/>
    </row>
    <row r="27" spans="3:10" x14ac:dyDescent="0.25">
      <c r="C27" s="22"/>
      <c r="D27" s="22"/>
      <c r="E27" s="22"/>
      <c r="F27" s="22"/>
      <c r="G27" s="22"/>
      <c r="H27" s="26"/>
      <c r="I27" s="24"/>
      <c r="J27" s="25"/>
    </row>
    <row r="28" spans="3:10" x14ac:dyDescent="0.25">
      <c r="C28" s="22"/>
      <c r="D28" s="22"/>
      <c r="E28" s="22"/>
      <c r="F28" s="22"/>
      <c r="G28" s="22"/>
      <c r="H28" s="26"/>
      <c r="I28" s="24"/>
      <c r="J28" s="27"/>
    </row>
    <row r="29" spans="3:10" x14ac:dyDescent="0.25">
      <c r="C29" s="22"/>
      <c r="D29" s="22"/>
      <c r="E29" s="22"/>
      <c r="F29" s="22"/>
      <c r="G29" s="22"/>
      <c r="H29" s="26"/>
      <c r="I29" s="24"/>
      <c r="J29" s="25"/>
    </row>
    <row r="30" spans="3:10" x14ac:dyDescent="0.25">
      <c r="C30" s="28"/>
      <c r="D30" s="28"/>
      <c r="E30" s="22"/>
      <c r="F30" s="22"/>
      <c r="G30" s="22"/>
      <c r="H30" s="26"/>
      <c r="I30" s="24"/>
      <c r="J30" s="25"/>
    </row>
    <row r="31" spans="3:10" x14ac:dyDescent="0.25">
      <c r="C31" s="28"/>
      <c r="D31" s="28"/>
      <c r="E31" s="22"/>
      <c r="F31" s="22"/>
      <c r="G31" s="22"/>
      <c r="H31" s="26"/>
      <c r="I31" s="24"/>
      <c r="J31" s="27"/>
    </row>
    <row r="32" spans="3:10" x14ac:dyDescent="0.25">
      <c r="C32" s="28"/>
      <c r="D32" s="28"/>
      <c r="E32" s="22"/>
      <c r="F32" s="22"/>
      <c r="G32" s="22"/>
      <c r="H32" s="26"/>
      <c r="I32" s="24"/>
      <c r="J32" s="25"/>
    </row>
    <row r="33" spans="3:10" x14ac:dyDescent="0.25">
      <c r="C33" s="22"/>
      <c r="D33" s="22"/>
      <c r="E33" s="22"/>
      <c r="F33" s="22"/>
      <c r="G33" s="22"/>
      <c r="H33" s="26"/>
      <c r="I33" s="24"/>
      <c r="J33" s="25"/>
    </row>
    <row r="34" spans="3:10" x14ac:dyDescent="0.25">
      <c r="C34" s="22"/>
      <c r="D34" s="22"/>
      <c r="E34" s="22"/>
      <c r="F34" s="22"/>
      <c r="G34" s="22"/>
      <c r="H34" s="26"/>
      <c r="I34" s="24"/>
      <c r="J34" s="27"/>
    </row>
    <row r="35" spans="3:10" x14ac:dyDescent="0.25">
      <c r="C35" s="22"/>
      <c r="D35" s="22"/>
      <c r="E35" s="22"/>
      <c r="F35" s="22"/>
      <c r="G35" s="22"/>
      <c r="H35" s="26"/>
      <c r="I35" s="24"/>
      <c r="J35" s="25"/>
    </row>
    <row r="36" spans="3:10" x14ac:dyDescent="0.25">
      <c r="C36" s="22"/>
      <c r="D36" s="22"/>
      <c r="E36" s="22"/>
      <c r="F36" s="22"/>
      <c r="G36" s="22"/>
      <c r="H36" s="26"/>
      <c r="I36" s="24"/>
      <c r="J36" s="25"/>
    </row>
    <row r="37" spans="3:10" x14ac:dyDescent="0.25">
      <c r="C37" s="22"/>
      <c r="D37" s="22"/>
      <c r="E37" s="22"/>
      <c r="F37" s="22"/>
      <c r="G37" s="22"/>
      <c r="H37" s="26"/>
      <c r="I37" s="24"/>
      <c r="J37" s="27"/>
    </row>
    <row r="38" spans="3:10" x14ac:dyDescent="0.25">
      <c r="C38" s="22"/>
      <c r="D38" s="22"/>
      <c r="E38" s="22"/>
      <c r="F38" s="22"/>
      <c r="G38" s="22"/>
      <c r="H38" s="26"/>
      <c r="I38" s="24"/>
      <c r="J38" s="25"/>
    </row>
    <row r="39" spans="3:10" x14ac:dyDescent="0.25">
      <c r="C39" s="22"/>
      <c r="D39" s="22"/>
      <c r="E39" s="22"/>
      <c r="F39" s="22"/>
      <c r="G39" s="22"/>
      <c r="H39" s="26"/>
      <c r="I39" s="24"/>
      <c r="J39" s="25"/>
    </row>
    <row r="40" spans="3:10" x14ac:dyDescent="0.25">
      <c r="C40" s="22"/>
      <c r="D40" s="22"/>
      <c r="E40" s="22"/>
      <c r="F40" s="22"/>
      <c r="G40" s="22"/>
      <c r="H40" s="26"/>
      <c r="I40" s="24"/>
      <c r="J40" s="27"/>
    </row>
    <row r="41" spans="3:10" x14ac:dyDescent="0.25">
      <c r="C41" s="22"/>
      <c r="D41" s="22"/>
      <c r="E41" s="22"/>
      <c r="F41" s="22"/>
      <c r="G41" s="22"/>
      <c r="H41" s="26"/>
      <c r="I41" s="24"/>
      <c r="J41" s="25"/>
    </row>
    <row r="42" spans="3:10" x14ac:dyDescent="0.25">
      <c r="C42" s="28"/>
      <c r="D42" s="28"/>
      <c r="E42" s="22"/>
      <c r="F42" s="22"/>
      <c r="G42" s="22"/>
      <c r="H42" s="26"/>
      <c r="I42" s="24"/>
      <c r="J42" s="25"/>
    </row>
    <row r="43" spans="3:10" x14ac:dyDescent="0.25">
      <c r="C43" s="28"/>
      <c r="D43" s="28"/>
      <c r="E43" s="22"/>
      <c r="F43" s="22"/>
      <c r="G43" s="22"/>
      <c r="H43" s="26"/>
      <c r="I43" s="24"/>
      <c r="J43" s="27"/>
    </row>
    <row r="44" spans="3:10" x14ac:dyDescent="0.25">
      <c r="C44" s="28"/>
      <c r="D44" s="28"/>
      <c r="E44" s="22"/>
      <c r="F44" s="22"/>
      <c r="G44" s="22"/>
      <c r="H44" s="26"/>
      <c r="I44" s="24"/>
      <c r="J44" s="25"/>
    </row>
    <row r="45" spans="3:10" x14ac:dyDescent="0.25">
      <c r="C45" s="22"/>
      <c r="D45" s="22"/>
      <c r="E45" s="22"/>
      <c r="F45" s="22"/>
      <c r="G45" s="22"/>
      <c r="H45" s="26"/>
      <c r="I45" s="26"/>
    </row>
    <row r="46" spans="3:10" x14ac:dyDescent="0.25">
      <c r="C46" s="22"/>
      <c r="D46" s="22"/>
      <c r="E46" s="22"/>
      <c r="F46" s="22"/>
      <c r="G46" s="22"/>
      <c r="H46" s="26"/>
      <c r="I46" s="26"/>
    </row>
    <row r="47" spans="3:10" x14ac:dyDescent="0.25">
      <c r="C47" s="22"/>
      <c r="D47" s="22"/>
      <c r="E47" s="22"/>
      <c r="F47" s="22"/>
      <c r="G47" s="22"/>
      <c r="H47" s="26"/>
      <c r="I47" s="26"/>
    </row>
    <row r="48" spans="3:10" x14ac:dyDescent="0.25">
      <c r="C48" s="22"/>
      <c r="D48" s="22"/>
      <c r="E48" s="22"/>
      <c r="F48" s="22"/>
      <c r="G48" s="22"/>
      <c r="H48" s="26"/>
      <c r="I48" s="26"/>
    </row>
    <row r="49" spans="3:9" x14ac:dyDescent="0.25">
      <c r="C49" s="22"/>
      <c r="D49" s="22"/>
      <c r="E49" s="22"/>
      <c r="F49" s="22"/>
      <c r="G49" s="22"/>
      <c r="H49" s="26"/>
      <c r="I49" s="26"/>
    </row>
    <row r="50" spans="3:9" x14ac:dyDescent="0.25">
      <c r="C50" s="22"/>
      <c r="D50" s="22"/>
      <c r="E50" s="22"/>
      <c r="F50" s="22"/>
      <c r="G50" s="22"/>
      <c r="H50" s="26"/>
      <c r="I50" s="26"/>
    </row>
    <row r="51" spans="3:9" x14ac:dyDescent="0.25">
      <c r="C51" s="22"/>
      <c r="D51" s="22"/>
      <c r="E51" s="22"/>
      <c r="F51" s="22"/>
      <c r="G51" s="22"/>
      <c r="H51" s="26"/>
      <c r="I51" s="26"/>
    </row>
    <row r="52" spans="3:9" x14ac:dyDescent="0.25">
      <c r="C52" s="22"/>
      <c r="D52" s="22"/>
      <c r="E52" s="22"/>
      <c r="F52" s="22"/>
      <c r="G52" s="22"/>
      <c r="H52" s="26"/>
      <c r="I52" s="26"/>
    </row>
    <row r="53" spans="3:9" x14ac:dyDescent="0.25">
      <c r="C53" s="22"/>
      <c r="D53" s="22"/>
      <c r="E53" s="22"/>
      <c r="F53" s="22"/>
      <c r="G53" s="22"/>
      <c r="H53" s="26"/>
      <c r="I53" s="26"/>
    </row>
    <row r="54" spans="3:9" x14ac:dyDescent="0.25">
      <c r="C54" s="28"/>
      <c r="D54" s="28"/>
      <c r="E54" s="22"/>
      <c r="F54" s="22"/>
      <c r="G54" s="22"/>
      <c r="H54" s="26"/>
      <c r="I54" s="26"/>
    </row>
    <row r="55" spans="3:9" x14ac:dyDescent="0.25">
      <c r="C55" s="28"/>
      <c r="D55" s="28"/>
      <c r="E55" s="22"/>
      <c r="F55" s="22"/>
      <c r="G55" s="22"/>
      <c r="H55" s="26"/>
      <c r="I55" s="26"/>
    </row>
    <row r="56" spans="3:9" x14ac:dyDescent="0.25">
      <c r="C56" s="28"/>
      <c r="D56" s="28"/>
      <c r="E56" s="22"/>
      <c r="F56" s="22"/>
      <c r="G56" s="22"/>
      <c r="H56" s="26"/>
      <c r="I56" s="26"/>
    </row>
    <row r="57" spans="3:9" x14ac:dyDescent="0.25">
      <c r="C57" s="22"/>
      <c r="D57" s="22"/>
      <c r="E57" s="22"/>
      <c r="F57" s="22"/>
      <c r="G57" s="22"/>
      <c r="H57" s="26"/>
      <c r="I57" s="26"/>
    </row>
    <row r="58" spans="3:9" x14ac:dyDescent="0.25">
      <c r="C58" s="22"/>
      <c r="D58" s="22"/>
      <c r="E58" s="22"/>
      <c r="F58" s="22"/>
      <c r="G58" s="22"/>
      <c r="H58" s="26"/>
      <c r="I58" s="26"/>
    </row>
    <row r="59" spans="3:9" x14ac:dyDescent="0.25">
      <c r="C59" s="22"/>
      <c r="D59" s="22"/>
      <c r="E59" s="22"/>
      <c r="F59" s="22"/>
      <c r="G59" s="22"/>
      <c r="H59" s="26"/>
      <c r="I59" s="26"/>
    </row>
    <row r="60" spans="3:9" x14ac:dyDescent="0.25">
      <c r="C60" s="22"/>
      <c r="D60" s="22"/>
      <c r="E60" s="22"/>
      <c r="F60" s="22"/>
      <c r="G60" s="22"/>
      <c r="H60" s="26"/>
      <c r="I60" s="26"/>
    </row>
    <row r="61" spans="3:9" x14ac:dyDescent="0.25">
      <c r="C61" s="22"/>
      <c r="D61" s="22"/>
      <c r="E61" s="22"/>
      <c r="F61" s="22"/>
      <c r="G61" s="22"/>
      <c r="H61" s="26"/>
      <c r="I61" s="26"/>
    </row>
    <row r="62" spans="3:9" x14ac:dyDescent="0.25">
      <c r="C62" s="22"/>
      <c r="D62" s="22"/>
      <c r="E62" s="22"/>
      <c r="F62" s="22"/>
      <c r="G62" s="22"/>
      <c r="H62" s="26"/>
      <c r="I62" s="26"/>
    </row>
    <row r="63" spans="3:9" x14ac:dyDescent="0.25">
      <c r="C63" s="22"/>
      <c r="D63" s="22"/>
      <c r="E63" s="22"/>
      <c r="F63" s="22"/>
      <c r="G63" s="22"/>
      <c r="H63" s="26"/>
      <c r="I63" s="26"/>
    </row>
    <row r="64" spans="3:9" x14ac:dyDescent="0.25">
      <c r="C64" s="22"/>
      <c r="D64" s="22"/>
      <c r="E64" s="22"/>
      <c r="F64" s="22"/>
      <c r="G64" s="22"/>
      <c r="H64" s="26"/>
      <c r="I64" s="26"/>
    </row>
    <row r="65" spans="3:9" x14ac:dyDescent="0.25">
      <c r="C65" s="22"/>
      <c r="D65" s="22"/>
      <c r="E65" s="22"/>
      <c r="F65" s="22"/>
      <c r="G65" s="22"/>
      <c r="H65" s="26"/>
      <c r="I65" s="26"/>
    </row>
    <row r="66" spans="3:9" x14ac:dyDescent="0.25">
      <c r="C66" s="22"/>
      <c r="D66" s="22"/>
      <c r="E66" s="22"/>
      <c r="F66" s="22"/>
      <c r="G66" s="22"/>
      <c r="H66" s="26"/>
      <c r="I66" s="26"/>
    </row>
    <row r="67" spans="3:9" x14ac:dyDescent="0.25">
      <c r="C67" s="22"/>
      <c r="D67" s="22"/>
      <c r="E67" s="22"/>
      <c r="F67" s="22"/>
      <c r="G67" s="22"/>
      <c r="H67" s="26"/>
      <c r="I67" s="26"/>
    </row>
    <row r="68" spans="3:9" x14ac:dyDescent="0.25">
      <c r="C68" s="22"/>
      <c r="D68" s="22"/>
      <c r="E68" s="22"/>
      <c r="F68" s="22"/>
      <c r="G68" s="22"/>
      <c r="H68" s="26"/>
      <c r="I68" s="26"/>
    </row>
    <row r="69" spans="3:9" x14ac:dyDescent="0.25">
      <c r="C69" s="22"/>
      <c r="D69" s="22"/>
      <c r="E69" s="22"/>
      <c r="F69" s="22"/>
      <c r="G69" s="22"/>
      <c r="H69" s="26"/>
      <c r="I69" s="26"/>
    </row>
    <row r="70" spans="3:9" x14ac:dyDescent="0.25">
      <c r="C70" s="22"/>
      <c r="D70" s="22"/>
      <c r="E70" s="22"/>
      <c r="F70" s="22"/>
      <c r="G70" s="22"/>
      <c r="H70" s="26"/>
      <c r="I70" s="26"/>
    </row>
    <row r="71" spans="3:9" x14ac:dyDescent="0.25">
      <c r="C71" s="22"/>
      <c r="D71" s="22"/>
      <c r="E71" s="22"/>
      <c r="F71" s="22"/>
      <c r="G71" s="22"/>
      <c r="H71" s="26"/>
      <c r="I71" s="26"/>
    </row>
    <row r="72" spans="3:9" x14ac:dyDescent="0.25">
      <c r="C72" s="28"/>
      <c r="D72" s="28"/>
      <c r="E72" s="22"/>
      <c r="F72" s="22"/>
      <c r="G72" s="22"/>
      <c r="H72" s="26"/>
      <c r="I72" s="26"/>
    </row>
    <row r="73" spans="3:9" x14ac:dyDescent="0.25">
      <c r="C73" s="28"/>
      <c r="D73" s="28"/>
      <c r="E73" s="22"/>
      <c r="F73" s="22"/>
      <c r="G73" s="22"/>
      <c r="H73" s="26"/>
      <c r="I73" s="26"/>
    </row>
    <row r="74" spans="3:9" x14ac:dyDescent="0.25">
      <c r="C74" s="28"/>
      <c r="D74" s="28"/>
      <c r="E74" s="22"/>
      <c r="F74" s="22"/>
      <c r="G74" s="22"/>
      <c r="H74" s="26"/>
      <c r="I74" s="26"/>
    </row>
    <row r="75" spans="3:9" x14ac:dyDescent="0.25">
      <c r="C75" s="22"/>
      <c r="D75" s="22"/>
      <c r="E75" s="22"/>
      <c r="F75" s="22"/>
      <c r="G75" s="22"/>
      <c r="H75" s="26"/>
      <c r="I75" s="26"/>
    </row>
    <row r="76" spans="3:9" x14ac:dyDescent="0.25">
      <c r="C76" s="22"/>
      <c r="D76" s="22"/>
      <c r="E76" s="22"/>
      <c r="F76" s="22"/>
      <c r="G76" s="22"/>
      <c r="H76" s="26"/>
      <c r="I76" s="26"/>
    </row>
    <row r="77" spans="3:9" x14ac:dyDescent="0.25">
      <c r="C77" s="22"/>
      <c r="D77" s="22"/>
      <c r="E77" s="22"/>
      <c r="F77" s="22"/>
      <c r="G77" s="22"/>
      <c r="H77" s="26"/>
      <c r="I77" s="26"/>
    </row>
    <row r="78" spans="3:9" x14ac:dyDescent="0.25">
      <c r="C78" s="22"/>
      <c r="D78" s="22"/>
      <c r="E78" s="22"/>
      <c r="F78" s="22"/>
      <c r="G78" s="22"/>
      <c r="H78" s="26"/>
      <c r="I78" s="26"/>
    </row>
    <row r="79" spans="3:9" x14ac:dyDescent="0.25">
      <c r="C79" s="22"/>
      <c r="D79" s="22"/>
      <c r="E79" s="22"/>
      <c r="F79" s="22"/>
      <c r="G79" s="22"/>
      <c r="H79" s="26"/>
      <c r="I79" s="26"/>
    </row>
    <row r="80" spans="3:9" x14ac:dyDescent="0.25">
      <c r="C80" s="22"/>
      <c r="D80" s="22"/>
      <c r="E80" s="22"/>
      <c r="F80" s="22"/>
      <c r="G80" s="22"/>
      <c r="H80" s="26"/>
      <c r="I80" s="26"/>
    </row>
    <row r="81" spans="3:9" x14ac:dyDescent="0.25">
      <c r="C81" s="22"/>
      <c r="D81" s="22"/>
      <c r="E81" s="22"/>
      <c r="F81" s="22"/>
      <c r="G81" s="22"/>
      <c r="H81" s="26"/>
      <c r="I81" s="26"/>
    </row>
    <row r="82" spans="3:9" x14ac:dyDescent="0.25">
      <c r="C82" s="22"/>
      <c r="D82" s="22"/>
      <c r="E82" s="22"/>
      <c r="F82" s="22"/>
      <c r="G82" s="22"/>
      <c r="H82" s="26"/>
      <c r="I82" s="26"/>
    </row>
    <row r="83" spans="3:9" x14ac:dyDescent="0.25">
      <c r="C83" s="22"/>
      <c r="D83" s="22"/>
      <c r="E83" s="22"/>
      <c r="F83" s="22"/>
      <c r="G83" s="22"/>
      <c r="H83" s="26"/>
      <c r="I83" s="26"/>
    </row>
    <row r="84" spans="3:9" x14ac:dyDescent="0.25">
      <c r="C84" s="22"/>
      <c r="D84" s="22"/>
      <c r="E84" s="22"/>
      <c r="F84" s="22"/>
      <c r="G84" s="22"/>
      <c r="H84" s="26"/>
      <c r="I84" s="26"/>
    </row>
    <row r="85" spans="3:9" x14ac:dyDescent="0.25">
      <c r="C85" s="22"/>
      <c r="D85" s="22"/>
      <c r="E85" s="22"/>
      <c r="F85" s="22"/>
      <c r="G85" s="22"/>
      <c r="H85" s="26"/>
      <c r="I85" s="26"/>
    </row>
    <row r="86" spans="3:9" x14ac:dyDescent="0.25">
      <c r="C86" s="22"/>
      <c r="D86" s="22"/>
      <c r="E86" s="22"/>
      <c r="F86" s="22"/>
      <c r="G86" s="22"/>
      <c r="H86" s="26"/>
      <c r="I86" s="26"/>
    </row>
    <row r="87" spans="3:9" x14ac:dyDescent="0.25">
      <c r="C87" s="22"/>
      <c r="D87" s="22"/>
      <c r="E87" s="22"/>
      <c r="F87" s="22"/>
      <c r="G87" s="22"/>
      <c r="H87" s="26"/>
      <c r="I87" s="26"/>
    </row>
    <row r="88" spans="3:9" x14ac:dyDescent="0.25">
      <c r="C88" s="22"/>
      <c r="D88" s="22"/>
      <c r="E88" s="22"/>
      <c r="F88" s="22"/>
      <c r="G88" s="22"/>
      <c r="H88" s="26"/>
      <c r="I88" s="26"/>
    </row>
    <row r="89" spans="3:9" x14ac:dyDescent="0.25">
      <c r="C89" s="22"/>
      <c r="D89" s="22"/>
      <c r="E89" s="22"/>
      <c r="F89" s="22"/>
      <c r="G89" s="22"/>
      <c r="H89" s="26"/>
      <c r="I89" s="26"/>
    </row>
    <row r="90" spans="3:9" x14ac:dyDescent="0.25">
      <c r="C90" s="22"/>
      <c r="D90" s="22"/>
      <c r="E90" s="22"/>
      <c r="F90" s="22"/>
      <c r="G90" s="22"/>
      <c r="H90" s="26"/>
      <c r="I90" s="26"/>
    </row>
    <row r="91" spans="3:9" x14ac:dyDescent="0.25">
      <c r="C91" s="22"/>
      <c r="D91" s="22"/>
      <c r="E91" s="22"/>
      <c r="F91" s="22"/>
      <c r="G91" s="22"/>
      <c r="H91" s="26"/>
      <c r="I91" s="26"/>
    </row>
    <row r="92" spans="3:9" x14ac:dyDescent="0.25">
      <c r="C92" s="22"/>
      <c r="D92" s="22"/>
      <c r="E92" s="22"/>
      <c r="F92" s="22"/>
      <c r="G92" s="22"/>
      <c r="H92" s="26"/>
      <c r="I92" s="26"/>
    </row>
    <row r="93" spans="3:9" x14ac:dyDescent="0.25">
      <c r="C93" s="22"/>
      <c r="D93" s="22"/>
      <c r="E93" s="22"/>
      <c r="F93" s="22"/>
      <c r="G93" s="22"/>
      <c r="H93" s="26"/>
      <c r="I93" s="26"/>
    </row>
    <row r="94" spans="3:9" x14ac:dyDescent="0.25">
      <c r="C94" s="22"/>
      <c r="D94" s="22"/>
      <c r="E94" s="22"/>
      <c r="F94" s="22"/>
      <c r="G94" s="22"/>
      <c r="H94" s="26"/>
      <c r="I94" s="26"/>
    </row>
    <row r="95" spans="3:9" x14ac:dyDescent="0.25">
      <c r="C95" s="22"/>
      <c r="D95" s="22"/>
      <c r="E95" s="22"/>
      <c r="F95" s="22"/>
      <c r="G95" s="22"/>
      <c r="H95" s="26"/>
      <c r="I95" s="26"/>
    </row>
    <row r="96" spans="3:9" x14ac:dyDescent="0.25">
      <c r="C96" s="22"/>
      <c r="D96" s="22"/>
      <c r="E96" s="22"/>
      <c r="F96" s="22"/>
      <c r="G96" s="22"/>
      <c r="H96" s="26"/>
      <c r="I96" s="26"/>
    </row>
    <row r="97" spans="3:9" x14ac:dyDescent="0.25">
      <c r="C97" s="22"/>
      <c r="D97" s="22"/>
      <c r="E97" s="22"/>
      <c r="F97" s="22"/>
      <c r="G97" s="22"/>
      <c r="H97" s="26"/>
      <c r="I97" s="26"/>
    </row>
    <row r="98" spans="3:9" x14ac:dyDescent="0.25">
      <c r="C98" s="22"/>
      <c r="D98" s="22"/>
      <c r="E98" s="22"/>
      <c r="F98" s="22"/>
      <c r="G98" s="22"/>
      <c r="H98" s="26"/>
      <c r="I98" s="26"/>
    </row>
    <row r="99" spans="3:9" x14ac:dyDescent="0.25">
      <c r="C99" s="28"/>
      <c r="D99" s="28"/>
      <c r="E99" s="22"/>
      <c r="F99" s="22"/>
      <c r="G99" s="22"/>
      <c r="H99" s="26"/>
      <c r="I99" s="26"/>
    </row>
    <row r="100" spans="3:9" x14ac:dyDescent="0.25">
      <c r="C100" s="28"/>
      <c r="D100" s="28"/>
      <c r="E100" s="22"/>
      <c r="F100" s="22"/>
      <c r="G100" s="22"/>
      <c r="H100" s="26"/>
      <c r="I100" s="26"/>
    </row>
    <row r="101" spans="3:9" x14ac:dyDescent="0.25">
      <c r="C101" s="28"/>
      <c r="D101" s="28"/>
      <c r="E101" s="22"/>
      <c r="F101" s="22"/>
      <c r="G101" s="22"/>
      <c r="H101" s="26"/>
      <c r="I101" s="26"/>
    </row>
    <row r="102" spans="3:9" x14ac:dyDescent="0.25">
      <c r="C102" s="22"/>
      <c r="D102" s="22"/>
      <c r="E102" s="22"/>
      <c r="F102" s="22"/>
      <c r="G102" s="22"/>
      <c r="H102" s="26"/>
      <c r="I102" s="26"/>
    </row>
    <row r="103" spans="3:9" x14ac:dyDescent="0.25">
      <c r="C103" s="22"/>
      <c r="D103" s="22"/>
      <c r="E103" s="22"/>
      <c r="F103" s="22"/>
      <c r="G103" s="22"/>
      <c r="H103" s="26"/>
      <c r="I103" s="26"/>
    </row>
    <row r="104" spans="3:9" x14ac:dyDescent="0.25">
      <c r="C104" s="22"/>
      <c r="D104" s="22"/>
      <c r="E104" s="22"/>
      <c r="F104" s="22"/>
      <c r="G104" s="22"/>
      <c r="H104" s="26"/>
      <c r="I104" s="26"/>
    </row>
    <row r="105" spans="3:9" x14ac:dyDescent="0.25">
      <c r="C105" s="22"/>
      <c r="D105" s="22"/>
      <c r="E105" s="22"/>
      <c r="F105" s="22"/>
      <c r="G105" s="22"/>
      <c r="H105" s="26"/>
      <c r="I105" s="26"/>
    </row>
    <row r="106" spans="3:9" x14ac:dyDescent="0.25">
      <c r="C106" s="22"/>
      <c r="D106" s="22"/>
      <c r="E106" s="22"/>
      <c r="F106" s="22"/>
      <c r="G106" s="22"/>
      <c r="H106" s="26"/>
      <c r="I106" s="26"/>
    </row>
    <row r="107" spans="3:9" x14ac:dyDescent="0.25">
      <c r="C107" s="22"/>
      <c r="D107" s="22"/>
      <c r="E107" s="22"/>
      <c r="F107" s="22"/>
      <c r="G107" s="22"/>
      <c r="H107" s="26"/>
      <c r="I107" s="26"/>
    </row>
    <row r="108" spans="3:9" x14ac:dyDescent="0.25">
      <c r="C108" s="22"/>
      <c r="D108" s="22"/>
      <c r="E108" s="22"/>
      <c r="F108" s="22"/>
      <c r="G108" s="22"/>
      <c r="H108" s="26"/>
      <c r="I108" s="26"/>
    </row>
    <row r="109" spans="3:9" x14ac:dyDescent="0.25">
      <c r="C109" s="22"/>
      <c r="D109" s="22"/>
      <c r="E109" s="22"/>
      <c r="F109" s="22"/>
      <c r="G109" s="22"/>
      <c r="H109" s="26"/>
      <c r="I109" s="26"/>
    </row>
    <row r="110" spans="3:9" x14ac:dyDescent="0.25">
      <c r="C110" s="22"/>
      <c r="D110" s="22"/>
      <c r="E110" s="22"/>
      <c r="F110" s="22"/>
      <c r="G110" s="22"/>
      <c r="H110" s="26"/>
      <c r="I110" s="26"/>
    </row>
    <row r="111" spans="3:9" x14ac:dyDescent="0.25">
      <c r="C111" s="22"/>
      <c r="D111" s="22"/>
      <c r="E111" s="22"/>
      <c r="F111" s="22"/>
      <c r="G111" s="22"/>
      <c r="H111" s="26"/>
      <c r="I111" s="26"/>
    </row>
    <row r="112" spans="3:9" x14ac:dyDescent="0.25">
      <c r="C112" s="22"/>
      <c r="D112" s="22"/>
      <c r="E112" s="22"/>
      <c r="F112" s="22"/>
      <c r="G112" s="22"/>
      <c r="H112" s="26"/>
      <c r="I112" s="26"/>
    </row>
    <row r="113" spans="3:9" x14ac:dyDescent="0.25">
      <c r="C113" s="22"/>
      <c r="D113" s="22"/>
      <c r="E113" s="22"/>
      <c r="F113" s="22"/>
      <c r="G113" s="22"/>
      <c r="H113" s="26"/>
      <c r="I113" s="26"/>
    </row>
    <row r="114" spans="3:9" x14ac:dyDescent="0.25">
      <c r="C114" s="22"/>
      <c r="D114" s="22"/>
      <c r="E114" s="22"/>
      <c r="F114" s="22"/>
      <c r="G114" s="22"/>
      <c r="H114" s="26"/>
      <c r="I114" s="26"/>
    </row>
    <row r="115" spans="3:9" x14ac:dyDescent="0.25">
      <c r="C115" s="22"/>
      <c r="D115" s="22"/>
      <c r="E115" s="22"/>
      <c r="F115" s="22"/>
      <c r="G115" s="22"/>
      <c r="H115" s="26"/>
      <c r="I115" s="26"/>
    </row>
    <row r="116" spans="3:9" x14ac:dyDescent="0.25">
      <c r="C116" s="22"/>
      <c r="D116" s="22"/>
      <c r="E116" s="22"/>
      <c r="F116" s="22"/>
      <c r="G116" s="22"/>
      <c r="H116" s="26"/>
      <c r="I116" s="26"/>
    </row>
    <row r="117" spans="3:9" x14ac:dyDescent="0.25">
      <c r="C117" s="28"/>
      <c r="D117" s="28"/>
      <c r="E117" s="22"/>
      <c r="F117" s="22"/>
      <c r="G117" s="22"/>
      <c r="H117" s="26"/>
      <c r="I117" s="26"/>
    </row>
    <row r="118" spans="3:9" x14ac:dyDescent="0.25">
      <c r="C118" s="28"/>
      <c r="D118" s="28"/>
      <c r="E118" s="22"/>
      <c r="F118" s="22"/>
      <c r="G118" s="22"/>
      <c r="H118" s="26"/>
      <c r="I118" s="26"/>
    </row>
    <row r="119" spans="3:9" x14ac:dyDescent="0.25">
      <c r="C119" s="28"/>
      <c r="D119" s="28"/>
      <c r="E119" s="22"/>
      <c r="F119" s="22"/>
      <c r="G119" s="22"/>
      <c r="H119" s="26"/>
      <c r="I119" s="26"/>
    </row>
    <row r="120" spans="3:9" x14ac:dyDescent="0.25">
      <c r="C120" s="22"/>
      <c r="D120" s="22"/>
      <c r="E120" s="22"/>
      <c r="F120" s="22"/>
      <c r="G120" s="22"/>
      <c r="H120" s="26"/>
      <c r="I120" s="26"/>
    </row>
    <row r="121" spans="3:9" x14ac:dyDescent="0.25">
      <c r="C121" s="22"/>
      <c r="D121" s="22"/>
      <c r="E121" s="22"/>
      <c r="F121" s="22"/>
      <c r="G121" s="22"/>
      <c r="H121" s="26"/>
      <c r="I121" s="26"/>
    </row>
    <row r="122" spans="3:9" x14ac:dyDescent="0.25">
      <c r="C122" s="22"/>
      <c r="D122" s="22"/>
      <c r="E122" s="22"/>
      <c r="F122" s="22"/>
      <c r="G122" s="22"/>
      <c r="H122" s="26"/>
      <c r="I122" s="26"/>
    </row>
    <row r="123" spans="3:9" x14ac:dyDescent="0.25">
      <c r="C123" s="28"/>
      <c r="D123" s="28"/>
      <c r="E123" s="28"/>
      <c r="F123" s="22"/>
      <c r="G123" s="28"/>
      <c r="H123" s="26"/>
      <c r="I123" s="26"/>
    </row>
    <row r="124" spans="3:9" x14ac:dyDescent="0.25">
      <c r="C124" s="28"/>
      <c r="D124" s="28"/>
      <c r="E124" s="22"/>
      <c r="F124" s="22"/>
      <c r="G124" s="22"/>
      <c r="H124" s="26"/>
      <c r="I124" s="26"/>
    </row>
    <row r="125" spans="3:9" x14ac:dyDescent="0.25">
      <c r="C125" s="28"/>
      <c r="D125" s="28"/>
      <c r="E125" s="28"/>
      <c r="F125" s="22"/>
      <c r="G125" s="28"/>
      <c r="H125" s="26"/>
      <c r="I125" s="26"/>
    </row>
    <row r="126" spans="3:9" ht="15" customHeight="1" x14ac:dyDescent="0.25">
      <c r="C126" s="28"/>
      <c r="D126" s="28"/>
      <c r="E126" s="22"/>
      <c r="F126" s="22"/>
      <c r="G126" s="22"/>
    </row>
    <row r="127" spans="3:9" x14ac:dyDescent="0.25">
      <c r="C127" s="28"/>
      <c r="D127" s="28"/>
      <c r="E127" s="22"/>
      <c r="F127" s="22"/>
      <c r="G127" s="22"/>
    </row>
    <row r="128" spans="3:9" x14ac:dyDescent="0.25">
      <c r="C128" s="28"/>
      <c r="D128" s="28"/>
      <c r="E128" s="22"/>
      <c r="F128" s="22"/>
      <c r="G128" s="22"/>
    </row>
    <row r="129" spans="3:7" x14ac:dyDescent="0.25">
      <c r="C129" s="28"/>
      <c r="D129" s="28"/>
      <c r="E129" s="22"/>
      <c r="F129" s="22"/>
      <c r="G129" s="22"/>
    </row>
    <row r="130" spans="3:7" x14ac:dyDescent="0.25">
      <c r="C130" s="28"/>
      <c r="D130" s="28"/>
      <c r="E130" s="22"/>
      <c r="F130" s="22"/>
      <c r="G130" s="22"/>
    </row>
    <row r="131" spans="3:7" x14ac:dyDescent="0.25">
      <c r="C131" s="28"/>
      <c r="D131" s="28"/>
      <c r="E131" s="22"/>
      <c r="F131" s="22"/>
      <c r="G131" s="22"/>
    </row>
    <row r="132" spans="3:7" x14ac:dyDescent="0.25">
      <c r="C132" s="22"/>
      <c r="D132" s="22"/>
      <c r="E132" s="22"/>
      <c r="F132" s="22"/>
      <c r="G132" s="22"/>
    </row>
    <row r="133" spans="3:7" x14ac:dyDescent="0.25">
      <c r="C133" s="22"/>
      <c r="D133" s="22"/>
      <c r="E133" s="22"/>
      <c r="F133" s="22"/>
      <c r="G133" s="22"/>
    </row>
    <row r="134" spans="3:7" x14ac:dyDescent="0.25">
      <c r="C134" s="22"/>
      <c r="D134" s="22"/>
      <c r="E134" s="22"/>
      <c r="F134" s="22"/>
      <c r="G134" s="22"/>
    </row>
    <row r="135" spans="3:7" x14ac:dyDescent="0.25">
      <c r="C135" s="28"/>
      <c r="D135" s="28"/>
      <c r="E135" s="22"/>
      <c r="F135" s="22"/>
      <c r="G135" s="22"/>
    </row>
    <row r="136" spans="3:7" x14ac:dyDescent="0.25">
      <c r="C136" s="28"/>
      <c r="D136" s="28"/>
      <c r="E136" s="22"/>
      <c r="F136" s="22"/>
      <c r="G136" s="22"/>
    </row>
    <row r="137" spans="3:7" x14ac:dyDescent="0.25">
      <c r="C137" s="28"/>
      <c r="D137" s="28"/>
      <c r="E137" s="22"/>
      <c r="F137" s="22"/>
      <c r="G137" s="22"/>
    </row>
    <row r="138" spans="3:7" x14ac:dyDescent="0.25">
      <c r="C138" s="22"/>
      <c r="D138" s="22"/>
      <c r="E138" s="22"/>
      <c r="F138" s="22"/>
      <c r="G138" s="22"/>
    </row>
    <row r="139" spans="3:7" x14ac:dyDescent="0.25">
      <c r="C139" s="22"/>
      <c r="D139" s="22"/>
      <c r="E139" s="22"/>
      <c r="F139" s="22"/>
      <c r="G139" s="22"/>
    </row>
    <row r="140" spans="3:7" x14ac:dyDescent="0.25">
      <c r="C140" s="22"/>
      <c r="D140" s="22"/>
      <c r="E140" s="22"/>
      <c r="F140" s="22"/>
      <c r="G140" s="22"/>
    </row>
    <row r="141" spans="3:7" x14ac:dyDescent="0.25">
      <c r="C141" s="22"/>
      <c r="D141" s="22"/>
      <c r="E141" s="22"/>
      <c r="F141" s="22"/>
      <c r="G141" s="22"/>
    </row>
    <row r="142" spans="3:7" x14ac:dyDescent="0.25">
      <c r="C142" s="22"/>
      <c r="D142" s="22"/>
      <c r="E142" s="22"/>
      <c r="F142" s="22"/>
      <c r="G142" s="22"/>
    </row>
    <row r="143" spans="3:7" x14ac:dyDescent="0.25">
      <c r="C143" s="22"/>
      <c r="D143" s="22"/>
      <c r="E143" s="22"/>
      <c r="F143" s="22"/>
      <c r="G143" s="22"/>
    </row>
    <row r="144" spans="3:7" x14ac:dyDescent="0.25">
      <c r="C144" s="22"/>
      <c r="D144" s="22"/>
      <c r="E144" s="22"/>
      <c r="F144" s="22"/>
      <c r="G144" s="22"/>
    </row>
    <row r="145" spans="3:7" x14ac:dyDescent="0.25">
      <c r="C145" s="22"/>
      <c r="D145" s="22"/>
      <c r="E145" s="22"/>
      <c r="F145" s="22"/>
      <c r="G145" s="22"/>
    </row>
    <row r="146" spans="3:7" x14ac:dyDescent="0.25">
      <c r="C146" s="22"/>
      <c r="D146" s="22"/>
      <c r="E146" s="22"/>
      <c r="F146" s="22"/>
      <c r="G146" s="22"/>
    </row>
    <row r="147" spans="3:7" x14ac:dyDescent="0.25">
      <c r="C147" s="28"/>
      <c r="D147" s="28"/>
      <c r="E147" s="28"/>
      <c r="F147" s="22"/>
      <c r="G147" s="28"/>
    </row>
    <row r="148" spans="3:7" x14ac:dyDescent="0.25">
      <c r="C148" s="28"/>
      <c r="D148" s="28"/>
      <c r="E148" s="22"/>
      <c r="F148" s="22"/>
      <c r="G148" s="22"/>
    </row>
    <row r="149" spans="3:7" x14ac:dyDescent="0.25">
      <c r="C149" s="28"/>
      <c r="D149" s="28"/>
      <c r="E149" s="28"/>
      <c r="F149" s="22"/>
      <c r="G149" s="28"/>
    </row>
    <row r="150" spans="3:7" x14ac:dyDescent="0.25">
      <c r="C150" s="22"/>
      <c r="D150" s="22"/>
      <c r="E150" s="22"/>
      <c r="F150" s="22"/>
      <c r="G150" s="22"/>
    </row>
    <row r="151" spans="3:7" x14ac:dyDescent="0.25">
      <c r="C151" s="22"/>
      <c r="D151" s="22"/>
      <c r="E151" s="22"/>
      <c r="F151" s="22"/>
      <c r="G151" s="22"/>
    </row>
    <row r="152" spans="3:7" x14ac:dyDescent="0.25">
      <c r="C152" s="22"/>
      <c r="D152" s="22"/>
      <c r="E152" s="22"/>
      <c r="F152" s="22"/>
      <c r="G152" s="22"/>
    </row>
    <row r="153" spans="3:7" x14ac:dyDescent="0.25">
      <c r="C153" s="22"/>
      <c r="D153" s="22"/>
      <c r="E153" s="22"/>
      <c r="F153" s="22"/>
      <c r="G153" s="22"/>
    </row>
    <row r="154" spans="3:7" x14ac:dyDescent="0.25">
      <c r="C154" s="22"/>
      <c r="D154" s="22"/>
      <c r="E154" s="22"/>
      <c r="F154" s="22"/>
      <c r="G154" s="22"/>
    </row>
    <row r="155" spans="3:7" x14ac:dyDescent="0.25">
      <c r="C155" s="22"/>
      <c r="D155" s="22"/>
      <c r="E155" s="22"/>
      <c r="F155" s="22"/>
      <c r="G155" s="22"/>
    </row>
    <row r="156" spans="3:7" x14ac:dyDescent="0.25">
      <c r="C156" s="22"/>
      <c r="D156" s="22"/>
      <c r="E156" s="22"/>
      <c r="F156" s="22"/>
      <c r="G156" s="22"/>
    </row>
    <row r="157" spans="3:7" x14ac:dyDescent="0.25">
      <c r="C157" s="22"/>
      <c r="D157" s="22"/>
      <c r="E157" s="22"/>
      <c r="F157" s="22"/>
      <c r="G157" s="22"/>
    </row>
    <row r="158" spans="3:7" x14ac:dyDescent="0.25">
      <c r="C158" s="22"/>
      <c r="D158" s="22"/>
      <c r="E158" s="22"/>
      <c r="F158" s="22"/>
      <c r="G158" s="22"/>
    </row>
    <row r="159" spans="3:7" x14ac:dyDescent="0.25">
      <c r="C159" s="22"/>
      <c r="D159" s="22"/>
      <c r="E159" s="22"/>
      <c r="F159" s="22"/>
      <c r="G159" s="22"/>
    </row>
    <row r="160" spans="3:7" x14ac:dyDescent="0.25">
      <c r="C160" s="22"/>
      <c r="D160" s="22"/>
      <c r="E160" s="22"/>
      <c r="F160" s="22"/>
      <c r="G160" s="22"/>
    </row>
    <row r="161" spans="3:7" x14ac:dyDescent="0.25">
      <c r="C161" s="22"/>
      <c r="D161" s="22"/>
      <c r="E161" s="22"/>
      <c r="F161" s="22"/>
      <c r="G161" s="22"/>
    </row>
    <row r="162" spans="3:7" x14ac:dyDescent="0.25">
      <c r="C162" s="22"/>
      <c r="D162" s="22"/>
      <c r="E162" s="22"/>
      <c r="F162" s="22"/>
      <c r="G162" s="22"/>
    </row>
    <row r="163" spans="3:7" x14ac:dyDescent="0.25">
      <c r="C163" s="22"/>
      <c r="D163" s="22"/>
      <c r="E163" s="22"/>
      <c r="F163" s="22"/>
      <c r="G163" s="22"/>
    </row>
    <row r="164" spans="3:7" x14ac:dyDescent="0.25">
      <c r="C164" s="22"/>
      <c r="D164" s="22"/>
      <c r="E164" s="22"/>
      <c r="F164" s="22"/>
      <c r="G164" s="22"/>
    </row>
    <row r="165" spans="3:7" x14ac:dyDescent="0.25">
      <c r="C165" s="28"/>
      <c r="D165" s="28"/>
      <c r="E165" s="22"/>
      <c r="F165" s="22"/>
      <c r="G165" s="22"/>
    </row>
    <row r="166" spans="3:7" x14ac:dyDescent="0.25">
      <c r="C166" s="28"/>
      <c r="D166" s="28"/>
      <c r="E166" s="22"/>
      <c r="F166" s="22"/>
      <c r="G166" s="22"/>
    </row>
    <row r="167" spans="3:7" x14ac:dyDescent="0.25">
      <c r="C167" s="28"/>
      <c r="D167" s="28"/>
      <c r="E167" s="22"/>
      <c r="F167" s="22"/>
      <c r="G167" s="22"/>
    </row>
    <row r="168" spans="3:7" x14ac:dyDescent="0.25">
      <c r="C168" s="22"/>
      <c r="D168" s="22"/>
      <c r="E168" s="22"/>
      <c r="F168" s="22"/>
      <c r="G168" s="22"/>
    </row>
    <row r="169" spans="3:7" x14ac:dyDescent="0.25">
      <c r="C169" s="22"/>
      <c r="D169" s="22"/>
      <c r="E169" s="22"/>
      <c r="F169" s="22"/>
      <c r="G169" s="22"/>
    </row>
    <row r="170" spans="3:7" x14ac:dyDescent="0.25">
      <c r="C170" s="22"/>
      <c r="D170" s="22"/>
      <c r="E170" s="22"/>
      <c r="F170" s="22"/>
      <c r="G170" s="22"/>
    </row>
    <row r="171" spans="3:7" x14ac:dyDescent="0.25">
      <c r="C171" s="28"/>
      <c r="D171" s="28"/>
      <c r="E171" s="28"/>
      <c r="F171" s="22"/>
      <c r="G171" s="28"/>
    </row>
    <row r="172" spans="3:7" x14ac:dyDescent="0.25">
      <c r="C172" s="28"/>
      <c r="D172" s="28"/>
      <c r="E172" s="22"/>
      <c r="F172" s="22"/>
      <c r="G172" s="22"/>
    </row>
    <row r="173" spans="3:7" x14ac:dyDescent="0.25">
      <c r="C173" s="28"/>
      <c r="D173" s="28"/>
      <c r="E173" s="28"/>
      <c r="F173" s="22"/>
      <c r="G173" s="28"/>
    </row>
    <row r="174" spans="3:7" x14ac:dyDescent="0.25">
      <c r="C174" s="28"/>
      <c r="D174" s="28"/>
      <c r="E174" s="28"/>
      <c r="F174" s="22"/>
      <c r="G174" s="28"/>
    </row>
    <row r="175" spans="3:7" x14ac:dyDescent="0.25">
      <c r="C175" s="28"/>
      <c r="D175" s="28"/>
      <c r="E175" s="22"/>
      <c r="F175" s="22"/>
      <c r="G175" s="22"/>
    </row>
    <row r="176" spans="3:7" x14ac:dyDescent="0.25">
      <c r="C176" s="28"/>
      <c r="D176" s="28"/>
      <c r="E176" s="28"/>
      <c r="F176" s="22"/>
      <c r="G176" s="28"/>
    </row>
    <row r="177" spans="3:7" x14ac:dyDescent="0.25">
      <c r="C177" s="22"/>
      <c r="D177" s="22"/>
      <c r="E177" s="22"/>
      <c r="F177" s="22"/>
      <c r="G177" s="22"/>
    </row>
    <row r="178" spans="3:7" x14ac:dyDescent="0.25">
      <c r="C178" s="22"/>
      <c r="D178" s="22"/>
      <c r="E178" s="22"/>
      <c r="F178" s="22"/>
      <c r="G178" s="22"/>
    </row>
    <row r="179" spans="3:7" x14ac:dyDescent="0.25">
      <c r="C179" s="22"/>
      <c r="D179" s="22"/>
      <c r="E179" s="22"/>
      <c r="F179" s="22"/>
      <c r="G179" s="22"/>
    </row>
    <row r="180" spans="3:7" x14ac:dyDescent="0.25">
      <c r="C180" s="22"/>
      <c r="D180" s="22"/>
      <c r="E180" s="22"/>
      <c r="F180" s="22"/>
      <c r="G180" s="22"/>
    </row>
    <row r="181" spans="3:7" x14ac:dyDescent="0.25">
      <c r="C181" s="22"/>
      <c r="D181" s="22"/>
      <c r="E181" s="22"/>
      <c r="F181" s="22"/>
      <c r="G181" s="22"/>
    </row>
    <row r="182" spans="3:7" x14ac:dyDescent="0.25">
      <c r="C182" s="22"/>
      <c r="D182" s="22"/>
      <c r="E182" s="22"/>
      <c r="F182" s="22"/>
      <c r="G182" s="22"/>
    </row>
    <row r="183" spans="3:7" x14ac:dyDescent="0.25">
      <c r="C183" s="22"/>
      <c r="D183" s="22"/>
      <c r="E183" s="22"/>
      <c r="F183" s="22"/>
      <c r="G183" s="22"/>
    </row>
    <row r="184" spans="3:7" x14ac:dyDescent="0.25">
      <c r="C184" s="22"/>
      <c r="D184" s="22"/>
      <c r="E184" s="22"/>
      <c r="F184" s="22"/>
      <c r="G184" s="22"/>
    </row>
    <row r="185" spans="3:7" x14ac:dyDescent="0.25">
      <c r="C185" s="22"/>
      <c r="D185" s="22"/>
      <c r="E185" s="22"/>
      <c r="F185" s="22"/>
      <c r="G185" s="22"/>
    </row>
    <row r="186" spans="3:7" x14ac:dyDescent="0.25">
      <c r="C186" s="22"/>
      <c r="D186" s="22"/>
      <c r="E186" s="22"/>
      <c r="F186" s="22"/>
      <c r="G186" s="22"/>
    </row>
    <row r="187" spans="3:7" x14ac:dyDescent="0.25">
      <c r="C187" s="22"/>
      <c r="D187" s="22"/>
      <c r="E187" s="22"/>
      <c r="F187" s="22"/>
      <c r="G187" s="22"/>
    </row>
    <row r="188" spans="3:7" x14ac:dyDescent="0.25">
      <c r="C188" s="22"/>
      <c r="D188" s="29"/>
      <c r="E188" s="22"/>
      <c r="F188" s="22"/>
      <c r="G188" s="22"/>
    </row>
    <row r="189" spans="3:7" x14ac:dyDescent="0.25">
      <c r="C189" s="22"/>
      <c r="D189" s="22"/>
      <c r="E189" s="22"/>
      <c r="F189" s="22"/>
      <c r="G189" s="22"/>
    </row>
    <row r="190" spans="3:7" x14ac:dyDescent="0.25">
      <c r="C190" s="22"/>
      <c r="D190" s="22"/>
      <c r="E190" s="22"/>
      <c r="F190" s="22"/>
      <c r="G190" s="22"/>
    </row>
    <row r="191" spans="3:7" x14ac:dyDescent="0.25">
      <c r="C191" s="22"/>
      <c r="D191" s="22"/>
      <c r="E191" s="22"/>
      <c r="F191" s="22"/>
      <c r="G191" s="22"/>
    </row>
    <row r="192" spans="3:7" x14ac:dyDescent="0.25">
      <c r="C192" s="22"/>
      <c r="D192" s="22"/>
      <c r="E192" s="22"/>
      <c r="F192" s="22"/>
      <c r="G192" s="22"/>
    </row>
    <row r="193" spans="3:7" x14ac:dyDescent="0.25">
      <c r="C193" s="22"/>
      <c r="D193" s="29"/>
      <c r="E193" s="22"/>
      <c r="F193" s="22"/>
      <c r="G193" s="22"/>
    </row>
    <row r="194" spans="3:7" x14ac:dyDescent="0.25">
      <c r="C194" s="22"/>
      <c r="D194" s="22"/>
      <c r="E194" s="22"/>
      <c r="F194" s="22"/>
      <c r="G194" s="22"/>
    </row>
    <row r="195" spans="3:7" x14ac:dyDescent="0.25">
      <c r="C195" s="22"/>
      <c r="D195" s="22"/>
      <c r="E195" s="22"/>
      <c r="F195" s="22"/>
      <c r="G195" s="22"/>
    </row>
    <row r="196" spans="3:7" x14ac:dyDescent="0.25">
      <c r="C196" s="22"/>
      <c r="D196" s="22"/>
      <c r="E196" s="22"/>
      <c r="F196" s="22"/>
      <c r="G196" s="22"/>
    </row>
    <row r="197" spans="3:7" x14ac:dyDescent="0.25">
      <c r="C197" s="22"/>
      <c r="D197" s="22"/>
      <c r="E197" s="22"/>
      <c r="F197" s="22"/>
      <c r="G197" s="22"/>
    </row>
    <row r="198" spans="3:7" x14ac:dyDescent="0.25">
      <c r="C198" s="22"/>
      <c r="D198" s="22"/>
      <c r="E198" s="22"/>
      <c r="F198" s="22"/>
      <c r="G198" s="22"/>
    </row>
    <row r="199" spans="3:7" x14ac:dyDescent="0.25">
      <c r="C199" s="22"/>
      <c r="D199" s="22"/>
      <c r="E199" s="22"/>
      <c r="F199" s="22"/>
      <c r="G199" s="22"/>
    </row>
    <row r="200" spans="3:7" x14ac:dyDescent="0.25">
      <c r="C200" s="22"/>
      <c r="D200" s="22"/>
      <c r="E200" s="22"/>
      <c r="F200" s="22"/>
      <c r="G200" s="22"/>
    </row>
    <row r="201" spans="3:7" x14ac:dyDescent="0.25">
      <c r="C201" s="22"/>
      <c r="D201" s="22"/>
      <c r="E201" s="22"/>
      <c r="F201" s="22"/>
      <c r="G201" s="22"/>
    </row>
    <row r="202" spans="3:7" x14ac:dyDescent="0.25">
      <c r="C202" s="22"/>
      <c r="D202" s="22"/>
      <c r="E202" s="22"/>
      <c r="F202" s="22"/>
      <c r="G202" s="22"/>
    </row>
    <row r="203" spans="3:7" x14ac:dyDescent="0.25">
      <c r="C203" s="22"/>
      <c r="D203" s="22"/>
      <c r="E203" s="22"/>
      <c r="F203" s="22"/>
      <c r="G203" s="22"/>
    </row>
    <row r="204" spans="3:7" x14ac:dyDescent="0.25">
      <c r="C204" s="28"/>
      <c r="D204" s="28"/>
      <c r="E204" s="22"/>
      <c r="F204" s="22"/>
      <c r="G204" s="22"/>
    </row>
    <row r="205" spans="3:7" x14ac:dyDescent="0.25">
      <c r="C205" s="28"/>
      <c r="D205" s="28"/>
      <c r="E205" s="22"/>
      <c r="F205" s="22"/>
      <c r="G205" s="22"/>
    </row>
    <row r="206" spans="3:7" x14ac:dyDescent="0.25">
      <c r="C206" s="28"/>
      <c r="D206" s="28"/>
      <c r="E206" s="22"/>
      <c r="F206" s="22"/>
      <c r="G206" s="22"/>
    </row>
    <row r="207" spans="3:7" x14ac:dyDescent="0.25">
      <c r="C207" s="22"/>
      <c r="D207" s="29"/>
      <c r="E207" s="22"/>
      <c r="F207" s="22"/>
      <c r="G207" s="22"/>
    </row>
    <row r="208" spans="3:7" x14ac:dyDescent="0.25">
      <c r="C208" s="22"/>
      <c r="D208" s="22"/>
      <c r="E208" s="22"/>
      <c r="F208" s="22"/>
      <c r="G208" s="22"/>
    </row>
    <row r="209" spans="3:7" x14ac:dyDescent="0.25">
      <c r="C209" s="22"/>
      <c r="D209" s="22"/>
      <c r="E209" s="22"/>
      <c r="F209" s="22"/>
      <c r="G209" s="22"/>
    </row>
    <row r="210" spans="3:7" x14ac:dyDescent="0.25">
      <c r="C210" s="22"/>
      <c r="D210" s="22"/>
      <c r="E210" s="22"/>
      <c r="F210" s="22"/>
      <c r="G210" s="22"/>
    </row>
    <row r="211" spans="3:7" x14ac:dyDescent="0.25">
      <c r="C211" s="22"/>
      <c r="D211" s="22"/>
      <c r="E211" s="22"/>
      <c r="F211" s="22"/>
      <c r="G211" s="22"/>
    </row>
    <row r="212" spans="3:7" x14ac:dyDescent="0.25">
      <c r="C212" s="22"/>
      <c r="D212" s="22"/>
      <c r="E212" s="22"/>
      <c r="F212" s="22"/>
      <c r="G212" s="22"/>
    </row>
    <row r="213" spans="3:7" x14ac:dyDescent="0.25">
      <c r="C213" s="28"/>
      <c r="D213" s="28"/>
      <c r="E213" s="22"/>
      <c r="F213" s="22"/>
      <c r="G213" s="22"/>
    </row>
    <row r="214" spans="3:7" x14ac:dyDescent="0.25">
      <c r="C214" s="28"/>
      <c r="D214" s="28"/>
      <c r="E214" s="22"/>
      <c r="F214" s="22"/>
      <c r="G214" s="22"/>
    </row>
    <row r="215" spans="3:7" x14ac:dyDescent="0.25">
      <c r="C215" s="28"/>
      <c r="D215" s="28"/>
      <c r="E215" s="22"/>
      <c r="F215" s="22"/>
      <c r="G215" s="22"/>
    </row>
    <row r="216" spans="3:7" x14ac:dyDescent="0.25">
      <c r="C216" s="28"/>
      <c r="D216" s="28"/>
      <c r="E216" s="22"/>
      <c r="F216" s="22"/>
      <c r="G216" s="22"/>
    </row>
    <row r="217" spans="3:7" x14ac:dyDescent="0.25">
      <c r="C217" s="28"/>
      <c r="D217" s="28"/>
      <c r="E217" s="22"/>
      <c r="F217" s="22"/>
      <c r="G217" s="22"/>
    </row>
    <row r="218" spans="3:7" x14ac:dyDescent="0.25">
      <c r="C218" s="28"/>
      <c r="D218" s="28"/>
      <c r="E218" s="22"/>
      <c r="F218" s="22"/>
      <c r="G218" s="22"/>
    </row>
    <row r="219" spans="3:7" x14ac:dyDescent="0.25">
      <c r="C219" s="22"/>
      <c r="D219" s="22"/>
      <c r="E219" s="22"/>
      <c r="F219" s="22"/>
      <c r="G219" s="22"/>
    </row>
    <row r="220" spans="3:7" x14ac:dyDescent="0.25">
      <c r="C220" s="22"/>
      <c r="D220" s="22"/>
      <c r="E220" s="22"/>
      <c r="F220" s="22"/>
      <c r="G220" s="22"/>
    </row>
    <row r="221" spans="3:7" x14ac:dyDescent="0.25">
      <c r="C221" s="22"/>
      <c r="D221" s="22"/>
      <c r="E221" s="22"/>
      <c r="F221" s="22"/>
      <c r="G221" s="22"/>
    </row>
    <row r="222" spans="3:7" x14ac:dyDescent="0.25">
      <c r="C222" s="22"/>
      <c r="D222" s="22"/>
      <c r="E222" s="22"/>
      <c r="F222" s="22"/>
      <c r="G222" s="22"/>
    </row>
    <row r="223" spans="3:7" x14ac:dyDescent="0.25">
      <c r="C223" s="22"/>
      <c r="D223" s="22"/>
      <c r="E223" s="22"/>
      <c r="F223" s="22"/>
      <c r="G223" s="22"/>
    </row>
    <row r="224" spans="3:7" x14ac:dyDescent="0.25">
      <c r="C224" s="22"/>
      <c r="D224" s="22"/>
      <c r="E224" s="22"/>
      <c r="F224" s="22"/>
      <c r="G224" s="22"/>
    </row>
    <row r="225" spans="3:7" x14ac:dyDescent="0.25">
      <c r="C225" s="22"/>
      <c r="D225" s="22"/>
      <c r="E225" s="22"/>
      <c r="F225" s="22"/>
      <c r="G225" s="22"/>
    </row>
    <row r="226" spans="3:7" x14ac:dyDescent="0.25">
      <c r="C226" s="22"/>
      <c r="D226" s="22"/>
      <c r="E226" s="22"/>
      <c r="F226" s="22"/>
      <c r="G226" s="22"/>
    </row>
    <row r="227" spans="3:7" x14ac:dyDescent="0.25">
      <c r="C227" s="28"/>
      <c r="D227" s="22"/>
      <c r="E227" s="22"/>
      <c r="F227" s="22"/>
      <c r="G227" s="22"/>
    </row>
    <row r="228" spans="3:7" x14ac:dyDescent="0.25">
      <c r="C228" s="28"/>
      <c r="D228" s="28"/>
      <c r="E228" s="22"/>
      <c r="F228" s="22"/>
      <c r="G228" s="22"/>
    </row>
    <row r="229" spans="3:7" x14ac:dyDescent="0.25">
      <c r="C229" s="28"/>
      <c r="D229" s="28"/>
      <c r="E229" s="22"/>
      <c r="F229" s="22"/>
      <c r="G229" s="22"/>
    </row>
    <row r="230" spans="3:7" x14ac:dyDescent="0.25">
      <c r="C230" s="28"/>
      <c r="D230" s="28"/>
      <c r="E230" s="22"/>
      <c r="F230" s="22"/>
      <c r="G230" s="22"/>
    </row>
    <row r="231" spans="3:7" x14ac:dyDescent="0.25">
      <c r="C231" s="22"/>
      <c r="D231" s="22"/>
      <c r="E231" s="22"/>
      <c r="F231" s="22"/>
      <c r="G231" s="22"/>
    </row>
    <row r="232" spans="3:7" x14ac:dyDescent="0.25">
      <c r="C232" s="22"/>
      <c r="D232" s="22"/>
      <c r="E232" s="22"/>
      <c r="F232" s="22"/>
      <c r="G232" s="22"/>
    </row>
    <row r="233" spans="3:7" x14ac:dyDescent="0.25">
      <c r="C233" s="22"/>
      <c r="D233" s="22"/>
      <c r="E233" s="22"/>
      <c r="F233" s="22"/>
      <c r="G233" s="22"/>
    </row>
    <row r="234" spans="3:7" x14ac:dyDescent="0.25">
      <c r="C234" s="22"/>
      <c r="D234" s="22"/>
      <c r="E234" s="22"/>
      <c r="F234" s="22"/>
      <c r="G234" s="22"/>
    </row>
    <row r="235" spans="3:7" x14ac:dyDescent="0.25">
      <c r="C235" s="22"/>
      <c r="D235" s="22"/>
      <c r="E235" s="22"/>
      <c r="F235" s="22"/>
      <c r="G235" s="22"/>
    </row>
    <row r="236" spans="3:7" x14ac:dyDescent="0.25">
      <c r="C236" s="22"/>
      <c r="D236" s="22"/>
      <c r="E236" s="22"/>
      <c r="F236" s="22"/>
      <c r="G236" s="22"/>
    </row>
    <row r="237" spans="3:7" x14ac:dyDescent="0.25">
      <c r="C237" s="22"/>
      <c r="D237" s="22"/>
      <c r="E237" s="22"/>
      <c r="F237" s="22"/>
      <c r="G237" s="22"/>
    </row>
    <row r="238" spans="3:7" x14ac:dyDescent="0.25">
      <c r="C238" s="22"/>
      <c r="D238" s="22"/>
      <c r="E238" s="22"/>
      <c r="F238" s="22"/>
      <c r="G238" s="22"/>
    </row>
    <row r="239" spans="3:7" x14ac:dyDescent="0.25">
      <c r="C239" s="22"/>
      <c r="D239" s="29"/>
      <c r="E239" s="22"/>
      <c r="F239" s="22"/>
      <c r="G239" s="22"/>
    </row>
    <row r="240" spans="3:7" x14ac:dyDescent="0.25">
      <c r="C240" s="28"/>
      <c r="D240" s="28"/>
      <c r="E240" s="22"/>
      <c r="F240" s="22"/>
      <c r="G240" s="22"/>
    </row>
    <row r="241" spans="3:7" x14ac:dyDescent="0.25">
      <c r="C241" s="28"/>
      <c r="D241" s="28"/>
      <c r="E241" s="22"/>
      <c r="F241" s="22"/>
      <c r="G241" s="22"/>
    </row>
    <row r="242" spans="3:7" x14ac:dyDescent="0.25">
      <c r="C242" s="28"/>
      <c r="D242" s="28"/>
      <c r="E242" s="22"/>
      <c r="F242" s="22"/>
      <c r="G242" s="22"/>
    </row>
    <row r="243" spans="3:7" x14ac:dyDescent="0.25">
      <c r="C243" s="22"/>
      <c r="D243" s="22"/>
      <c r="E243" s="22"/>
      <c r="F243" s="22"/>
      <c r="G243" s="22"/>
    </row>
    <row r="244" spans="3:7" x14ac:dyDescent="0.25">
      <c r="C244" s="22"/>
      <c r="D244" s="22"/>
      <c r="E244" s="22"/>
      <c r="F244" s="22"/>
      <c r="G244" s="22"/>
    </row>
    <row r="245" spans="3:7" x14ac:dyDescent="0.25">
      <c r="C245" s="22"/>
      <c r="D245" s="22"/>
      <c r="E245" s="22"/>
      <c r="F245" s="22"/>
      <c r="G245" s="22"/>
    </row>
    <row r="246" spans="3:7" x14ac:dyDescent="0.25">
      <c r="C246" s="22"/>
      <c r="D246" s="22"/>
      <c r="E246" s="22"/>
      <c r="F246" s="22"/>
      <c r="G246" s="22"/>
    </row>
    <row r="247" spans="3:7" x14ac:dyDescent="0.25">
      <c r="C247" s="22"/>
      <c r="D247" s="22"/>
      <c r="E247" s="22"/>
      <c r="F247" s="22"/>
      <c r="G247" s="22"/>
    </row>
    <row r="248" spans="3:7" x14ac:dyDescent="0.25">
      <c r="C248" s="22"/>
      <c r="D248" s="22"/>
      <c r="E248" s="22"/>
      <c r="F248" s="22"/>
      <c r="G248" s="22"/>
    </row>
    <row r="249" spans="3:7" x14ac:dyDescent="0.25">
      <c r="C249" s="28"/>
      <c r="D249" s="28"/>
      <c r="E249" s="22"/>
      <c r="F249" s="22"/>
      <c r="G249" s="22"/>
    </row>
    <row r="250" spans="3:7" x14ac:dyDescent="0.25">
      <c r="C250" s="28"/>
      <c r="D250" s="28"/>
      <c r="E250" s="22"/>
      <c r="F250" s="22"/>
      <c r="G250" s="22"/>
    </row>
    <row r="251" spans="3:7" x14ac:dyDescent="0.25">
      <c r="C251" s="28"/>
      <c r="D251" s="28"/>
      <c r="E251" s="22"/>
      <c r="F251" s="22"/>
      <c r="G251" s="22"/>
    </row>
    <row r="252" spans="3:7" x14ac:dyDescent="0.25">
      <c r="C252" s="22"/>
      <c r="D252" s="22"/>
      <c r="E252" s="22"/>
      <c r="F252" s="22"/>
      <c r="G252" s="22"/>
    </row>
    <row r="253" spans="3:7" x14ac:dyDescent="0.25">
      <c r="C253" s="22"/>
      <c r="D253" s="22"/>
      <c r="E253" s="22"/>
      <c r="F253" s="22"/>
      <c r="G253" s="22"/>
    </row>
    <row r="254" spans="3:7" x14ac:dyDescent="0.25">
      <c r="C254" s="22"/>
      <c r="D254" s="29"/>
      <c r="E254" s="22"/>
      <c r="F254" s="22"/>
      <c r="G254" s="22"/>
    </row>
    <row r="255" spans="3:7" x14ac:dyDescent="0.25">
      <c r="C255" s="22"/>
      <c r="D255" s="22"/>
      <c r="E255" s="22"/>
      <c r="F255" s="22"/>
      <c r="G255" s="22"/>
    </row>
    <row r="256" spans="3:7" x14ac:dyDescent="0.25">
      <c r="C256" s="22"/>
      <c r="D256" s="22"/>
      <c r="E256" s="22"/>
      <c r="F256" s="22"/>
      <c r="G256" s="22"/>
    </row>
    <row r="257" spans="3:7" x14ac:dyDescent="0.25">
      <c r="C257" s="22"/>
      <c r="D257" s="22"/>
      <c r="E257" s="22"/>
      <c r="F257" s="22"/>
      <c r="G257" s="22"/>
    </row>
    <row r="258" spans="3:7" x14ac:dyDescent="0.25">
      <c r="C258" s="22"/>
      <c r="D258" s="22"/>
      <c r="E258" s="22"/>
      <c r="F258" s="22"/>
      <c r="G258" s="22"/>
    </row>
    <row r="259" spans="3:7" x14ac:dyDescent="0.25">
      <c r="C259" s="22"/>
      <c r="D259" s="22"/>
      <c r="E259" s="22"/>
      <c r="F259" s="22"/>
      <c r="G259" s="22"/>
    </row>
    <row r="260" spans="3:7" x14ac:dyDescent="0.25">
      <c r="C260" s="22"/>
      <c r="D260" s="22"/>
      <c r="E260" s="22"/>
      <c r="F260" s="22"/>
      <c r="G260" s="22"/>
    </row>
    <row r="261" spans="3:7" x14ac:dyDescent="0.25">
      <c r="C261" s="22"/>
      <c r="D261" s="22"/>
      <c r="E261" s="22"/>
      <c r="F261" s="22"/>
      <c r="G261" s="22"/>
    </row>
    <row r="262" spans="3:7" x14ac:dyDescent="0.25">
      <c r="C262" s="22"/>
      <c r="D262" s="22"/>
      <c r="E262" s="22"/>
      <c r="F262" s="22"/>
      <c r="G262" s="22"/>
    </row>
    <row r="263" spans="3:7" x14ac:dyDescent="0.25">
      <c r="C263" s="22"/>
      <c r="D263" s="22"/>
      <c r="E263" s="22"/>
      <c r="F263" s="22"/>
      <c r="G263" s="22"/>
    </row>
    <row r="264" spans="3:7" x14ac:dyDescent="0.25">
      <c r="C264" s="22"/>
      <c r="D264" s="22"/>
      <c r="E264" s="22"/>
      <c r="F264" s="22"/>
      <c r="G264" s="22"/>
    </row>
    <row r="265" spans="3:7" x14ac:dyDescent="0.25">
      <c r="C265" s="22"/>
      <c r="D265" s="22"/>
      <c r="E265" s="22"/>
      <c r="F265" s="22"/>
      <c r="G265" s="22"/>
    </row>
    <row r="266" spans="3:7" x14ac:dyDescent="0.25">
      <c r="C266" s="22"/>
      <c r="D266" s="22"/>
      <c r="E266" s="22"/>
      <c r="F266" s="22"/>
      <c r="G266" s="22"/>
    </row>
    <row r="267" spans="3:7" x14ac:dyDescent="0.25">
      <c r="C267" s="22"/>
      <c r="D267" s="22"/>
      <c r="E267" s="22"/>
      <c r="F267" s="22"/>
      <c r="G267" s="22"/>
    </row>
    <row r="268" spans="3:7" x14ac:dyDescent="0.25">
      <c r="C268" s="22"/>
      <c r="D268" s="22"/>
      <c r="E268" s="22"/>
      <c r="F268" s="22"/>
      <c r="G268" s="22"/>
    </row>
    <row r="269" spans="3:7" x14ac:dyDescent="0.25">
      <c r="C269" s="22"/>
      <c r="D269" s="22"/>
      <c r="E269" s="22"/>
      <c r="F269" s="22"/>
      <c r="G269" s="22"/>
    </row>
    <row r="270" spans="3:7" x14ac:dyDescent="0.25">
      <c r="C270" s="22"/>
      <c r="D270" s="22"/>
      <c r="E270" s="22"/>
      <c r="F270" s="22"/>
      <c r="G270" s="22"/>
    </row>
    <row r="271" spans="3:7" x14ac:dyDescent="0.25">
      <c r="C271" s="22"/>
      <c r="D271" s="22"/>
      <c r="E271" s="22"/>
      <c r="F271" s="22"/>
      <c r="G271" s="22"/>
    </row>
    <row r="272" spans="3:7" x14ac:dyDescent="0.25">
      <c r="C272" s="22"/>
      <c r="D272" s="22"/>
      <c r="E272" s="22"/>
      <c r="F272" s="22"/>
      <c r="G272" s="22"/>
    </row>
    <row r="273" spans="3:7" x14ac:dyDescent="0.25">
      <c r="C273" s="22"/>
      <c r="D273" s="22"/>
      <c r="E273" s="22"/>
      <c r="F273" s="22"/>
      <c r="G273" s="22"/>
    </row>
    <row r="274" spans="3:7" x14ac:dyDescent="0.25">
      <c r="C274" s="22"/>
      <c r="D274" s="22"/>
      <c r="E274" s="22"/>
      <c r="F274" s="22"/>
      <c r="G274" s="22"/>
    </row>
    <row r="275" spans="3:7" x14ac:dyDescent="0.25">
      <c r="C275" s="22"/>
      <c r="D275" s="29"/>
      <c r="E275" s="22"/>
      <c r="F275" s="22"/>
      <c r="G275" s="22"/>
    </row>
    <row r="276" spans="3:7" x14ac:dyDescent="0.25">
      <c r="C276" s="22"/>
      <c r="D276" s="22"/>
      <c r="E276" s="22"/>
      <c r="F276" s="22"/>
      <c r="G276" s="22"/>
    </row>
    <row r="277" spans="3:7" x14ac:dyDescent="0.25">
      <c r="C277" s="22"/>
      <c r="D277" s="22"/>
      <c r="E277" s="22"/>
      <c r="F277" s="22"/>
      <c r="G277" s="22"/>
    </row>
    <row r="278" spans="3:7" x14ac:dyDescent="0.25">
      <c r="C278" s="22"/>
      <c r="D278" s="22"/>
      <c r="E278" s="22"/>
      <c r="F278" s="22"/>
      <c r="G278" s="22"/>
    </row>
    <row r="279" spans="3:7" x14ac:dyDescent="0.25">
      <c r="C279" s="22"/>
      <c r="D279" s="22"/>
      <c r="E279" s="22"/>
      <c r="F279" s="22"/>
      <c r="G279" s="22"/>
    </row>
    <row r="280" spans="3:7" x14ac:dyDescent="0.25">
      <c r="C280" s="22"/>
      <c r="D280" s="22"/>
      <c r="E280" s="22"/>
      <c r="F280" s="22"/>
      <c r="G280" s="22"/>
    </row>
    <row r="281" spans="3:7" x14ac:dyDescent="0.25">
      <c r="C281" s="22"/>
      <c r="D281" s="22"/>
      <c r="E281" s="22"/>
      <c r="F281" s="22"/>
      <c r="G281" s="22"/>
    </row>
    <row r="282" spans="3:7" x14ac:dyDescent="0.25">
      <c r="C282" s="28"/>
      <c r="D282" s="22"/>
      <c r="E282" s="22"/>
      <c r="F282" s="22"/>
      <c r="G282" s="22"/>
    </row>
    <row r="283" spans="3:7" x14ac:dyDescent="0.25">
      <c r="C283" s="28"/>
      <c r="D283" s="22"/>
      <c r="E283" s="22"/>
      <c r="F283" s="22"/>
      <c r="G283" s="22"/>
    </row>
    <row r="284" spans="3:7" x14ac:dyDescent="0.25">
      <c r="C284" s="28"/>
      <c r="D284" s="22"/>
      <c r="E284" s="22"/>
      <c r="F284" s="22"/>
      <c r="G284" s="22"/>
    </row>
    <row r="285" spans="3:7" x14ac:dyDescent="0.25">
      <c r="C285" s="22"/>
      <c r="D285" s="22"/>
      <c r="E285" s="22"/>
      <c r="F285" s="22"/>
      <c r="G285" s="22"/>
    </row>
    <row r="286" spans="3:7" x14ac:dyDescent="0.25">
      <c r="C286" s="22"/>
      <c r="D286" s="22"/>
      <c r="E286" s="22"/>
      <c r="F286" s="22"/>
      <c r="G286" s="22"/>
    </row>
    <row r="287" spans="3:7" x14ac:dyDescent="0.25">
      <c r="C287" s="22"/>
      <c r="D287" s="22"/>
      <c r="E287" s="22"/>
      <c r="F287" s="22"/>
      <c r="G287" s="22"/>
    </row>
    <row r="288" spans="3:7" x14ac:dyDescent="0.25">
      <c r="C288" s="22"/>
      <c r="D288" s="22"/>
      <c r="E288" s="22"/>
      <c r="F288" s="22"/>
      <c r="G288" s="22"/>
    </row>
    <row r="289" spans="3:7" x14ac:dyDescent="0.25">
      <c r="C289" s="22"/>
      <c r="D289" s="22"/>
      <c r="E289" s="22"/>
      <c r="F289" s="22"/>
      <c r="G289" s="22"/>
    </row>
    <row r="290" spans="3:7" x14ac:dyDescent="0.25">
      <c r="C290" s="22"/>
      <c r="D290" s="22"/>
      <c r="E290" s="22"/>
      <c r="F290" s="22"/>
      <c r="G290" s="22"/>
    </row>
    <row r="291" spans="3:7" x14ac:dyDescent="0.25">
      <c r="C291" s="22"/>
      <c r="D291" s="22"/>
      <c r="E291" s="22"/>
      <c r="F291" s="22"/>
      <c r="G291" s="22"/>
    </row>
    <row r="292" spans="3:7" x14ac:dyDescent="0.25">
      <c r="C292" s="22"/>
      <c r="D292" s="22"/>
      <c r="E292" s="22"/>
      <c r="F292" s="22"/>
      <c r="G292" s="22"/>
    </row>
    <row r="293" spans="3:7" x14ac:dyDescent="0.25">
      <c r="C293" s="22"/>
      <c r="D293" s="22"/>
      <c r="E293" s="22"/>
      <c r="F293" s="22"/>
      <c r="G293" s="22"/>
    </row>
    <row r="294" spans="3:7" x14ac:dyDescent="0.25">
      <c r="C294" s="28"/>
      <c r="D294" s="28"/>
      <c r="E294" s="22"/>
      <c r="F294" s="22"/>
      <c r="G294" s="22"/>
    </row>
    <row r="295" spans="3:7" x14ac:dyDescent="0.25">
      <c r="C295" s="28"/>
      <c r="D295" s="28"/>
      <c r="E295" s="22"/>
      <c r="F295" s="22"/>
      <c r="G295" s="22"/>
    </row>
    <row r="296" spans="3:7" x14ac:dyDescent="0.25">
      <c r="C296" s="28"/>
      <c r="D296" s="28"/>
      <c r="E296" s="22"/>
      <c r="F296" s="22"/>
      <c r="G296" s="22"/>
    </row>
    <row r="297" spans="3:7" x14ac:dyDescent="0.25">
      <c r="C297" s="28"/>
      <c r="D297" s="28"/>
      <c r="E297" s="22"/>
      <c r="F297" s="22"/>
      <c r="G297" s="22"/>
    </row>
    <row r="298" spans="3:7" x14ac:dyDescent="0.25">
      <c r="C298" s="28"/>
      <c r="D298" s="28"/>
      <c r="E298" s="22"/>
      <c r="F298" s="22"/>
      <c r="G298" s="22"/>
    </row>
    <row r="299" spans="3:7" x14ac:dyDescent="0.25">
      <c r="C299" s="28"/>
      <c r="D299" s="28"/>
      <c r="E299" s="22"/>
      <c r="F299" s="22"/>
      <c r="G299" s="22"/>
    </row>
    <row r="300" spans="3:7" x14ac:dyDescent="0.25">
      <c r="C300" s="22"/>
      <c r="D300" s="22"/>
      <c r="E300" s="22"/>
      <c r="F300" s="22"/>
      <c r="G300" s="22"/>
    </row>
    <row r="301" spans="3:7" x14ac:dyDescent="0.25">
      <c r="C301" s="22"/>
      <c r="D301" s="22"/>
      <c r="E301" s="22"/>
      <c r="F301" s="22"/>
      <c r="G301" s="22"/>
    </row>
    <row r="302" spans="3:7" x14ac:dyDescent="0.25">
      <c r="C302" s="22"/>
      <c r="D302" s="22"/>
      <c r="E302" s="22"/>
      <c r="F302" s="22"/>
      <c r="G302" s="22"/>
    </row>
    <row r="303" spans="3:7" x14ac:dyDescent="0.25">
      <c r="C303" s="22"/>
      <c r="D303" s="22"/>
      <c r="E303" s="22"/>
      <c r="F303" s="22"/>
      <c r="G303" s="22"/>
    </row>
    <row r="304" spans="3:7" x14ac:dyDescent="0.25">
      <c r="C304" s="22"/>
      <c r="D304" s="22"/>
      <c r="E304" s="22"/>
      <c r="F304" s="22"/>
      <c r="G304" s="22"/>
    </row>
    <row r="305" spans="3:7" x14ac:dyDescent="0.25">
      <c r="C305" s="22"/>
      <c r="D305" s="22"/>
      <c r="E305" s="22"/>
      <c r="F305" s="22"/>
      <c r="G305" s="22"/>
    </row>
    <row r="306" spans="3:7" x14ac:dyDescent="0.25">
      <c r="C306" s="28"/>
      <c r="D306" s="28"/>
      <c r="E306" s="28"/>
      <c r="F306" s="22"/>
      <c r="G306" s="28"/>
    </row>
    <row r="307" spans="3:7" x14ac:dyDescent="0.25">
      <c r="C307" s="28"/>
      <c r="D307" s="28"/>
      <c r="E307" s="22"/>
      <c r="F307" s="22"/>
      <c r="G307" s="22"/>
    </row>
    <row r="308" spans="3:7" x14ac:dyDescent="0.25">
      <c r="C308" s="28"/>
      <c r="D308" s="28"/>
      <c r="E308" s="28"/>
      <c r="F308" s="22"/>
      <c r="G308" s="28"/>
    </row>
    <row r="309" spans="3:7" x14ac:dyDescent="0.25">
      <c r="C309" s="28"/>
      <c r="D309" s="28"/>
      <c r="E309" s="28"/>
      <c r="F309" s="22"/>
      <c r="G309" s="28"/>
    </row>
    <row r="310" spans="3:7" x14ac:dyDescent="0.25">
      <c r="C310" s="28"/>
      <c r="D310" s="28"/>
      <c r="E310" s="22"/>
      <c r="F310" s="22"/>
      <c r="G310" s="22"/>
    </row>
    <row r="311" spans="3:7" x14ac:dyDescent="0.25">
      <c r="C311" s="28"/>
      <c r="D311" s="28"/>
      <c r="E311" s="28"/>
      <c r="F311" s="22"/>
      <c r="G311" s="28"/>
    </row>
    <row r="312" spans="3:7" x14ac:dyDescent="0.25">
      <c r="C312" s="28"/>
      <c r="D312" s="28"/>
      <c r="E312" s="22"/>
      <c r="F312" s="22"/>
      <c r="G312" s="22"/>
    </row>
    <row r="313" spans="3:7" x14ac:dyDescent="0.25">
      <c r="C313" s="28"/>
      <c r="D313" s="28"/>
      <c r="E313" s="22"/>
      <c r="F313" s="22"/>
      <c r="G313" s="22"/>
    </row>
    <row r="314" spans="3:7" x14ac:dyDescent="0.25">
      <c r="C314" s="28"/>
      <c r="D314" s="28"/>
      <c r="E314" s="22"/>
      <c r="F314" s="22"/>
      <c r="G314" s="22"/>
    </row>
    <row r="315" spans="3:7" x14ac:dyDescent="0.25">
      <c r="C315" s="28"/>
      <c r="D315" s="28"/>
      <c r="E315" s="22"/>
      <c r="F315" s="22"/>
      <c r="G315" s="22"/>
    </row>
    <row r="316" spans="3:7" x14ac:dyDescent="0.25">
      <c r="C316" s="28"/>
      <c r="D316" s="28"/>
      <c r="E316" s="22"/>
      <c r="F316" s="22"/>
      <c r="G316" s="22"/>
    </row>
    <row r="317" spans="3:7" x14ac:dyDescent="0.25">
      <c r="C317" s="28"/>
      <c r="D317" s="28"/>
      <c r="E317" s="22"/>
      <c r="F317" s="22"/>
      <c r="G317" s="22"/>
    </row>
    <row r="318" spans="3:7" x14ac:dyDescent="0.25">
      <c r="C318" s="22"/>
      <c r="D318" s="22"/>
      <c r="E318" s="22"/>
      <c r="F318" s="22"/>
      <c r="G318" s="22"/>
    </row>
    <row r="319" spans="3:7" x14ac:dyDescent="0.25">
      <c r="C319" s="22"/>
      <c r="D319" s="22"/>
      <c r="E319" s="22"/>
      <c r="F319" s="22"/>
      <c r="G319" s="22"/>
    </row>
    <row r="320" spans="3:7" x14ac:dyDescent="0.25">
      <c r="C320" s="22"/>
      <c r="D320" s="22"/>
      <c r="E320" s="22"/>
      <c r="F320" s="22"/>
      <c r="G320" s="22"/>
    </row>
    <row r="321" spans="3:7" x14ac:dyDescent="0.25">
      <c r="C321" s="28"/>
      <c r="D321" s="28"/>
      <c r="E321" s="22"/>
      <c r="F321" s="22"/>
      <c r="G321" s="22"/>
    </row>
    <row r="322" spans="3:7" x14ac:dyDescent="0.25">
      <c r="C322" s="28"/>
      <c r="D322" s="28"/>
      <c r="E322" s="22"/>
      <c r="F322" s="22"/>
      <c r="G322" s="22"/>
    </row>
    <row r="323" spans="3:7" x14ac:dyDescent="0.25">
      <c r="C323" s="28"/>
      <c r="D323" s="28"/>
      <c r="E323" s="22"/>
      <c r="F323" s="22"/>
      <c r="G323" s="22"/>
    </row>
    <row r="324" spans="3:7" x14ac:dyDescent="0.25">
      <c r="C324" s="22"/>
      <c r="D324" s="22"/>
      <c r="E324" s="22"/>
      <c r="F324" s="22"/>
      <c r="G324" s="22"/>
    </row>
    <row r="325" spans="3:7" x14ac:dyDescent="0.25">
      <c r="C325" s="22"/>
      <c r="D325" s="22"/>
      <c r="E325" s="22"/>
      <c r="F325" s="22"/>
      <c r="G325" s="22"/>
    </row>
    <row r="326" spans="3:7" x14ac:dyDescent="0.25">
      <c r="C326" s="22"/>
      <c r="D326" s="22"/>
      <c r="E326" s="22"/>
      <c r="F326" s="22"/>
      <c r="G326" s="22"/>
    </row>
    <row r="327" spans="3:7" x14ac:dyDescent="0.25">
      <c r="C327" s="28"/>
      <c r="D327" s="28"/>
      <c r="E327" s="22"/>
      <c r="F327" s="22"/>
      <c r="G327" s="22"/>
    </row>
    <row r="328" spans="3:7" x14ac:dyDescent="0.25">
      <c r="C328" s="28"/>
      <c r="D328" s="28"/>
      <c r="E328" s="22"/>
      <c r="F328" s="22"/>
      <c r="G328" s="22"/>
    </row>
    <row r="329" spans="3:7" x14ac:dyDescent="0.25">
      <c r="C329" s="28"/>
      <c r="D329" s="28"/>
      <c r="E329" s="22"/>
      <c r="F329" s="22"/>
      <c r="G329" s="22"/>
    </row>
    <row r="330" spans="3:7" x14ac:dyDescent="0.25">
      <c r="C330" s="22"/>
      <c r="D330" s="22"/>
      <c r="E330" s="22"/>
      <c r="F330" s="22"/>
      <c r="G330" s="22"/>
    </row>
    <row r="331" spans="3:7" x14ac:dyDescent="0.25">
      <c r="C331" s="22"/>
      <c r="D331" s="22"/>
      <c r="E331" s="22"/>
      <c r="F331" s="22"/>
      <c r="G331" s="22"/>
    </row>
    <row r="332" spans="3:7" x14ac:dyDescent="0.25">
      <c r="C332" s="22"/>
      <c r="D332" s="22"/>
      <c r="E332" s="22"/>
      <c r="F332" s="22"/>
      <c r="G332" s="22"/>
    </row>
  </sheetData>
  <mergeCells count="6">
    <mergeCell ref="A9:A11"/>
    <mergeCell ref="B9:B11"/>
    <mergeCell ref="A3:A5"/>
    <mergeCell ref="B3:B5"/>
    <mergeCell ref="A6:A8"/>
    <mergeCell ref="B6:B8"/>
  </mergeCell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3"/>
  <sheetViews>
    <sheetView workbookViewId="0">
      <selection activeCell="A2" sqref="A2:I2"/>
    </sheetView>
  </sheetViews>
  <sheetFormatPr defaultRowHeight="15" x14ac:dyDescent="0.25"/>
  <cols>
    <col min="1" max="1" width="5.7109375" bestFit="1" customWidth="1"/>
    <col min="2" max="2" width="17.5703125" customWidth="1"/>
    <col min="3" max="4" width="12.7109375" customWidth="1"/>
    <col min="5" max="5" width="4.7109375" customWidth="1"/>
    <col min="6" max="6" width="5.7109375" bestFit="1" customWidth="1"/>
    <col min="7" max="7" width="17.5703125" customWidth="1"/>
    <col min="8" max="9" width="12.7109375" customWidth="1"/>
    <col min="10" max="10" width="11.28515625" customWidth="1"/>
    <col min="11" max="11" width="5.7109375" bestFit="1" customWidth="1"/>
    <col min="12" max="12" width="17.5703125" customWidth="1"/>
    <col min="13" max="14" width="12.7109375" customWidth="1"/>
    <col min="15" max="15" width="4.42578125" customWidth="1"/>
    <col min="16" max="16" width="5.7109375" bestFit="1" customWidth="1"/>
    <col min="17" max="17" width="17.5703125" customWidth="1"/>
    <col min="18" max="19" width="12.7109375" customWidth="1"/>
  </cols>
  <sheetData>
    <row r="1" spans="1:19" x14ac:dyDescent="0.25">
      <c r="A1" s="96" t="s">
        <v>941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</row>
    <row r="2" spans="1:19" x14ac:dyDescent="0.25">
      <c r="A2" s="115" t="s">
        <v>939</v>
      </c>
      <c r="B2" s="115"/>
      <c r="C2" s="115"/>
      <c r="D2" s="115"/>
      <c r="E2" s="115"/>
      <c r="F2" s="115"/>
      <c r="G2" s="115"/>
      <c r="H2" s="115"/>
      <c r="I2" s="115"/>
      <c r="J2" s="89"/>
      <c r="K2" s="115" t="s">
        <v>940</v>
      </c>
      <c r="L2" s="115"/>
      <c r="M2" s="115"/>
      <c r="N2" s="115"/>
      <c r="O2" s="115"/>
      <c r="P2" s="115"/>
      <c r="Q2" s="115"/>
      <c r="R2" s="115"/>
      <c r="S2" s="115"/>
    </row>
    <row r="3" spans="1:19" x14ac:dyDescent="0.25">
      <c r="A3" s="115" t="s">
        <v>358</v>
      </c>
      <c r="B3" s="115"/>
      <c r="C3" s="115"/>
      <c r="D3" s="115"/>
      <c r="E3" s="89"/>
      <c r="F3" s="115" t="s">
        <v>359</v>
      </c>
      <c r="G3" s="115"/>
      <c r="H3" s="115"/>
      <c r="I3" s="115"/>
      <c r="J3" s="89"/>
      <c r="K3" s="115" t="s">
        <v>360</v>
      </c>
      <c r="L3" s="115"/>
      <c r="M3" s="115"/>
      <c r="N3" s="115"/>
      <c r="O3" s="89"/>
      <c r="P3" s="115" t="s">
        <v>361</v>
      </c>
      <c r="Q3" s="115"/>
      <c r="R3" s="115"/>
      <c r="S3" s="115"/>
    </row>
    <row r="4" spans="1:19" x14ac:dyDescent="0.25">
      <c r="A4" s="61" t="s">
        <v>0</v>
      </c>
      <c r="B4" s="61" t="s">
        <v>362</v>
      </c>
      <c r="C4" s="89" t="s">
        <v>322</v>
      </c>
      <c r="D4" s="89" t="s">
        <v>363</v>
      </c>
      <c r="E4" s="89"/>
      <c r="F4" s="61" t="s">
        <v>0</v>
      </c>
      <c r="G4" s="61" t="s">
        <v>362</v>
      </c>
      <c r="H4" s="89" t="s">
        <v>322</v>
      </c>
      <c r="I4" s="89" t="s">
        <v>363</v>
      </c>
      <c r="J4" s="89"/>
      <c r="K4" s="61" t="s">
        <v>0</v>
      </c>
      <c r="L4" s="61" t="s">
        <v>364</v>
      </c>
      <c r="M4" s="89" t="s">
        <v>322</v>
      </c>
      <c r="N4" s="89" t="s">
        <v>365</v>
      </c>
      <c r="O4" s="89"/>
      <c r="P4" s="61" t="s">
        <v>0</v>
      </c>
      <c r="Q4" s="61" t="s">
        <v>364</v>
      </c>
      <c r="R4" s="89" t="s">
        <v>322</v>
      </c>
      <c r="S4" s="89" t="s">
        <v>365</v>
      </c>
    </row>
    <row r="5" spans="1:19" x14ac:dyDescent="0.25">
      <c r="A5" s="19">
        <v>1</v>
      </c>
      <c r="B5" s="61" t="s">
        <v>366</v>
      </c>
      <c r="C5" s="28">
        <v>5.9745200000000001</v>
      </c>
      <c r="D5" s="62">
        <v>1.145E-2</v>
      </c>
      <c r="E5" s="62"/>
      <c r="F5" s="20">
        <v>1</v>
      </c>
      <c r="G5" s="61" t="s">
        <v>367</v>
      </c>
      <c r="H5" s="28">
        <v>-9.6500299999999992</v>
      </c>
      <c r="I5" s="62">
        <v>3.8500000000000001E-3</v>
      </c>
      <c r="J5" s="62"/>
      <c r="K5" s="20">
        <v>1</v>
      </c>
      <c r="L5" s="61" t="s">
        <v>368</v>
      </c>
      <c r="M5" s="28">
        <v>4.6551248154151104</v>
      </c>
      <c r="N5" s="62">
        <v>0.99994403246117203</v>
      </c>
      <c r="O5" s="62"/>
      <c r="P5" s="20">
        <v>1</v>
      </c>
      <c r="Q5" s="61" t="s">
        <v>369</v>
      </c>
      <c r="R5" s="28">
        <v>-4.7357604780032299</v>
      </c>
      <c r="S5" s="62">
        <v>0.99991138473018903</v>
      </c>
    </row>
    <row r="6" spans="1:19" x14ac:dyDescent="0.25">
      <c r="A6" s="19">
        <v>2</v>
      </c>
      <c r="B6" s="61" t="s">
        <v>370</v>
      </c>
      <c r="C6" s="28">
        <v>5.3357999999999999</v>
      </c>
      <c r="D6" s="62">
        <v>4.895E-2</v>
      </c>
      <c r="E6" s="62"/>
      <c r="F6" s="20">
        <v>2</v>
      </c>
      <c r="G6" s="61" t="s">
        <v>371</v>
      </c>
      <c r="H6" s="28">
        <v>-6.2258199999999997</v>
      </c>
      <c r="I6" s="62">
        <v>5.0000000000000002E-5</v>
      </c>
      <c r="J6" s="62"/>
      <c r="K6" s="20">
        <v>2</v>
      </c>
      <c r="L6" s="61" t="s">
        <v>372</v>
      </c>
      <c r="M6" s="28">
        <v>3.8830879829567899</v>
      </c>
      <c r="N6" s="62">
        <v>0.99973881815213705</v>
      </c>
      <c r="O6" s="62"/>
      <c r="P6" s="20">
        <v>2</v>
      </c>
      <c r="Q6" s="61" t="s">
        <v>373</v>
      </c>
      <c r="R6" s="28">
        <v>-4.3365072520043597</v>
      </c>
      <c r="S6" s="62">
        <v>0.99920246257170797</v>
      </c>
    </row>
    <row r="7" spans="1:19" x14ac:dyDescent="0.25">
      <c r="A7" s="19">
        <v>3</v>
      </c>
      <c r="B7" s="61" t="s">
        <v>374</v>
      </c>
      <c r="C7" s="28">
        <v>5.0504699999999998</v>
      </c>
      <c r="D7" s="62">
        <v>5.0000000000000001E-4</v>
      </c>
      <c r="E7" s="62"/>
      <c r="F7" s="20">
        <v>3</v>
      </c>
      <c r="G7" s="61" t="s">
        <v>375</v>
      </c>
      <c r="H7" s="28">
        <v>-6.1502400000000002</v>
      </c>
      <c r="I7" s="62">
        <v>5.0000000000000002E-5</v>
      </c>
      <c r="J7" s="62"/>
      <c r="K7" s="20">
        <v>3</v>
      </c>
      <c r="L7" s="61" t="s">
        <v>376</v>
      </c>
      <c r="M7" s="28">
        <v>3.4599471346311099</v>
      </c>
      <c r="N7" s="62">
        <v>0.99896693251247604</v>
      </c>
      <c r="O7" s="62"/>
      <c r="P7" s="20">
        <v>3</v>
      </c>
      <c r="Q7" s="61" t="s">
        <v>377</v>
      </c>
      <c r="R7" s="28">
        <v>-3.5865781249877502</v>
      </c>
      <c r="S7" s="62">
        <v>0.99804813208339205</v>
      </c>
    </row>
    <row r="8" spans="1:19" x14ac:dyDescent="0.25">
      <c r="A8" s="19">
        <v>4</v>
      </c>
      <c r="B8" s="61" t="s">
        <v>378</v>
      </c>
      <c r="C8" s="28">
        <v>4.8545299999999996</v>
      </c>
      <c r="D8" s="62">
        <v>2.24E-2</v>
      </c>
      <c r="E8" s="62"/>
      <c r="F8" s="20">
        <v>4</v>
      </c>
      <c r="G8" s="61" t="s">
        <v>379</v>
      </c>
      <c r="H8" s="28">
        <v>-5.5547599999999999</v>
      </c>
      <c r="I8" s="62">
        <v>5.0000000000000002E-5</v>
      </c>
      <c r="J8" s="62"/>
      <c r="K8" s="20">
        <v>4</v>
      </c>
      <c r="L8" s="61" t="s">
        <v>380</v>
      </c>
      <c r="M8" s="28">
        <v>3.3804125318937799</v>
      </c>
      <c r="N8" s="62">
        <v>0.99869642274147696</v>
      </c>
      <c r="O8" s="62"/>
      <c r="P8" s="20">
        <v>4</v>
      </c>
      <c r="Q8" s="61" t="s">
        <v>381</v>
      </c>
      <c r="R8" s="28">
        <v>-4.24356647540115</v>
      </c>
      <c r="S8" s="62">
        <v>0.99783825381278901</v>
      </c>
    </row>
    <row r="9" spans="1:19" x14ac:dyDescent="0.25">
      <c r="A9" s="19">
        <v>5</v>
      </c>
      <c r="B9" s="61" t="s">
        <v>368</v>
      </c>
      <c r="C9" s="28">
        <v>4.8040000000000003</v>
      </c>
      <c r="D9" s="62">
        <v>5.0000000000000002E-5</v>
      </c>
      <c r="E9" s="62"/>
      <c r="F9" s="20">
        <v>5</v>
      </c>
      <c r="G9" s="61" t="s">
        <v>382</v>
      </c>
      <c r="H9" s="28">
        <v>-5.4635600000000002</v>
      </c>
      <c r="I9" s="62">
        <v>6.6E-3</v>
      </c>
      <c r="J9" s="62"/>
      <c r="K9" s="20">
        <v>5</v>
      </c>
      <c r="L9" s="61" t="s">
        <v>383</v>
      </c>
      <c r="M9" s="28">
        <v>3.0134566875690698</v>
      </c>
      <c r="N9" s="62">
        <v>0.99557390047105998</v>
      </c>
      <c r="O9" s="62"/>
      <c r="P9" s="20">
        <v>5</v>
      </c>
      <c r="Q9" s="61" t="s">
        <v>384</v>
      </c>
      <c r="R9" s="28">
        <v>-3.2745061502896999</v>
      </c>
      <c r="S9" s="62">
        <v>0.997588731868849</v>
      </c>
    </row>
    <row r="10" spans="1:19" x14ac:dyDescent="0.25">
      <c r="A10" s="19">
        <v>6</v>
      </c>
      <c r="B10" s="61" t="s">
        <v>385</v>
      </c>
      <c r="C10" s="28">
        <v>4.6605699999999999</v>
      </c>
      <c r="D10" s="62">
        <v>4.4000000000000003E-3</v>
      </c>
      <c r="E10" s="62"/>
      <c r="F10" s="20">
        <v>6</v>
      </c>
      <c r="G10" s="61" t="s">
        <v>369</v>
      </c>
      <c r="H10" s="28">
        <v>-5.0727799999999998</v>
      </c>
      <c r="I10" s="62">
        <v>5.0000000000000002E-5</v>
      </c>
      <c r="J10" s="62"/>
      <c r="K10" s="20">
        <v>6</v>
      </c>
      <c r="L10" s="61" t="s">
        <v>386</v>
      </c>
      <c r="M10" s="28">
        <v>3.128721534706</v>
      </c>
      <c r="N10" s="62">
        <v>0.99520078354554398</v>
      </c>
      <c r="O10" s="62"/>
      <c r="P10" s="20">
        <v>6</v>
      </c>
      <c r="Q10" s="61" t="s">
        <v>387</v>
      </c>
      <c r="R10" s="28">
        <v>-3.2364966952888898</v>
      </c>
      <c r="S10" s="62">
        <v>0.99747679679119405</v>
      </c>
    </row>
    <row r="11" spans="1:19" x14ac:dyDescent="0.25">
      <c r="A11" s="19">
        <v>7</v>
      </c>
      <c r="B11" s="61" t="s">
        <v>388</v>
      </c>
      <c r="C11" s="28">
        <v>4.5030900000000003</v>
      </c>
      <c r="D11" s="62">
        <v>2.085E-2</v>
      </c>
      <c r="E11" s="62"/>
      <c r="F11" s="20">
        <v>7</v>
      </c>
      <c r="G11" s="61" t="s">
        <v>389</v>
      </c>
      <c r="H11" s="28">
        <v>-4.7087000000000003</v>
      </c>
      <c r="I11" s="62">
        <v>1.4499999999999999E-3</v>
      </c>
      <c r="J11" s="62"/>
      <c r="K11" s="20">
        <v>7</v>
      </c>
      <c r="L11" s="61" t="s">
        <v>390</v>
      </c>
      <c r="M11" s="28">
        <v>2.9547367059610199</v>
      </c>
      <c r="N11" s="62">
        <v>0.99493027377454402</v>
      </c>
      <c r="O11" s="62"/>
      <c r="P11" s="20">
        <v>7</v>
      </c>
      <c r="Q11" s="61" t="s">
        <v>391</v>
      </c>
      <c r="R11" s="28">
        <v>-3.1803570616158301</v>
      </c>
      <c r="S11" s="62">
        <v>0.99734387388647805</v>
      </c>
    </row>
    <row r="12" spans="1:19" x14ac:dyDescent="0.25">
      <c r="A12" s="19">
        <v>8</v>
      </c>
      <c r="B12" s="61" t="s">
        <v>372</v>
      </c>
      <c r="C12" s="28">
        <v>4.2877000000000001</v>
      </c>
      <c r="D12" s="62">
        <v>5.0000000000000002E-5</v>
      </c>
      <c r="E12" s="62"/>
      <c r="F12" s="20">
        <v>8</v>
      </c>
      <c r="G12" s="61" t="s">
        <v>392</v>
      </c>
      <c r="H12" s="28">
        <v>-4.6963800000000004</v>
      </c>
      <c r="I12" s="62">
        <v>9.1500000000000001E-3</v>
      </c>
      <c r="J12" s="62"/>
      <c r="K12" s="20">
        <v>8</v>
      </c>
      <c r="L12" s="61" t="s">
        <v>393</v>
      </c>
      <c r="M12" s="28">
        <v>3.17025526438939</v>
      </c>
      <c r="N12" s="62">
        <v>0.99353108530385703</v>
      </c>
      <c r="O12" s="62"/>
      <c r="P12" s="20">
        <v>8</v>
      </c>
      <c r="Q12" s="61" t="s">
        <v>394</v>
      </c>
      <c r="R12" s="28">
        <v>-3.2066773765681198</v>
      </c>
      <c r="S12" s="62">
        <v>0.99508185252553505</v>
      </c>
    </row>
    <row r="13" spans="1:19" x14ac:dyDescent="0.25">
      <c r="A13" s="19">
        <v>9</v>
      </c>
      <c r="B13" s="61" t="s">
        <v>395</v>
      </c>
      <c r="C13" s="28">
        <v>4.2245100000000004</v>
      </c>
      <c r="D13" s="62">
        <v>8.9999999999999998E-4</v>
      </c>
      <c r="E13" s="62"/>
      <c r="F13" s="20">
        <v>9</v>
      </c>
      <c r="G13" s="61" t="s">
        <v>373</v>
      </c>
      <c r="H13" s="28">
        <v>-4.6951999999999998</v>
      </c>
      <c r="I13" s="62">
        <v>2.15E-3</v>
      </c>
      <c r="J13" s="62"/>
      <c r="K13" s="20">
        <v>9</v>
      </c>
      <c r="L13" s="61" t="s">
        <v>396</v>
      </c>
      <c r="M13" s="28">
        <v>2.8027277920797302</v>
      </c>
      <c r="N13" s="62">
        <v>0.99342614616855596</v>
      </c>
      <c r="O13" s="62"/>
      <c r="P13" s="20">
        <v>9</v>
      </c>
      <c r="Q13" s="61" t="s">
        <v>397</v>
      </c>
      <c r="R13" s="28">
        <v>-2.9394987762370302</v>
      </c>
      <c r="S13" s="62">
        <v>0.99467841984981997</v>
      </c>
    </row>
    <row r="14" spans="1:19" x14ac:dyDescent="0.25">
      <c r="A14" s="19">
        <v>10</v>
      </c>
      <c r="B14" s="61" t="s">
        <v>398</v>
      </c>
      <c r="C14" s="28">
        <v>3.96536</v>
      </c>
      <c r="D14" s="62">
        <v>2.5000000000000001E-4</v>
      </c>
      <c r="E14" s="62"/>
      <c r="F14" s="20">
        <v>10</v>
      </c>
      <c r="G14" s="61" t="s">
        <v>399</v>
      </c>
      <c r="H14" s="28">
        <v>-4.3839100000000002</v>
      </c>
      <c r="I14" s="62">
        <v>3.0999999999999999E-3</v>
      </c>
      <c r="J14" s="62"/>
      <c r="K14" s="20">
        <v>10</v>
      </c>
      <c r="L14" s="61" t="s">
        <v>400</v>
      </c>
      <c r="M14" s="28">
        <v>2.7380849001534999</v>
      </c>
      <c r="N14" s="62">
        <v>0.99234877104612695</v>
      </c>
      <c r="O14" s="62"/>
      <c r="P14" s="20">
        <v>10</v>
      </c>
      <c r="Q14" s="61" t="s">
        <v>401</v>
      </c>
      <c r="R14" s="28">
        <v>-2.8447441931180202</v>
      </c>
      <c r="S14" s="62">
        <v>0.99417004803880404</v>
      </c>
    </row>
    <row r="15" spans="1:19" x14ac:dyDescent="0.25">
      <c r="A15" s="19">
        <v>11</v>
      </c>
      <c r="B15" s="61" t="s">
        <v>402</v>
      </c>
      <c r="C15" s="28">
        <v>3.9309099999999999</v>
      </c>
      <c r="D15" s="62">
        <v>5.8999999999999999E-3</v>
      </c>
      <c r="E15" s="62"/>
      <c r="F15" s="20">
        <v>11</v>
      </c>
      <c r="G15" s="61" t="s">
        <v>403</v>
      </c>
      <c r="H15" s="28">
        <v>-4.3753700000000002</v>
      </c>
      <c r="I15" s="62">
        <v>2.2450000000000001E-2</v>
      </c>
      <c r="J15" s="62"/>
      <c r="K15" s="20">
        <v>11</v>
      </c>
      <c r="L15" s="61" t="s">
        <v>404</v>
      </c>
      <c r="M15" s="28">
        <v>2.7558171669443698</v>
      </c>
      <c r="N15" s="62">
        <v>0.99201996175551499</v>
      </c>
      <c r="O15" s="62"/>
      <c r="P15" s="20">
        <v>11</v>
      </c>
      <c r="Q15" s="61" t="s">
        <v>405</v>
      </c>
      <c r="R15" s="28">
        <v>-2.78470071225169</v>
      </c>
      <c r="S15" s="62">
        <v>0.99310899678186504</v>
      </c>
    </row>
    <row r="16" spans="1:19" x14ac:dyDescent="0.25">
      <c r="A16" s="19">
        <v>12</v>
      </c>
      <c r="B16" s="61" t="s">
        <v>406</v>
      </c>
      <c r="C16" s="28">
        <v>3.8514499999999998</v>
      </c>
      <c r="D16" s="62">
        <v>1.4E-3</v>
      </c>
      <c r="E16" s="62"/>
      <c r="F16" s="20">
        <v>12</v>
      </c>
      <c r="G16" s="61" t="s">
        <v>407</v>
      </c>
      <c r="H16" s="28">
        <v>-4.3528500000000001</v>
      </c>
      <c r="I16" s="62">
        <v>1.2449999999999999E-2</v>
      </c>
      <c r="J16" s="62"/>
      <c r="K16" s="20">
        <v>12</v>
      </c>
      <c r="L16" s="61" t="s">
        <v>408</v>
      </c>
      <c r="M16" s="28">
        <v>2.6574969063051901</v>
      </c>
      <c r="N16" s="62">
        <v>0.98814420969171202</v>
      </c>
      <c r="O16" s="62"/>
      <c r="P16" s="20">
        <v>12</v>
      </c>
      <c r="Q16" s="61" t="s">
        <v>409</v>
      </c>
      <c r="R16" s="28">
        <v>-2.7287523943077598</v>
      </c>
      <c r="S16" s="62">
        <v>0.99234643906534203</v>
      </c>
    </row>
    <row r="17" spans="1:19" x14ac:dyDescent="0.25">
      <c r="A17" s="19">
        <v>13</v>
      </c>
      <c r="B17" s="61" t="s">
        <v>410</v>
      </c>
      <c r="C17" s="28">
        <v>3.77366</v>
      </c>
      <c r="D17" s="62">
        <v>1.695E-2</v>
      </c>
      <c r="E17" s="62"/>
      <c r="F17" s="20">
        <v>13</v>
      </c>
      <c r="G17" s="61" t="s">
        <v>411</v>
      </c>
      <c r="H17" s="28">
        <v>-4.3209799999999996</v>
      </c>
      <c r="I17" s="62">
        <v>2.5000000000000001E-4</v>
      </c>
      <c r="J17" s="62"/>
      <c r="K17" s="20">
        <v>13</v>
      </c>
      <c r="L17" s="61" t="s">
        <v>412</v>
      </c>
      <c r="M17" s="28">
        <v>2.53752266705277</v>
      </c>
      <c r="N17" s="62">
        <v>0.98733967632106701</v>
      </c>
      <c r="O17" s="62"/>
      <c r="P17" s="20">
        <v>13</v>
      </c>
      <c r="Q17" s="61" t="s">
        <v>413</v>
      </c>
      <c r="R17" s="28">
        <v>-2.7372640685936198</v>
      </c>
      <c r="S17" s="62">
        <v>0.99233011519985004</v>
      </c>
    </row>
    <row r="18" spans="1:19" x14ac:dyDescent="0.25">
      <c r="A18" s="19">
        <v>14</v>
      </c>
      <c r="B18" s="61" t="s">
        <v>376</v>
      </c>
      <c r="C18" s="28">
        <v>3.6100599999999998</v>
      </c>
      <c r="D18" s="62">
        <v>5.0000000000000002E-5</v>
      </c>
      <c r="E18" s="62"/>
      <c r="F18" s="20">
        <v>14</v>
      </c>
      <c r="G18" s="61" t="s">
        <v>414</v>
      </c>
      <c r="H18" s="28">
        <v>-4.2888599999999997</v>
      </c>
      <c r="I18" s="62">
        <v>1.255E-2</v>
      </c>
      <c r="J18" s="62"/>
      <c r="K18" s="20">
        <v>14</v>
      </c>
      <c r="L18" s="61" t="s">
        <v>415</v>
      </c>
      <c r="M18" s="28">
        <v>2.56197234540819</v>
      </c>
      <c r="N18" s="62">
        <v>0.98661676227787898</v>
      </c>
      <c r="O18" s="62"/>
      <c r="P18" s="20">
        <v>14</v>
      </c>
      <c r="Q18" s="61" t="s">
        <v>416</v>
      </c>
      <c r="R18" s="28">
        <v>-2.8616182700289499</v>
      </c>
      <c r="S18" s="62">
        <v>0.992136560794739</v>
      </c>
    </row>
    <row r="19" spans="1:19" x14ac:dyDescent="0.25">
      <c r="A19" s="19">
        <v>15</v>
      </c>
      <c r="B19" s="61" t="s">
        <v>417</v>
      </c>
      <c r="C19" s="28">
        <v>3.5199199999999999</v>
      </c>
      <c r="D19" s="62">
        <v>5.3E-3</v>
      </c>
      <c r="E19" s="62"/>
      <c r="F19" s="20">
        <v>15</v>
      </c>
      <c r="G19" s="61" t="s">
        <v>418</v>
      </c>
      <c r="H19" s="28">
        <v>-4.2517100000000001</v>
      </c>
      <c r="I19" s="62">
        <v>6.1500000000000001E-3</v>
      </c>
      <c r="J19" s="62"/>
      <c r="K19" s="20">
        <v>15</v>
      </c>
      <c r="L19" s="61" t="s">
        <v>419</v>
      </c>
      <c r="M19" s="28">
        <v>3.39230477203547</v>
      </c>
      <c r="N19" s="62">
        <v>0.986204001679025</v>
      </c>
      <c r="O19" s="62"/>
      <c r="P19" s="20">
        <v>15</v>
      </c>
      <c r="Q19" s="61" t="s">
        <v>420</v>
      </c>
      <c r="R19" s="28">
        <v>-2.7497070232880398</v>
      </c>
      <c r="S19" s="62">
        <v>0.991490602117439</v>
      </c>
    </row>
    <row r="20" spans="1:19" x14ac:dyDescent="0.25">
      <c r="A20" s="19">
        <v>16</v>
      </c>
      <c r="B20" s="61" t="s">
        <v>421</v>
      </c>
      <c r="C20" s="28">
        <v>3.43615</v>
      </c>
      <c r="D20" s="62">
        <v>3.585E-2</v>
      </c>
      <c r="E20" s="62"/>
      <c r="F20" s="20">
        <v>16</v>
      </c>
      <c r="G20" s="61" t="s">
        <v>422</v>
      </c>
      <c r="H20" s="28">
        <v>-4.2474999999999996</v>
      </c>
      <c r="I20" s="62">
        <v>6.0000000000000001E-3</v>
      </c>
      <c r="J20" s="62"/>
      <c r="K20" s="20">
        <v>16</v>
      </c>
      <c r="L20" s="61" t="s">
        <v>423</v>
      </c>
      <c r="M20" s="28">
        <v>2.49097904738408</v>
      </c>
      <c r="N20" s="62">
        <v>0.985947483792734</v>
      </c>
      <c r="O20" s="62"/>
      <c r="P20" s="20">
        <v>16</v>
      </c>
      <c r="Q20" s="61" t="s">
        <v>424</v>
      </c>
      <c r="R20" s="28">
        <v>-2.6567210992744399</v>
      </c>
      <c r="S20" s="62">
        <v>0.99127372790448198</v>
      </c>
    </row>
    <row r="21" spans="1:19" x14ac:dyDescent="0.25">
      <c r="A21" s="19">
        <v>17</v>
      </c>
      <c r="B21" s="61" t="s">
        <v>380</v>
      </c>
      <c r="C21" s="28">
        <v>3.4147500000000002</v>
      </c>
      <c r="D21" s="62">
        <v>5.0000000000000002E-5</v>
      </c>
      <c r="E21" s="62"/>
      <c r="F21" s="20">
        <v>17</v>
      </c>
      <c r="G21" s="61" t="s">
        <v>377</v>
      </c>
      <c r="H21" s="28">
        <v>-4.1059700000000001</v>
      </c>
      <c r="I21" s="62">
        <v>1.1000000000000001E-3</v>
      </c>
      <c r="J21" s="62"/>
      <c r="K21" s="20">
        <v>17</v>
      </c>
      <c r="L21" s="61" t="s">
        <v>425</v>
      </c>
      <c r="M21" s="28">
        <v>2.4575108980170199</v>
      </c>
      <c r="N21" s="62">
        <v>0.98525721748052697</v>
      </c>
      <c r="O21" s="62"/>
      <c r="P21" s="20">
        <v>17</v>
      </c>
      <c r="Q21" s="61" t="s">
        <v>426</v>
      </c>
      <c r="R21" s="28">
        <v>-2.6216534597408399</v>
      </c>
      <c r="S21" s="62">
        <v>0.99033393964833705</v>
      </c>
    </row>
    <row r="22" spans="1:19" x14ac:dyDescent="0.25">
      <c r="A22" s="19">
        <v>18</v>
      </c>
      <c r="B22" s="61" t="s">
        <v>427</v>
      </c>
      <c r="C22" s="28">
        <v>3.3674900000000001</v>
      </c>
      <c r="D22" s="62">
        <v>4.8999999999999998E-3</v>
      </c>
      <c r="E22" s="62"/>
      <c r="F22" s="20">
        <v>18</v>
      </c>
      <c r="G22" s="61" t="s">
        <v>381</v>
      </c>
      <c r="H22" s="28">
        <v>-4.1042199999999998</v>
      </c>
      <c r="I22" s="62">
        <v>8.0000000000000002E-3</v>
      </c>
      <c r="J22" s="62"/>
      <c r="K22" s="20">
        <v>18</v>
      </c>
      <c r="L22" s="61" t="s">
        <v>428</v>
      </c>
      <c r="M22" s="28">
        <v>2.9591341513627301</v>
      </c>
      <c r="N22" s="62">
        <v>0.98489342847814898</v>
      </c>
      <c r="O22" s="62"/>
      <c r="P22" s="20">
        <v>18</v>
      </c>
      <c r="Q22" s="61" t="s">
        <v>429</v>
      </c>
      <c r="R22" s="28">
        <v>-2.70558329524847</v>
      </c>
      <c r="S22" s="62">
        <v>0.98990485518399296</v>
      </c>
    </row>
    <row r="23" spans="1:19" x14ac:dyDescent="0.25">
      <c r="A23" s="19">
        <v>19</v>
      </c>
      <c r="B23" s="61" t="s">
        <v>430</v>
      </c>
      <c r="C23" s="28">
        <v>3.3368500000000001</v>
      </c>
      <c r="D23" s="62">
        <v>2.0150000000000001E-2</v>
      </c>
      <c r="E23" s="62"/>
      <c r="F23" s="20">
        <v>19</v>
      </c>
      <c r="G23" s="61" t="s">
        <v>431</v>
      </c>
      <c r="H23" s="28">
        <v>-4.0849000000000002</v>
      </c>
      <c r="I23" s="62">
        <v>3.5500000000000002E-3</v>
      </c>
      <c r="J23" s="62"/>
      <c r="K23" s="20">
        <v>19</v>
      </c>
      <c r="L23" s="61" t="s">
        <v>432</v>
      </c>
      <c r="M23" s="28">
        <v>2.4006037677998799</v>
      </c>
      <c r="N23" s="62">
        <v>0.98429410941653805</v>
      </c>
      <c r="O23" s="62"/>
      <c r="P23" s="20">
        <v>19</v>
      </c>
      <c r="Q23" s="61" t="s">
        <v>433</v>
      </c>
      <c r="R23" s="28">
        <v>-2.7437498281257402</v>
      </c>
      <c r="S23" s="62">
        <v>0.98986987547222605</v>
      </c>
    </row>
    <row r="24" spans="1:19" x14ac:dyDescent="0.25">
      <c r="A24" s="19">
        <v>20</v>
      </c>
      <c r="B24" s="61" t="s">
        <v>396</v>
      </c>
      <c r="C24" s="28">
        <v>3.22926</v>
      </c>
      <c r="D24" s="62">
        <v>3.5E-4</v>
      </c>
      <c r="E24" s="62"/>
      <c r="F24" s="20">
        <v>20</v>
      </c>
      <c r="G24" s="61" t="s">
        <v>434</v>
      </c>
      <c r="H24" s="28">
        <v>-4.0614699999999999</v>
      </c>
      <c r="I24" s="62">
        <v>5.0000000000000002E-5</v>
      </c>
      <c r="J24" s="62"/>
      <c r="K24" s="20">
        <v>20</v>
      </c>
      <c r="L24" s="61" t="s">
        <v>435</v>
      </c>
      <c r="M24" s="28">
        <v>2.4079607060213899</v>
      </c>
      <c r="N24" s="62">
        <v>0.98400494379926295</v>
      </c>
      <c r="O24" s="62"/>
      <c r="P24" s="20">
        <v>20</v>
      </c>
      <c r="Q24" s="61" t="s">
        <v>436</v>
      </c>
      <c r="R24" s="28">
        <v>-2.4935318245063902</v>
      </c>
      <c r="S24" s="62">
        <v>0.98596847161979395</v>
      </c>
    </row>
    <row r="25" spans="1:19" x14ac:dyDescent="0.25">
      <c r="A25" s="19">
        <v>21</v>
      </c>
      <c r="B25" s="61" t="s">
        <v>437</v>
      </c>
      <c r="C25" s="28">
        <v>3.1341000000000001</v>
      </c>
      <c r="D25" s="62">
        <v>5.3E-3</v>
      </c>
      <c r="E25" s="62"/>
      <c r="F25" s="20">
        <v>21</v>
      </c>
      <c r="G25" s="61" t="s">
        <v>438</v>
      </c>
      <c r="H25" s="28">
        <v>-4.0443100000000003</v>
      </c>
      <c r="I25" s="62">
        <v>2.955E-2</v>
      </c>
      <c r="J25" s="62"/>
      <c r="K25" s="20">
        <v>21</v>
      </c>
      <c r="L25" s="61" t="s">
        <v>439</v>
      </c>
      <c r="M25" s="28">
        <v>2.4168527804125199</v>
      </c>
      <c r="N25" s="62">
        <v>0.98371344620120305</v>
      </c>
      <c r="O25" s="62"/>
      <c r="P25" s="20">
        <v>21</v>
      </c>
      <c r="Q25" s="61" t="s">
        <v>440</v>
      </c>
      <c r="R25" s="28">
        <v>-2.4251761421081599</v>
      </c>
      <c r="S25" s="62">
        <v>0.98514061844130396</v>
      </c>
    </row>
    <row r="26" spans="1:19" x14ac:dyDescent="0.25">
      <c r="A26" s="19">
        <v>22</v>
      </c>
      <c r="B26" s="61" t="s">
        <v>441</v>
      </c>
      <c r="C26" s="28">
        <v>3.1097600000000001</v>
      </c>
      <c r="D26" s="62">
        <v>3.5999999999999997E-2</v>
      </c>
      <c r="E26" s="62"/>
      <c r="F26" s="20">
        <v>22</v>
      </c>
      <c r="G26" s="61" t="s">
        <v>442</v>
      </c>
      <c r="H26" s="28">
        <v>-4.0307599999999999</v>
      </c>
      <c r="I26" s="62">
        <v>1.6750000000000001E-2</v>
      </c>
      <c r="J26" s="62"/>
      <c r="K26" s="20">
        <v>22</v>
      </c>
      <c r="L26" s="61" t="s">
        <v>443</v>
      </c>
      <c r="M26" s="28">
        <v>2.4965050296328699</v>
      </c>
      <c r="N26" s="62">
        <v>0.98370878223963398</v>
      </c>
      <c r="O26" s="62"/>
      <c r="P26" s="20">
        <v>22</v>
      </c>
      <c r="Q26" s="61" t="s">
        <v>444</v>
      </c>
      <c r="R26" s="28">
        <v>-2.40766606462204</v>
      </c>
      <c r="S26" s="62">
        <v>0.98448299986008003</v>
      </c>
    </row>
    <row r="27" spans="1:19" x14ac:dyDescent="0.25">
      <c r="A27" s="19">
        <v>23</v>
      </c>
      <c r="B27" s="61" t="s">
        <v>393</v>
      </c>
      <c r="C27" s="28">
        <v>3.0601600000000002</v>
      </c>
      <c r="D27" s="62">
        <v>1.4999999999999999E-4</v>
      </c>
      <c r="E27" s="62"/>
      <c r="F27" s="20">
        <v>23</v>
      </c>
      <c r="G27" s="61" t="s">
        <v>440</v>
      </c>
      <c r="H27" s="28">
        <v>-3.97187</v>
      </c>
      <c r="I27" s="62">
        <v>2.76E-2</v>
      </c>
      <c r="J27" s="62"/>
      <c r="K27" s="20">
        <v>23</v>
      </c>
      <c r="L27" s="61" t="s">
        <v>445</v>
      </c>
      <c r="M27" s="28">
        <v>2.3742056600247898</v>
      </c>
      <c r="N27" s="62">
        <v>0.98313511496665296</v>
      </c>
      <c r="O27" s="62"/>
      <c r="P27" s="20">
        <v>23</v>
      </c>
      <c r="Q27" s="61" t="s">
        <v>446</v>
      </c>
      <c r="R27" s="28">
        <v>-2.38770797905031</v>
      </c>
      <c r="S27" s="62">
        <v>0.98382071731728904</v>
      </c>
    </row>
    <row r="28" spans="1:19" x14ac:dyDescent="0.25">
      <c r="A28" s="19">
        <v>24</v>
      </c>
      <c r="B28" s="61" t="s">
        <v>447</v>
      </c>
      <c r="C28" s="28">
        <v>3.0154800000000002</v>
      </c>
      <c r="D28" s="62">
        <v>4.2049999999999997E-2</v>
      </c>
      <c r="E28" s="62"/>
      <c r="F28" s="20">
        <v>24</v>
      </c>
      <c r="G28" s="61" t="s">
        <v>448</v>
      </c>
      <c r="H28" s="28">
        <v>-3.94781</v>
      </c>
      <c r="I28" s="62">
        <v>3.32E-2</v>
      </c>
      <c r="J28" s="62"/>
      <c r="K28" s="20">
        <v>24</v>
      </c>
      <c r="L28" s="61" t="s">
        <v>449</v>
      </c>
      <c r="M28" s="28">
        <v>2.3403635158766498</v>
      </c>
      <c r="N28" s="62">
        <v>0.983072151485472</v>
      </c>
      <c r="O28" s="62"/>
      <c r="P28" s="20">
        <v>24</v>
      </c>
      <c r="Q28" s="61" t="s">
        <v>450</v>
      </c>
      <c r="R28" s="28">
        <v>-3.07967175564105</v>
      </c>
      <c r="S28" s="62">
        <v>0.98315610279371302</v>
      </c>
    </row>
    <row r="29" spans="1:19" x14ac:dyDescent="0.25">
      <c r="A29" s="19">
        <v>25</v>
      </c>
      <c r="B29" s="61" t="s">
        <v>451</v>
      </c>
      <c r="C29" s="28">
        <v>2.9658000000000002</v>
      </c>
      <c r="D29" s="62">
        <v>2.63E-2</v>
      </c>
      <c r="E29" s="62"/>
      <c r="F29" s="20">
        <v>25</v>
      </c>
      <c r="G29" s="61" t="s">
        <v>452</v>
      </c>
      <c r="H29" s="28">
        <v>-3.9301599999999999</v>
      </c>
      <c r="I29" s="62">
        <v>1E-4</v>
      </c>
      <c r="J29" s="62"/>
      <c r="K29" s="20">
        <v>25</v>
      </c>
      <c r="L29" s="61" t="s">
        <v>437</v>
      </c>
      <c r="M29" s="28">
        <v>3.1241118677625299</v>
      </c>
      <c r="N29" s="62">
        <v>0.98306515554311802</v>
      </c>
      <c r="O29" s="62"/>
      <c r="P29" s="20">
        <v>25</v>
      </c>
      <c r="Q29" s="61" t="s">
        <v>453</v>
      </c>
      <c r="R29" s="28">
        <v>-3.8141204161889699</v>
      </c>
      <c r="S29" s="62">
        <v>0.98299519611958397</v>
      </c>
    </row>
    <row r="30" spans="1:19" x14ac:dyDescent="0.25">
      <c r="A30" s="19">
        <v>26</v>
      </c>
      <c r="B30" s="61" t="s">
        <v>454</v>
      </c>
      <c r="C30" s="28">
        <v>2.9264999999999999</v>
      </c>
      <c r="D30" s="62">
        <v>2.07E-2</v>
      </c>
      <c r="E30" s="62"/>
      <c r="F30" s="20">
        <v>26</v>
      </c>
      <c r="G30" s="61" t="s">
        <v>455</v>
      </c>
      <c r="H30" s="28">
        <v>-3.8730699999999998</v>
      </c>
      <c r="I30" s="62">
        <v>8.4999999999999995E-4</v>
      </c>
      <c r="J30" s="62"/>
      <c r="K30" s="20">
        <v>26</v>
      </c>
      <c r="L30" s="61" t="s">
        <v>456</v>
      </c>
      <c r="M30" s="28">
        <v>2.29099479368131</v>
      </c>
      <c r="N30" s="62">
        <v>0.98191782099715497</v>
      </c>
      <c r="O30" s="62"/>
      <c r="P30" s="20">
        <v>26</v>
      </c>
      <c r="Q30" s="61" t="s">
        <v>457</v>
      </c>
      <c r="R30" s="28">
        <v>-2.3052596856593301</v>
      </c>
      <c r="S30" s="62">
        <v>0.98235156942306801</v>
      </c>
    </row>
    <row r="31" spans="1:19" x14ac:dyDescent="0.25">
      <c r="A31" s="19">
        <v>27</v>
      </c>
      <c r="B31" s="61" t="s">
        <v>423</v>
      </c>
      <c r="C31" s="28">
        <v>2.91161</v>
      </c>
      <c r="D31" s="62">
        <v>3.5E-4</v>
      </c>
      <c r="E31" s="62"/>
      <c r="F31" s="20">
        <v>27</v>
      </c>
      <c r="G31" s="61" t="s">
        <v>458</v>
      </c>
      <c r="H31" s="28">
        <v>-3.8708300000000002</v>
      </c>
      <c r="I31" s="62">
        <v>1.5599999999999999E-2</v>
      </c>
      <c r="J31" s="62"/>
      <c r="K31" s="20">
        <v>27</v>
      </c>
      <c r="L31" s="61" t="s">
        <v>459</v>
      </c>
      <c r="M31" s="28">
        <v>2.6346724719591399</v>
      </c>
      <c r="N31" s="62">
        <v>0.98172893055361199</v>
      </c>
      <c r="O31" s="62"/>
      <c r="P31" s="20">
        <v>27</v>
      </c>
      <c r="Q31" s="61" t="s">
        <v>460</v>
      </c>
      <c r="R31" s="28">
        <v>-2.33784649094099</v>
      </c>
      <c r="S31" s="62">
        <v>0.98176157828459498</v>
      </c>
    </row>
    <row r="32" spans="1:19" x14ac:dyDescent="0.25">
      <c r="A32" s="19">
        <v>28</v>
      </c>
      <c r="B32" s="61" t="s">
        <v>461</v>
      </c>
      <c r="C32" s="28">
        <v>2.8949699999999998</v>
      </c>
      <c r="D32" s="62">
        <v>1.3950000000000001E-2</v>
      </c>
      <c r="E32" s="62"/>
      <c r="F32" s="20">
        <v>28</v>
      </c>
      <c r="G32" s="61" t="s">
        <v>462</v>
      </c>
      <c r="H32" s="28">
        <v>-3.8282099999999999</v>
      </c>
      <c r="I32" s="62">
        <v>3.7900000000000003E-2</v>
      </c>
      <c r="J32" s="62"/>
      <c r="K32" s="20">
        <v>28</v>
      </c>
      <c r="L32" s="61" t="s">
        <v>463</v>
      </c>
      <c r="M32" s="28">
        <v>2.2431051036078702</v>
      </c>
      <c r="N32" s="62">
        <v>0.981348817685742</v>
      </c>
      <c r="O32" s="62"/>
      <c r="P32" s="20">
        <v>28</v>
      </c>
      <c r="Q32" s="61" t="s">
        <v>464</v>
      </c>
      <c r="R32" s="28">
        <v>-2.2160197052700199</v>
      </c>
      <c r="S32" s="62">
        <v>0.98067487523902697</v>
      </c>
    </row>
    <row r="33" spans="1:19" x14ac:dyDescent="0.25">
      <c r="A33" s="19">
        <v>29</v>
      </c>
      <c r="B33" s="61" t="s">
        <v>465</v>
      </c>
      <c r="C33" s="28">
        <v>2.8811800000000001</v>
      </c>
      <c r="D33" s="62">
        <v>5.0000000000000002E-5</v>
      </c>
      <c r="E33" s="62"/>
      <c r="F33" s="20">
        <v>29</v>
      </c>
      <c r="G33" s="61" t="s">
        <v>466</v>
      </c>
      <c r="H33" s="28">
        <v>-3.7777400000000001</v>
      </c>
      <c r="I33" s="62">
        <v>1.18E-2</v>
      </c>
      <c r="J33" s="62"/>
      <c r="K33" s="20">
        <v>29</v>
      </c>
      <c r="L33" s="61" t="s">
        <v>467</v>
      </c>
      <c r="M33" s="28">
        <v>2.2033255024038998</v>
      </c>
      <c r="N33" s="62">
        <v>0.98052562846881997</v>
      </c>
      <c r="O33" s="62"/>
      <c r="P33" s="20">
        <v>29</v>
      </c>
      <c r="Q33" s="61" t="s">
        <v>468</v>
      </c>
      <c r="R33" s="28">
        <v>-2.20439310620108</v>
      </c>
      <c r="S33" s="62">
        <v>0.980180495312719</v>
      </c>
    </row>
    <row r="34" spans="1:19" x14ac:dyDescent="0.25">
      <c r="A34" s="19">
        <v>30</v>
      </c>
      <c r="B34" s="61" t="s">
        <v>390</v>
      </c>
      <c r="C34" s="28">
        <v>2.8430900000000001</v>
      </c>
      <c r="D34" s="62">
        <v>5.0000000000000002E-5</v>
      </c>
      <c r="E34" s="62"/>
      <c r="F34" s="20">
        <v>30</v>
      </c>
      <c r="G34" s="61" t="s">
        <v>469</v>
      </c>
      <c r="H34" s="28">
        <v>-3.7717299999999998</v>
      </c>
      <c r="I34" s="62">
        <v>3.2000000000000002E-3</v>
      </c>
      <c r="J34" s="62"/>
      <c r="K34" s="20">
        <v>30</v>
      </c>
      <c r="L34" s="61" t="s">
        <v>461</v>
      </c>
      <c r="M34" s="28">
        <v>2.80917020319127</v>
      </c>
      <c r="N34" s="62">
        <v>0.98025045473625205</v>
      </c>
      <c r="O34" s="62"/>
      <c r="P34" s="20">
        <v>30</v>
      </c>
      <c r="Q34" s="61" t="s">
        <v>470</v>
      </c>
      <c r="R34" s="28">
        <v>-2.1501956666837301</v>
      </c>
      <c r="S34" s="62">
        <v>0.97822396343453999</v>
      </c>
    </row>
    <row r="35" spans="1:19" x14ac:dyDescent="0.25">
      <c r="A35" s="19">
        <v>31</v>
      </c>
      <c r="B35" s="61" t="s">
        <v>471</v>
      </c>
      <c r="C35" s="28">
        <v>2.8130899999999999</v>
      </c>
      <c r="D35" s="62">
        <v>2.0999999999999999E-3</v>
      </c>
      <c r="E35" s="62"/>
      <c r="F35" s="20">
        <v>31</v>
      </c>
      <c r="G35" s="61" t="s">
        <v>472</v>
      </c>
      <c r="H35" s="28">
        <v>-3.7503600000000001</v>
      </c>
      <c r="I35" s="62">
        <v>5.0000000000000001E-3</v>
      </c>
      <c r="J35" s="62"/>
      <c r="K35" s="20">
        <v>31</v>
      </c>
      <c r="L35" s="61" t="s">
        <v>473</v>
      </c>
      <c r="M35" s="28">
        <v>2.20261147366331</v>
      </c>
      <c r="N35" s="62">
        <v>0.98023413087076205</v>
      </c>
      <c r="O35" s="62"/>
      <c r="P35" s="20">
        <v>31</v>
      </c>
      <c r="Q35" s="61" t="s">
        <v>474</v>
      </c>
      <c r="R35" s="28">
        <v>-2.1376686067445001</v>
      </c>
      <c r="S35" s="62">
        <v>0.97789981810549897</v>
      </c>
    </row>
    <row r="36" spans="1:19" x14ac:dyDescent="0.25">
      <c r="A36" s="19">
        <v>32</v>
      </c>
      <c r="B36" s="61" t="s">
        <v>475</v>
      </c>
      <c r="C36" s="28">
        <v>2.8058000000000001</v>
      </c>
      <c r="D36" s="62">
        <v>3.15E-3</v>
      </c>
      <c r="E36" s="62"/>
      <c r="F36" s="20">
        <v>32</v>
      </c>
      <c r="G36" s="61" t="s">
        <v>476</v>
      </c>
      <c r="H36" s="28">
        <v>-3.7242899999999999</v>
      </c>
      <c r="I36" s="62">
        <v>2.65E-3</v>
      </c>
      <c r="J36" s="62"/>
      <c r="K36" s="20">
        <v>32</v>
      </c>
      <c r="L36" s="61" t="s">
        <v>477</v>
      </c>
      <c r="M36" s="28">
        <v>2.2524607991838299</v>
      </c>
      <c r="N36" s="62">
        <v>0.97951354880835695</v>
      </c>
      <c r="O36" s="62"/>
      <c r="P36" s="20">
        <v>32</v>
      </c>
      <c r="Q36" s="61" t="s">
        <v>478</v>
      </c>
      <c r="R36" s="28">
        <v>-2.5915128010610702</v>
      </c>
      <c r="S36" s="62">
        <v>0.97702998927288798</v>
      </c>
    </row>
    <row r="37" spans="1:19" x14ac:dyDescent="0.25">
      <c r="A37" s="19">
        <v>33</v>
      </c>
      <c r="B37" s="61" t="s">
        <v>479</v>
      </c>
      <c r="C37" s="28">
        <v>2.8029500000000001</v>
      </c>
      <c r="D37" s="62">
        <v>1E-4</v>
      </c>
      <c r="E37" s="62"/>
      <c r="F37" s="20">
        <v>33</v>
      </c>
      <c r="G37" s="61" t="s">
        <v>480</v>
      </c>
      <c r="H37" s="28">
        <v>-3.6830099999999999</v>
      </c>
      <c r="I37" s="62">
        <v>5.5000000000000003E-4</v>
      </c>
      <c r="J37" s="62"/>
      <c r="K37" s="20">
        <v>33</v>
      </c>
      <c r="L37" s="61" t="s">
        <v>481</v>
      </c>
      <c r="M37" s="28">
        <v>2.5685906481851801</v>
      </c>
      <c r="N37" s="62">
        <v>0.97946924117345302</v>
      </c>
      <c r="O37" s="62"/>
      <c r="P37" s="20">
        <v>33</v>
      </c>
      <c r="Q37" s="61" t="s">
        <v>482</v>
      </c>
      <c r="R37" s="28">
        <v>-2.1594119413120998</v>
      </c>
      <c r="S37" s="62">
        <v>0.97699500956112095</v>
      </c>
    </row>
    <row r="38" spans="1:19" x14ac:dyDescent="0.25">
      <c r="A38" s="19">
        <v>34</v>
      </c>
      <c r="B38" s="61" t="s">
        <v>483</v>
      </c>
      <c r="C38" s="28">
        <v>2.8015400000000001</v>
      </c>
      <c r="D38" s="62">
        <v>1.3100000000000001E-2</v>
      </c>
      <c r="E38" s="62"/>
      <c r="F38" s="20">
        <v>34</v>
      </c>
      <c r="G38" s="61" t="s">
        <v>484</v>
      </c>
      <c r="H38" s="28">
        <v>-3.67605</v>
      </c>
      <c r="I38" s="62">
        <v>8.9999999999999998E-4</v>
      </c>
      <c r="J38" s="62"/>
      <c r="K38" s="20">
        <v>34</v>
      </c>
      <c r="L38" s="61" t="s">
        <v>479</v>
      </c>
      <c r="M38" s="28">
        <v>2.1575440401567301</v>
      </c>
      <c r="N38" s="62">
        <v>0.97826827106944503</v>
      </c>
      <c r="O38" s="62"/>
      <c r="P38" s="20">
        <v>34</v>
      </c>
      <c r="Q38" s="61" t="s">
        <v>485</v>
      </c>
      <c r="R38" s="28">
        <v>-2.08350044188006</v>
      </c>
      <c r="S38" s="62">
        <v>0.97546756214728803</v>
      </c>
    </row>
    <row r="39" spans="1:19" x14ac:dyDescent="0.25">
      <c r="A39" s="19">
        <v>35</v>
      </c>
      <c r="B39" s="61" t="s">
        <v>486</v>
      </c>
      <c r="C39" s="28">
        <v>2.7865000000000002</v>
      </c>
      <c r="D39" s="62">
        <v>2.5000000000000001E-4</v>
      </c>
      <c r="E39" s="62"/>
      <c r="F39" s="20">
        <v>35</v>
      </c>
      <c r="G39" s="61" t="s">
        <v>487</v>
      </c>
      <c r="H39" s="28">
        <v>-3.6472199999999999</v>
      </c>
      <c r="I39" s="62">
        <v>4.2599999999999999E-2</v>
      </c>
      <c r="J39" s="62"/>
      <c r="K39" s="20">
        <v>35</v>
      </c>
      <c r="L39" s="61" t="s">
        <v>488</v>
      </c>
      <c r="M39" s="28">
        <v>2.1936457243302101</v>
      </c>
      <c r="N39" s="62">
        <v>0.97715125227368005</v>
      </c>
      <c r="O39" s="62"/>
      <c r="P39" s="20">
        <v>35</v>
      </c>
      <c r="Q39" s="61" t="s">
        <v>489</v>
      </c>
      <c r="R39" s="28">
        <v>-2.07997516321847</v>
      </c>
      <c r="S39" s="62">
        <v>0.97536728697355501</v>
      </c>
    </row>
    <row r="40" spans="1:19" x14ac:dyDescent="0.25">
      <c r="A40" s="19">
        <v>36</v>
      </c>
      <c r="B40" s="61" t="s">
        <v>400</v>
      </c>
      <c r="C40" s="28">
        <v>2.77285</v>
      </c>
      <c r="D40" s="62">
        <v>5.0000000000000002E-5</v>
      </c>
      <c r="E40" s="62"/>
      <c r="F40" s="20">
        <v>36</v>
      </c>
      <c r="G40" s="61" t="s">
        <v>490</v>
      </c>
      <c r="H40" s="28">
        <v>-3.5943900000000002</v>
      </c>
      <c r="I40" s="62">
        <v>7.0000000000000001E-3</v>
      </c>
      <c r="J40" s="62"/>
      <c r="K40" s="20">
        <v>36</v>
      </c>
      <c r="L40" s="61" t="s">
        <v>491</v>
      </c>
      <c r="M40" s="28">
        <v>2.1248318931823098</v>
      </c>
      <c r="N40" s="62">
        <v>0.97702998927288798</v>
      </c>
      <c r="O40" s="62"/>
      <c r="P40" s="20">
        <v>36</v>
      </c>
      <c r="Q40" s="61" t="s">
        <v>492</v>
      </c>
      <c r="R40" s="28">
        <v>-2.1866240464761599</v>
      </c>
      <c r="S40" s="62">
        <v>0.97536495499277098</v>
      </c>
    </row>
    <row r="41" spans="1:19" x14ac:dyDescent="0.25">
      <c r="A41" s="19">
        <v>37</v>
      </c>
      <c r="B41" s="61" t="s">
        <v>493</v>
      </c>
      <c r="C41" s="28">
        <v>2.76166</v>
      </c>
      <c r="D41" s="62">
        <v>2.4500000000000001E-2</v>
      </c>
      <c r="E41" s="62"/>
      <c r="F41" s="20">
        <v>37</v>
      </c>
      <c r="G41" s="61" t="s">
        <v>494</v>
      </c>
      <c r="H41" s="28">
        <v>-3.58595</v>
      </c>
      <c r="I41" s="62">
        <v>1E-4</v>
      </c>
      <c r="J41" s="62"/>
      <c r="K41" s="20">
        <v>37</v>
      </c>
      <c r="L41" s="61" t="s">
        <v>495</v>
      </c>
      <c r="M41" s="28">
        <v>2.1040905613229</v>
      </c>
      <c r="N41" s="62">
        <v>0.97656825707756201</v>
      </c>
      <c r="O41" s="62"/>
      <c r="P41" s="20">
        <v>37</v>
      </c>
      <c r="Q41" s="61" t="s">
        <v>496</v>
      </c>
      <c r="R41" s="28">
        <v>-2.8114162072606002</v>
      </c>
      <c r="S41" s="62">
        <v>0.97489855883587495</v>
      </c>
    </row>
    <row r="42" spans="1:19" x14ac:dyDescent="0.25">
      <c r="A42" s="19">
        <v>38</v>
      </c>
      <c r="B42" s="61" t="s">
        <v>497</v>
      </c>
      <c r="C42" s="28">
        <v>2.7549999999999999</v>
      </c>
      <c r="D42" s="62">
        <v>1.5900000000000001E-2</v>
      </c>
      <c r="E42" s="62"/>
      <c r="F42" s="20">
        <v>38</v>
      </c>
      <c r="G42" s="61" t="s">
        <v>498</v>
      </c>
      <c r="H42" s="28">
        <v>-3.5144199999999999</v>
      </c>
      <c r="I42" s="62">
        <v>5.0000000000000002E-5</v>
      </c>
      <c r="J42" s="62"/>
      <c r="K42" s="20">
        <v>38</v>
      </c>
      <c r="L42" s="61" t="s">
        <v>499</v>
      </c>
      <c r="M42" s="28">
        <v>4.0858690440856398</v>
      </c>
      <c r="N42" s="62">
        <v>0.97614150459400195</v>
      </c>
      <c r="O42" s="62"/>
      <c r="P42" s="20">
        <v>38</v>
      </c>
      <c r="Q42" s="61" t="s">
        <v>500</v>
      </c>
      <c r="R42" s="28">
        <v>-2.1185538958343999</v>
      </c>
      <c r="S42" s="62">
        <v>0.97451844596800496</v>
      </c>
    </row>
    <row r="43" spans="1:19" x14ac:dyDescent="0.25">
      <c r="A43" s="19">
        <v>39</v>
      </c>
      <c r="B43" s="61" t="s">
        <v>443</v>
      </c>
      <c r="C43" s="28">
        <v>2.74525</v>
      </c>
      <c r="D43" s="62">
        <v>1.4E-3</v>
      </c>
      <c r="E43" s="62"/>
      <c r="F43" s="20">
        <v>39</v>
      </c>
      <c r="G43" s="61" t="s">
        <v>501</v>
      </c>
      <c r="H43" s="28">
        <v>-3.4938799999999999</v>
      </c>
      <c r="I43" s="62">
        <v>1.1299999999999999E-2</v>
      </c>
      <c r="J43" s="62"/>
      <c r="K43" s="20">
        <v>39</v>
      </c>
      <c r="L43" s="61" t="s">
        <v>502</v>
      </c>
      <c r="M43" s="28">
        <v>2.0839331899999598</v>
      </c>
      <c r="N43" s="62">
        <v>0.97601324565085501</v>
      </c>
      <c r="O43" s="62"/>
      <c r="P43" s="20">
        <v>39</v>
      </c>
      <c r="Q43" s="61" t="s">
        <v>503</v>
      </c>
      <c r="R43" s="28">
        <v>-2.14788717911174</v>
      </c>
      <c r="S43" s="62">
        <v>0.97354134601930897</v>
      </c>
    </row>
    <row r="44" spans="1:19" x14ac:dyDescent="0.25">
      <c r="A44" s="19">
        <v>40</v>
      </c>
      <c r="B44" s="61" t="s">
        <v>504</v>
      </c>
      <c r="C44" s="28">
        <v>2.7135500000000001</v>
      </c>
      <c r="D44" s="62">
        <v>2.8500000000000001E-3</v>
      </c>
      <c r="E44" s="62"/>
      <c r="F44" s="20">
        <v>40</v>
      </c>
      <c r="G44" s="61" t="s">
        <v>394</v>
      </c>
      <c r="H44" s="28">
        <v>-3.4672000000000001</v>
      </c>
      <c r="I44" s="62">
        <v>2.0000000000000001E-4</v>
      </c>
      <c r="J44" s="62"/>
      <c r="K44" s="20">
        <v>40</v>
      </c>
      <c r="L44" s="61" t="s">
        <v>505</v>
      </c>
      <c r="M44" s="28">
        <v>2.1448412000692798</v>
      </c>
      <c r="N44" s="62">
        <v>0.97508744927941804</v>
      </c>
      <c r="O44" s="62"/>
      <c r="P44" s="20">
        <v>40</v>
      </c>
      <c r="Q44" s="61" t="s">
        <v>506</v>
      </c>
      <c r="R44" s="28">
        <v>-2.1346424907774599</v>
      </c>
      <c r="S44" s="62">
        <v>0.97273914462944799</v>
      </c>
    </row>
    <row r="45" spans="1:19" x14ac:dyDescent="0.25">
      <c r="A45" s="19">
        <v>41</v>
      </c>
      <c r="B45" s="61" t="s">
        <v>507</v>
      </c>
      <c r="C45" s="28">
        <v>2.6522999999999999</v>
      </c>
      <c r="D45" s="62">
        <v>3.2550000000000003E-2</v>
      </c>
      <c r="E45" s="62"/>
      <c r="F45" s="20">
        <v>41</v>
      </c>
      <c r="G45" s="61" t="s">
        <v>508</v>
      </c>
      <c r="H45" s="28">
        <v>-3.4470299999999998</v>
      </c>
      <c r="I45" s="62">
        <v>2.1700000000000001E-2</v>
      </c>
      <c r="J45" s="62"/>
      <c r="K45" s="20">
        <v>41</v>
      </c>
      <c r="L45" s="61" t="s">
        <v>509</v>
      </c>
      <c r="M45" s="28">
        <v>2.0457777494035199</v>
      </c>
      <c r="N45" s="62">
        <v>0.97497551420176298</v>
      </c>
      <c r="O45" s="62"/>
      <c r="P45" s="20">
        <v>41</v>
      </c>
      <c r="Q45" s="61" t="s">
        <v>510</v>
      </c>
      <c r="R45" s="28">
        <v>-2.0408070674919099</v>
      </c>
      <c r="S45" s="62">
        <v>0.97230306422275004</v>
      </c>
    </row>
    <row r="46" spans="1:19" x14ac:dyDescent="0.25">
      <c r="A46" s="19">
        <v>42</v>
      </c>
      <c r="B46" s="61" t="s">
        <v>511</v>
      </c>
      <c r="C46" s="28">
        <v>2.62981</v>
      </c>
      <c r="D46" s="62">
        <v>2.1600000000000001E-2</v>
      </c>
      <c r="E46" s="62"/>
      <c r="F46" s="20">
        <v>42</v>
      </c>
      <c r="G46" s="61" t="s">
        <v>512</v>
      </c>
      <c r="H46" s="28">
        <v>-3.4381200000000001</v>
      </c>
      <c r="I46" s="62">
        <v>8.6E-3</v>
      </c>
      <c r="J46" s="62"/>
      <c r="K46" s="20">
        <v>42</v>
      </c>
      <c r="L46" s="61" t="s">
        <v>513</v>
      </c>
      <c r="M46" s="28">
        <v>2.0644483406031102</v>
      </c>
      <c r="N46" s="62">
        <v>0.97465136887271997</v>
      </c>
      <c r="O46" s="62"/>
      <c r="P46" s="20">
        <v>42</v>
      </c>
      <c r="Q46" s="61" t="s">
        <v>514</v>
      </c>
      <c r="R46" s="28">
        <v>-2.02402397216968</v>
      </c>
      <c r="S46" s="62">
        <v>0.97219812508744896</v>
      </c>
    </row>
    <row r="47" spans="1:19" x14ac:dyDescent="0.25">
      <c r="A47" s="19">
        <v>43</v>
      </c>
      <c r="B47" s="61" t="s">
        <v>515</v>
      </c>
      <c r="C47" s="28">
        <v>2.62154</v>
      </c>
      <c r="D47" s="62">
        <v>9.5499999999999995E-3</v>
      </c>
      <c r="E47" s="62"/>
      <c r="F47" s="20">
        <v>43</v>
      </c>
      <c r="G47" s="61" t="s">
        <v>516</v>
      </c>
      <c r="H47" s="28">
        <v>-3.43709</v>
      </c>
      <c r="I47" s="62">
        <v>5.0000000000000002E-5</v>
      </c>
      <c r="J47" s="62"/>
      <c r="K47" s="20">
        <v>43</v>
      </c>
      <c r="L47" s="61" t="s">
        <v>517</v>
      </c>
      <c r="M47" s="28">
        <v>2.125776426861</v>
      </c>
      <c r="N47" s="62">
        <v>0.974189636677394</v>
      </c>
      <c r="O47" s="62"/>
      <c r="P47" s="20">
        <v>43</v>
      </c>
      <c r="Q47" s="61" t="s">
        <v>518</v>
      </c>
      <c r="R47" s="28">
        <v>-2.1411341261646299</v>
      </c>
      <c r="S47" s="62">
        <v>0.96802854344480205</v>
      </c>
    </row>
    <row r="48" spans="1:19" x14ac:dyDescent="0.25">
      <c r="A48" s="19">
        <v>44</v>
      </c>
      <c r="B48" s="61" t="s">
        <v>519</v>
      </c>
      <c r="C48" s="28">
        <v>2.593</v>
      </c>
      <c r="D48" s="62">
        <v>1.15E-2</v>
      </c>
      <c r="E48" s="62"/>
      <c r="F48" s="20">
        <v>44</v>
      </c>
      <c r="G48" s="61" t="s">
        <v>520</v>
      </c>
      <c r="H48" s="28">
        <v>-3.4099400000000002</v>
      </c>
      <c r="I48" s="62">
        <v>1.5E-3</v>
      </c>
      <c r="J48" s="62"/>
      <c r="K48" s="20">
        <v>44</v>
      </c>
      <c r="L48" s="61" t="s">
        <v>521</v>
      </c>
      <c r="M48" s="28">
        <v>2.0209020362571799</v>
      </c>
      <c r="N48" s="62">
        <v>0.97221444895293996</v>
      </c>
      <c r="O48" s="62"/>
      <c r="P48" s="20">
        <v>44</v>
      </c>
      <c r="Q48" s="61" t="s">
        <v>522</v>
      </c>
      <c r="R48" s="28">
        <v>-2.6502614154460198</v>
      </c>
      <c r="S48" s="62">
        <v>0.965712886525815</v>
      </c>
    </row>
    <row r="49" spans="1:19" x14ac:dyDescent="0.25">
      <c r="A49" s="19">
        <v>45</v>
      </c>
      <c r="B49" s="61" t="s">
        <v>523</v>
      </c>
      <c r="C49" s="28">
        <v>2.5882999999999998</v>
      </c>
      <c r="D49" s="62">
        <v>4.5350000000000001E-2</v>
      </c>
      <c r="E49" s="62"/>
      <c r="F49" s="20">
        <v>45</v>
      </c>
      <c r="G49" s="61" t="s">
        <v>524</v>
      </c>
      <c r="H49" s="28">
        <v>-3.4036499999999998</v>
      </c>
      <c r="I49" s="62">
        <v>1.0499999999999999E-3</v>
      </c>
      <c r="J49" s="62"/>
      <c r="K49" s="20">
        <v>45</v>
      </c>
      <c r="L49" s="61" t="s">
        <v>525</v>
      </c>
      <c r="M49" s="28">
        <v>2.0963587720210999</v>
      </c>
      <c r="N49" s="62">
        <v>0.97109509817639095</v>
      </c>
      <c r="O49" s="62"/>
      <c r="P49" s="20">
        <v>45</v>
      </c>
      <c r="Q49" s="61" t="s">
        <v>526</v>
      </c>
      <c r="R49" s="28">
        <v>-3.15882647947429</v>
      </c>
      <c r="S49" s="62">
        <v>0.96493633692458403</v>
      </c>
    </row>
    <row r="50" spans="1:19" x14ac:dyDescent="0.25">
      <c r="A50" s="19">
        <v>46</v>
      </c>
      <c r="B50" s="61" t="s">
        <v>527</v>
      </c>
      <c r="C50" s="28">
        <v>2.56758</v>
      </c>
      <c r="D50" s="62">
        <v>4.4949999999999997E-2</v>
      </c>
      <c r="E50" s="62"/>
      <c r="F50" s="20">
        <v>46</v>
      </c>
      <c r="G50" s="61" t="s">
        <v>528</v>
      </c>
      <c r="H50" s="28">
        <v>-3.37703</v>
      </c>
      <c r="I50" s="62">
        <v>2.6100000000000002E-2</v>
      </c>
      <c r="J50" s="62"/>
      <c r="K50" s="20">
        <v>46</v>
      </c>
      <c r="L50" s="61" t="s">
        <v>529</v>
      </c>
      <c r="M50" s="28">
        <v>4.0696977534144896</v>
      </c>
      <c r="N50" s="62">
        <v>0.96761345086516504</v>
      </c>
      <c r="O50" s="62"/>
      <c r="P50" s="20">
        <v>46</v>
      </c>
      <c r="Q50" s="61" t="s">
        <v>530</v>
      </c>
      <c r="R50" s="28">
        <v>-1.9630445901265201</v>
      </c>
      <c r="S50" s="62">
        <v>0.96486171353948003</v>
      </c>
    </row>
    <row r="51" spans="1:19" x14ac:dyDescent="0.25">
      <c r="A51" s="19">
        <v>47</v>
      </c>
      <c r="B51" s="61" t="s">
        <v>531</v>
      </c>
      <c r="C51" s="28">
        <v>2.54358</v>
      </c>
      <c r="D51" s="62">
        <v>4.6050000000000001E-2</v>
      </c>
      <c r="E51" s="62"/>
      <c r="F51" s="20">
        <v>47</v>
      </c>
      <c r="G51" s="61" t="s">
        <v>532</v>
      </c>
      <c r="H51" s="28">
        <v>-3.3344999999999998</v>
      </c>
      <c r="I51" s="62">
        <v>5.0000000000000002E-5</v>
      </c>
      <c r="J51" s="62"/>
      <c r="K51" s="20">
        <v>47</v>
      </c>
      <c r="L51" s="61" t="s">
        <v>533</v>
      </c>
      <c r="M51" s="28">
        <v>2.2588538452770099</v>
      </c>
      <c r="N51" s="62">
        <v>0.96504827200223897</v>
      </c>
      <c r="O51" s="62"/>
      <c r="P51" s="20">
        <v>47</v>
      </c>
      <c r="Q51" s="61" t="s">
        <v>534</v>
      </c>
      <c r="R51" s="28">
        <v>-1.9602272852003899</v>
      </c>
      <c r="S51" s="62">
        <v>0.96438365747866195</v>
      </c>
    </row>
    <row r="52" spans="1:19" x14ac:dyDescent="0.25">
      <c r="A52" s="19">
        <v>48</v>
      </c>
      <c r="B52" s="61" t="s">
        <v>412</v>
      </c>
      <c r="C52" s="28">
        <v>2.5083199999999999</v>
      </c>
      <c r="D52" s="62">
        <v>1.7850000000000001E-2</v>
      </c>
      <c r="E52" s="62"/>
      <c r="F52" s="20">
        <v>48</v>
      </c>
      <c r="G52" s="61" t="s">
        <v>391</v>
      </c>
      <c r="H52" s="28">
        <v>-3.3220999999999998</v>
      </c>
      <c r="I52" s="62">
        <v>5.0000000000000002E-5</v>
      </c>
      <c r="J52" s="62"/>
      <c r="K52" s="20">
        <v>48</v>
      </c>
      <c r="L52" s="61" t="s">
        <v>535</v>
      </c>
      <c r="M52" s="28">
        <v>1.9580323462715199</v>
      </c>
      <c r="N52" s="62">
        <v>0.96483606175085102</v>
      </c>
      <c r="O52" s="62"/>
      <c r="P52" s="20">
        <v>48</v>
      </c>
      <c r="Q52" s="61" t="s">
        <v>536</v>
      </c>
      <c r="R52" s="28">
        <v>-2.17127699938731</v>
      </c>
      <c r="S52" s="62">
        <v>0.96430903409355895</v>
      </c>
    </row>
    <row r="53" spans="1:19" x14ac:dyDescent="0.25">
      <c r="A53" s="19">
        <v>49</v>
      </c>
      <c r="B53" s="61" t="s">
        <v>456</v>
      </c>
      <c r="C53" s="28">
        <v>2.4998800000000001</v>
      </c>
      <c r="D53" s="62">
        <v>5.3499999999999997E-3</v>
      </c>
      <c r="E53" s="62"/>
      <c r="F53" s="20">
        <v>49</v>
      </c>
      <c r="G53" s="61" t="s">
        <v>537</v>
      </c>
      <c r="H53" s="28">
        <v>-3.3114300000000001</v>
      </c>
      <c r="I53" s="62">
        <v>2.64E-2</v>
      </c>
      <c r="J53" s="62"/>
      <c r="K53" s="20">
        <v>49</v>
      </c>
      <c r="L53" s="61" t="s">
        <v>538</v>
      </c>
      <c r="M53" s="28">
        <v>1.9549947217071999</v>
      </c>
      <c r="N53" s="62">
        <v>0.96218459959889902</v>
      </c>
      <c r="O53" s="62"/>
      <c r="P53" s="20">
        <v>49</v>
      </c>
      <c r="Q53" s="61" t="s">
        <v>539</v>
      </c>
      <c r="R53" s="28">
        <v>-2.89762301077115</v>
      </c>
      <c r="S53" s="62">
        <v>0.96304276852758697</v>
      </c>
    </row>
    <row r="54" spans="1:19" x14ac:dyDescent="0.25">
      <c r="A54" s="19">
        <v>50</v>
      </c>
      <c r="B54" s="61" t="s">
        <v>435</v>
      </c>
      <c r="C54" s="28">
        <v>2.4952000000000001</v>
      </c>
      <c r="D54" s="62">
        <v>4.9050000000000003E-2</v>
      </c>
      <c r="E54" s="62"/>
      <c r="F54" s="20">
        <v>50</v>
      </c>
      <c r="G54" s="61" t="s">
        <v>416</v>
      </c>
      <c r="H54" s="28">
        <v>-3.2945799999999998</v>
      </c>
      <c r="I54" s="62">
        <v>2.1950000000000001E-2</v>
      </c>
      <c r="J54" s="62"/>
      <c r="K54" s="20">
        <v>50</v>
      </c>
      <c r="L54" s="61" t="s">
        <v>540</v>
      </c>
      <c r="M54" s="28">
        <v>1.9132838093609601</v>
      </c>
      <c r="N54" s="62">
        <v>0.96202369292476997</v>
      </c>
      <c r="O54" s="62"/>
      <c r="P54" s="20">
        <v>50</v>
      </c>
      <c r="Q54" s="61" t="s">
        <v>541</v>
      </c>
      <c r="R54" s="28">
        <v>-1.9416603503940599</v>
      </c>
      <c r="S54" s="62">
        <v>0.96297980504640501</v>
      </c>
    </row>
    <row r="55" spans="1:19" x14ac:dyDescent="0.25">
      <c r="A55" s="19">
        <v>51</v>
      </c>
      <c r="B55" s="61" t="s">
        <v>499</v>
      </c>
      <c r="C55" s="28">
        <v>2.4184199999999998</v>
      </c>
      <c r="D55" s="62">
        <v>3.9849999999999997E-2</v>
      </c>
      <c r="E55" s="62"/>
      <c r="F55" s="20">
        <v>51</v>
      </c>
      <c r="G55" s="61" t="s">
        <v>542</v>
      </c>
      <c r="H55" s="28">
        <v>-3.2896000000000001</v>
      </c>
      <c r="I55" s="62">
        <v>3.0500000000000002E-3</v>
      </c>
      <c r="J55" s="62"/>
      <c r="K55" s="20">
        <v>51</v>
      </c>
      <c r="L55" s="61" t="s">
        <v>543</v>
      </c>
      <c r="M55" s="28">
        <v>1.9171773928096301</v>
      </c>
      <c r="N55" s="62">
        <v>0.96195140152045</v>
      </c>
      <c r="O55" s="62"/>
      <c r="P55" s="20">
        <v>51</v>
      </c>
      <c r="Q55" s="61" t="s">
        <v>544</v>
      </c>
      <c r="R55" s="28">
        <v>-2.18753521889629</v>
      </c>
      <c r="S55" s="62">
        <v>0.96169255165337397</v>
      </c>
    </row>
    <row r="56" spans="1:19" x14ac:dyDescent="0.25">
      <c r="A56" s="19">
        <v>52</v>
      </c>
      <c r="B56" s="61" t="s">
        <v>545</v>
      </c>
      <c r="C56" s="28">
        <v>2.4098299999999999</v>
      </c>
      <c r="D56" s="62">
        <v>4.3999999999999997E-2</v>
      </c>
      <c r="E56" s="62"/>
      <c r="F56" s="20">
        <v>52</v>
      </c>
      <c r="G56" s="61" t="s">
        <v>546</v>
      </c>
      <c r="H56" s="28">
        <v>-3.2778900000000002</v>
      </c>
      <c r="I56" s="62">
        <v>2.98E-2</v>
      </c>
      <c r="J56" s="62"/>
      <c r="K56" s="20">
        <v>52</v>
      </c>
      <c r="L56" s="61" t="s">
        <v>547</v>
      </c>
      <c r="M56" s="28">
        <v>1.91960323552872</v>
      </c>
      <c r="N56" s="62">
        <v>0.96114686814980599</v>
      </c>
      <c r="O56" s="62"/>
      <c r="P56" s="20">
        <v>52</v>
      </c>
      <c r="Q56" s="61" t="s">
        <v>548</v>
      </c>
      <c r="R56" s="28">
        <v>-1.8853845969384</v>
      </c>
      <c r="S56" s="62">
        <v>0.96129844690079702</v>
      </c>
    </row>
    <row r="57" spans="1:19" x14ac:dyDescent="0.25">
      <c r="A57" s="19">
        <v>53</v>
      </c>
      <c r="B57" s="61" t="s">
        <v>415</v>
      </c>
      <c r="C57" s="28">
        <v>2.4038499999999998</v>
      </c>
      <c r="D57" s="62">
        <v>1.6000000000000001E-3</v>
      </c>
      <c r="E57" s="62"/>
      <c r="F57" s="20">
        <v>53</v>
      </c>
      <c r="G57" s="61" t="s">
        <v>549</v>
      </c>
      <c r="H57" s="28">
        <v>-3.2587600000000001</v>
      </c>
      <c r="I57" s="62">
        <v>1.8499999999999999E-2</v>
      </c>
      <c r="J57" s="62"/>
      <c r="K57" s="20">
        <v>53</v>
      </c>
      <c r="L57" s="61" t="s">
        <v>550</v>
      </c>
      <c r="M57" s="28">
        <v>1.8774344150859099</v>
      </c>
      <c r="N57" s="62">
        <v>0.96084137866704</v>
      </c>
      <c r="O57" s="62"/>
      <c r="P57" s="20">
        <v>53</v>
      </c>
      <c r="Q57" s="61" t="s">
        <v>551</v>
      </c>
      <c r="R57" s="28">
        <v>-1.8794768998526901</v>
      </c>
      <c r="S57" s="62">
        <v>0.96128678699687498</v>
      </c>
    </row>
    <row r="58" spans="1:19" x14ac:dyDescent="0.25">
      <c r="A58" s="19">
        <v>54</v>
      </c>
      <c r="B58" s="61" t="s">
        <v>552</v>
      </c>
      <c r="C58" s="28">
        <v>2.3936099999999998</v>
      </c>
      <c r="D58" s="62">
        <v>5.0000000000000002E-5</v>
      </c>
      <c r="E58" s="62"/>
      <c r="F58" s="20">
        <v>54</v>
      </c>
      <c r="G58" s="61" t="s">
        <v>553</v>
      </c>
      <c r="H58" s="28">
        <v>-3.25136</v>
      </c>
      <c r="I58" s="62">
        <v>4.65E-2</v>
      </c>
      <c r="J58" s="62"/>
      <c r="K58" s="20">
        <v>54</v>
      </c>
      <c r="L58" s="61" t="s">
        <v>554</v>
      </c>
      <c r="M58" s="28">
        <v>1.92053131213898</v>
      </c>
      <c r="N58" s="62">
        <v>0.96023039970150603</v>
      </c>
      <c r="O58" s="62"/>
      <c r="P58" s="20">
        <v>54</v>
      </c>
      <c r="Q58" s="61" t="s">
        <v>555</v>
      </c>
      <c r="R58" s="28">
        <v>-1.8776719115490901</v>
      </c>
      <c r="S58" s="62">
        <v>0.96128212303530503</v>
      </c>
    </row>
    <row r="59" spans="1:19" x14ac:dyDescent="0.25">
      <c r="A59" s="19">
        <v>55</v>
      </c>
      <c r="B59" s="61" t="s">
        <v>404</v>
      </c>
      <c r="C59" s="28">
        <v>2.3897599999999999</v>
      </c>
      <c r="D59" s="62">
        <v>6.1000000000000004E-3</v>
      </c>
      <c r="E59" s="62"/>
      <c r="F59" s="20">
        <v>55</v>
      </c>
      <c r="G59" s="61" t="s">
        <v>556</v>
      </c>
      <c r="H59" s="28">
        <v>-3.2451599999999998</v>
      </c>
      <c r="I59" s="62">
        <v>9.2999999999999992E-3</v>
      </c>
      <c r="J59" s="62"/>
      <c r="K59" s="20">
        <v>55</v>
      </c>
      <c r="L59" s="61" t="s">
        <v>557</v>
      </c>
      <c r="M59" s="28">
        <v>1.8093940677337199</v>
      </c>
      <c r="N59" s="62">
        <v>0.95753229793386496</v>
      </c>
      <c r="O59" s="62"/>
      <c r="P59" s="20">
        <v>55</v>
      </c>
      <c r="Q59" s="61" t="s">
        <v>558</v>
      </c>
      <c r="R59" s="28">
        <v>-2.2504619566908199</v>
      </c>
      <c r="S59" s="62">
        <v>0.96074576745487605</v>
      </c>
    </row>
    <row r="60" spans="1:19" x14ac:dyDescent="0.25">
      <c r="A60" s="19">
        <v>56</v>
      </c>
      <c r="B60" s="61" t="s">
        <v>559</v>
      </c>
      <c r="C60" s="28">
        <v>2.37663</v>
      </c>
      <c r="D60" s="62">
        <v>2.29E-2</v>
      </c>
      <c r="E60" s="62"/>
      <c r="F60" s="20">
        <v>56</v>
      </c>
      <c r="G60" s="61" t="s">
        <v>560</v>
      </c>
      <c r="H60" s="28">
        <v>-3.2137500000000001</v>
      </c>
      <c r="I60" s="62">
        <v>3.7499999999999999E-3</v>
      </c>
      <c r="J60" s="62"/>
      <c r="K60" s="20">
        <v>56</v>
      </c>
      <c r="L60" s="61" t="s">
        <v>561</v>
      </c>
      <c r="M60" s="28">
        <v>1.8984375412883601</v>
      </c>
      <c r="N60" s="62">
        <v>0.95697029056480498</v>
      </c>
      <c r="O60" s="62"/>
      <c r="P60" s="20">
        <v>56</v>
      </c>
      <c r="Q60" s="61" t="s">
        <v>562</v>
      </c>
      <c r="R60" s="28">
        <v>-1.8725214186969299</v>
      </c>
      <c r="S60" s="62">
        <v>0.96059885266545397</v>
      </c>
    </row>
    <row r="61" spans="1:19" x14ac:dyDescent="0.25">
      <c r="A61" s="19">
        <v>57</v>
      </c>
      <c r="B61" s="61" t="s">
        <v>445</v>
      </c>
      <c r="C61" s="28">
        <v>2.3746200000000002</v>
      </c>
      <c r="D61" s="62">
        <v>4.4999999999999999E-4</v>
      </c>
      <c r="E61" s="62"/>
      <c r="F61" s="20">
        <v>57</v>
      </c>
      <c r="G61" s="61" t="s">
        <v>563</v>
      </c>
      <c r="H61" s="28">
        <v>-3.2091500000000002</v>
      </c>
      <c r="I61" s="62">
        <v>1.755E-2</v>
      </c>
      <c r="J61" s="62"/>
      <c r="K61" s="20">
        <v>57</v>
      </c>
      <c r="L61" s="61" t="s">
        <v>564</v>
      </c>
      <c r="M61" s="28">
        <v>1.79940448164065</v>
      </c>
      <c r="N61" s="62">
        <v>0.95682803973695296</v>
      </c>
      <c r="O61" s="62"/>
      <c r="P61" s="20">
        <v>57</v>
      </c>
      <c r="Q61" s="61" t="s">
        <v>565</v>
      </c>
      <c r="R61" s="28">
        <v>-1.92378819509745</v>
      </c>
      <c r="S61" s="62">
        <v>0.96054055314584197</v>
      </c>
    </row>
    <row r="62" spans="1:19" x14ac:dyDescent="0.25">
      <c r="A62" s="19">
        <v>58</v>
      </c>
      <c r="B62" s="61" t="s">
        <v>495</v>
      </c>
      <c r="C62" s="28">
        <v>2.3731300000000002</v>
      </c>
      <c r="D62" s="62">
        <v>5.0000000000000002E-5</v>
      </c>
      <c r="E62" s="62"/>
      <c r="F62" s="20">
        <v>58</v>
      </c>
      <c r="G62" s="61" t="s">
        <v>566</v>
      </c>
      <c r="H62" s="28">
        <v>-3.1747800000000002</v>
      </c>
      <c r="I62" s="62">
        <v>1.4499999999999999E-3</v>
      </c>
      <c r="J62" s="62"/>
      <c r="K62" s="20">
        <v>58</v>
      </c>
      <c r="L62" s="61" t="s">
        <v>567</v>
      </c>
      <c r="M62" s="28">
        <v>1.8037490787631301</v>
      </c>
      <c r="N62" s="62">
        <v>0.95672310060165</v>
      </c>
      <c r="O62" s="62"/>
      <c r="P62" s="20">
        <v>58</v>
      </c>
      <c r="Q62" s="61" t="s">
        <v>568</v>
      </c>
      <c r="R62" s="28">
        <v>-1.8422729396359301</v>
      </c>
      <c r="S62" s="62">
        <v>0.95961708875518903</v>
      </c>
    </row>
    <row r="63" spans="1:19" x14ac:dyDescent="0.25">
      <c r="A63" s="19">
        <v>59</v>
      </c>
      <c r="B63" s="61" t="s">
        <v>569</v>
      </c>
      <c r="C63" s="28">
        <v>2.3583400000000001</v>
      </c>
      <c r="D63" s="62">
        <v>3.3500000000000001E-3</v>
      </c>
      <c r="E63" s="62"/>
      <c r="F63" s="20">
        <v>59</v>
      </c>
      <c r="G63" s="61" t="s">
        <v>570</v>
      </c>
      <c r="H63" s="28">
        <v>-3.1607099999999999</v>
      </c>
      <c r="I63" s="62">
        <v>2.445E-2</v>
      </c>
      <c r="J63" s="62"/>
      <c r="K63" s="20">
        <v>59</v>
      </c>
      <c r="L63" s="61" t="s">
        <v>571</v>
      </c>
      <c r="M63" s="28">
        <v>1.9432513886390499</v>
      </c>
      <c r="N63" s="62">
        <v>0.956541206100462</v>
      </c>
      <c r="O63" s="62"/>
      <c r="P63" s="20">
        <v>59</v>
      </c>
      <c r="Q63" s="61" t="s">
        <v>572</v>
      </c>
      <c r="R63" s="28">
        <v>-1.9154933769840601</v>
      </c>
      <c r="S63" s="62">
        <v>0.95879856349983705</v>
      </c>
    </row>
    <row r="64" spans="1:19" x14ac:dyDescent="0.25">
      <c r="A64" s="19">
        <v>60</v>
      </c>
      <c r="B64" s="61" t="s">
        <v>432</v>
      </c>
      <c r="C64" s="28">
        <v>2.35256</v>
      </c>
      <c r="D64" s="62">
        <v>5.0000000000000002E-5</v>
      </c>
      <c r="E64" s="62"/>
      <c r="F64" s="20">
        <v>60</v>
      </c>
      <c r="G64" s="61" t="s">
        <v>573</v>
      </c>
      <c r="H64" s="28">
        <v>-3.1263800000000002</v>
      </c>
      <c r="I64" s="62">
        <v>6.9499999999999996E-3</v>
      </c>
      <c r="J64" s="62"/>
      <c r="K64" s="20">
        <v>60</v>
      </c>
      <c r="L64" s="61" t="s">
        <v>574</v>
      </c>
      <c r="M64" s="28">
        <v>1.79435420606184</v>
      </c>
      <c r="N64" s="62">
        <v>0.95652255025418598</v>
      </c>
      <c r="O64" s="62"/>
      <c r="P64" s="20">
        <v>60</v>
      </c>
      <c r="Q64" s="61" t="s">
        <v>575</v>
      </c>
      <c r="R64" s="28">
        <v>-1.8973101171071101</v>
      </c>
      <c r="S64" s="62">
        <v>0.95737605522130498</v>
      </c>
    </row>
    <row r="65" spans="1:19" x14ac:dyDescent="0.25">
      <c r="A65" s="19">
        <v>61</v>
      </c>
      <c r="B65" s="61" t="s">
        <v>576</v>
      </c>
      <c r="C65" s="28">
        <v>2.3514900000000001</v>
      </c>
      <c r="D65" s="62">
        <v>9.5999999999999992E-3</v>
      </c>
      <c r="E65" s="62"/>
      <c r="F65" s="20">
        <v>61</v>
      </c>
      <c r="G65" s="61" t="s">
        <v>384</v>
      </c>
      <c r="H65" s="28">
        <v>-3.09476</v>
      </c>
      <c r="I65" s="62">
        <v>4.0000000000000002E-4</v>
      </c>
      <c r="J65" s="62"/>
      <c r="K65" s="20">
        <v>61</v>
      </c>
      <c r="L65" s="61" t="s">
        <v>577</v>
      </c>
      <c r="M65" s="28">
        <v>2.1131763900813798</v>
      </c>
      <c r="N65" s="62">
        <v>0.95520731309174001</v>
      </c>
      <c r="O65" s="62"/>
      <c r="P65" s="20">
        <v>61</v>
      </c>
      <c r="Q65" s="61" t="s">
        <v>578</v>
      </c>
      <c r="R65" s="28">
        <v>-1.79430999122253</v>
      </c>
      <c r="S65" s="62">
        <v>0.95649456648477105</v>
      </c>
    </row>
    <row r="66" spans="1:19" x14ac:dyDescent="0.25">
      <c r="A66" s="19">
        <v>62</v>
      </c>
      <c r="B66" s="61" t="s">
        <v>473</v>
      </c>
      <c r="C66" s="28">
        <v>2.3373599999999999</v>
      </c>
      <c r="D66" s="62">
        <v>5.0000000000000001E-4</v>
      </c>
      <c r="E66" s="62"/>
      <c r="F66" s="20">
        <v>62</v>
      </c>
      <c r="G66" s="61" t="s">
        <v>579</v>
      </c>
      <c r="H66" s="28">
        <v>-3.0477500000000002</v>
      </c>
      <c r="I66" s="62">
        <v>3.9899999999999998E-2</v>
      </c>
      <c r="J66" s="62"/>
      <c r="K66" s="20">
        <v>62</v>
      </c>
      <c r="L66" s="61" t="s">
        <v>580</v>
      </c>
      <c r="M66" s="28">
        <v>1.7574009864223199</v>
      </c>
      <c r="N66" s="62">
        <v>0.95496478709015398</v>
      </c>
      <c r="O66" s="62"/>
      <c r="P66" s="20">
        <v>62</v>
      </c>
      <c r="Q66" s="61" t="s">
        <v>581</v>
      </c>
      <c r="R66" s="28">
        <v>-1.7697867465872199</v>
      </c>
      <c r="S66" s="62">
        <v>0.955389207592929</v>
      </c>
    </row>
    <row r="67" spans="1:19" x14ac:dyDescent="0.25">
      <c r="A67" s="19">
        <v>63</v>
      </c>
      <c r="B67" s="61" t="s">
        <v>449</v>
      </c>
      <c r="C67" s="28">
        <v>2.3150200000000001</v>
      </c>
      <c r="D67" s="62">
        <v>5.0000000000000002E-5</v>
      </c>
      <c r="E67" s="62"/>
      <c r="F67" s="20">
        <v>63</v>
      </c>
      <c r="G67" s="61" t="s">
        <v>582</v>
      </c>
      <c r="H67" s="28">
        <v>-3.0363500000000001</v>
      </c>
      <c r="I67" s="62">
        <v>2.665E-2</v>
      </c>
      <c r="J67" s="62"/>
      <c r="K67" s="20">
        <v>63</v>
      </c>
      <c r="L67" s="61" t="s">
        <v>471</v>
      </c>
      <c r="M67" s="28">
        <v>2.01897774815918</v>
      </c>
      <c r="N67" s="62">
        <v>0.95449139499090496</v>
      </c>
      <c r="O67" s="62"/>
      <c r="P67" s="20">
        <v>63</v>
      </c>
      <c r="Q67" s="61" t="s">
        <v>583</v>
      </c>
      <c r="R67" s="28">
        <v>-1.7631713842883101</v>
      </c>
      <c r="S67" s="62">
        <v>0.95498111095564597</v>
      </c>
    </row>
    <row r="68" spans="1:19" x14ac:dyDescent="0.25">
      <c r="A68" s="19">
        <v>64</v>
      </c>
      <c r="B68" s="61" t="s">
        <v>584</v>
      </c>
      <c r="C68" s="28">
        <v>2.2982200000000002</v>
      </c>
      <c r="D68" s="62">
        <v>6.7000000000000002E-3</v>
      </c>
      <c r="E68" s="62"/>
      <c r="F68" s="20">
        <v>64</v>
      </c>
      <c r="G68" s="61" t="s">
        <v>585</v>
      </c>
      <c r="H68" s="28">
        <v>-3.0197600000000002</v>
      </c>
      <c r="I68" s="62">
        <v>6.6499999999999997E-3</v>
      </c>
      <c r="J68" s="62"/>
      <c r="K68" s="20">
        <v>64</v>
      </c>
      <c r="L68" s="61" t="s">
        <v>586</v>
      </c>
      <c r="M68" s="28">
        <v>1.82416291766675</v>
      </c>
      <c r="N68" s="62">
        <v>0.95412527400774205</v>
      </c>
      <c r="O68" s="62"/>
      <c r="P68" s="20">
        <v>64</v>
      </c>
      <c r="Q68" s="61" t="s">
        <v>587</v>
      </c>
      <c r="R68" s="28">
        <v>-1.8949362557059399</v>
      </c>
      <c r="S68" s="62">
        <v>0.95491581549367999</v>
      </c>
    </row>
    <row r="69" spans="1:19" x14ac:dyDescent="0.25">
      <c r="A69" s="19">
        <v>65</v>
      </c>
      <c r="B69" s="61" t="s">
        <v>588</v>
      </c>
      <c r="C69" s="28">
        <v>2.2938700000000001</v>
      </c>
      <c r="D69" s="62">
        <v>3.2849999999999997E-2</v>
      </c>
      <c r="E69" s="62"/>
      <c r="F69" s="20">
        <v>65</v>
      </c>
      <c r="G69" s="61" t="s">
        <v>450</v>
      </c>
      <c r="H69" s="28">
        <v>-2.9962200000000001</v>
      </c>
      <c r="I69" s="62">
        <v>4.7199999999999999E-2</v>
      </c>
      <c r="J69" s="62"/>
      <c r="K69" s="20">
        <v>65</v>
      </c>
      <c r="L69" s="61" t="s">
        <v>589</v>
      </c>
      <c r="M69" s="28">
        <v>1.86047929701685</v>
      </c>
      <c r="N69" s="62">
        <v>0.95362856210064795</v>
      </c>
      <c r="O69" s="62"/>
      <c r="P69" s="20">
        <v>65</v>
      </c>
      <c r="Q69" s="61" t="s">
        <v>590</v>
      </c>
      <c r="R69" s="28">
        <v>-1.75520662080598</v>
      </c>
      <c r="S69" s="62">
        <v>0.95482720022387002</v>
      </c>
    </row>
    <row r="70" spans="1:19" x14ac:dyDescent="0.25">
      <c r="A70" s="19">
        <v>66</v>
      </c>
      <c r="B70" s="61" t="s">
        <v>574</v>
      </c>
      <c r="C70" s="28">
        <v>2.2866300000000002</v>
      </c>
      <c r="D70" s="62">
        <v>4.4999999999999999E-4</v>
      </c>
      <c r="E70" s="62"/>
      <c r="F70" s="20">
        <v>66</v>
      </c>
      <c r="G70" s="61" t="s">
        <v>591</v>
      </c>
      <c r="H70" s="28">
        <v>-2.9958499999999999</v>
      </c>
      <c r="I70" s="62">
        <v>3.065E-2</v>
      </c>
      <c r="J70" s="62"/>
      <c r="K70" s="20">
        <v>66</v>
      </c>
      <c r="L70" s="61" t="s">
        <v>592</v>
      </c>
      <c r="M70" s="28">
        <v>1.8559677004338899</v>
      </c>
      <c r="N70" s="62">
        <v>0.95294995569236496</v>
      </c>
      <c r="O70" s="62"/>
      <c r="P70" s="20">
        <v>66</v>
      </c>
      <c r="Q70" s="61" t="s">
        <v>593</v>
      </c>
      <c r="R70" s="28">
        <v>-4.0035613735444802</v>
      </c>
      <c r="S70" s="62">
        <v>0.95377081292850197</v>
      </c>
    </row>
    <row r="71" spans="1:19" x14ac:dyDescent="0.25">
      <c r="A71" s="19">
        <v>67</v>
      </c>
      <c r="B71" s="61" t="s">
        <v>594</v>
      </c>
      <c r="C71" s="28">
        <v>2.2864300000000002</v>
      </c>
      <c r="D71" s="62">
        <v>3.8249999999999999E-2</v>
      </c>
      <c r="E71" s="62"/>
      <c r="F71" s="20">
        <v>67</v>
      </c>
      <c r="G71" s="61" t="s">
        <v>595</v>
      </c>
      <c r="H71" s="28">
        <v>-2.9576099999999999</v>
      </c>
      <c r="I71" s="62">
        <v>3.6150000000000002E-2</v>
      </c>
      <c r="J71" s="62"/>
      <c r="K71" s="20">
        <v>67</v>
      </c>
      <c r="L71" s="61" t="s">
        <v>596</v>
      </c>
      <c r="M71" s="28">
        <v>1.66685473681185</v>
      </c>
      <c r="N71" s="62">
        <v>0.95205214309034003</v>
      </c>
      <c r="O71" s="62"/>
      <c r="P71" s="20">
        <v>67</v>
      </c>
      <c r="Q71" s="61" t="s">
        <v>597</v>
      </c>
      <c r="R71" s="28">
        <v>-1.7306389366010499</v>
      </c>
      <c r="S71" s="62">
        <v>0.95342801175318304</v>
      </c>
    </row>
    <row r="72" spans="1:19" x14ac:dyDescent="0.25">
      <c r="A72" s="19">
        <v>68</v>
      </c>
      <c r="B72" s="61" t="s">
        <v>598</v>
      </c>
      <c r="C72" s="28">
        <v>2.2775799999999999</v>
      </c>
      <c r="D72" s="62">
        <v>2.9149999999999999E-2</v>
      </c>
      <c r="E72" s="62"/>
      <c r="F72" s="20">
        <v>68</v>
      </c>
      <c r="G72" s="61" t="s">
        <v>599</v>
      </c>
      <c r="H72" s="28">
        <v>-2.9575100000000001</v>
      </c>
      <c r="I72" s="62">
        <v>1.12E-2</v>
      </c>
      <c r="J72" s="62"/>
      <c r="K72" s="20">
        <v>68</v>
      </c>
      <c r="L72" s="61" t="s">
        <v>600</v>
      </c>
      <c r="M72" s="28">
        <v>1.6354714746668699</v>
      </c>
      <c r="N72" s="62">
        <v>0.95152278345226404</v>
      </c>
      <c r="O72" s="62"/>
      <c r="P72" s="20">
        <v>68</v>
      </c>
      <c r="Q72" s="61" t="s">
        <v>601</v>
      </c>
      <c r="R72" s="28">
        <v>-1.71951326368572</v>
      </c>
      <c r="S72" s="62">
        <v>0.95318082179002706</v>
      </c>
    </row>
    <row r="73" spans="1:19" x14ac:dyDescent="0.25">
      <c r="A73" s="19">
        <v>69</v>
      </c>
      <c r="B73" s="61" t="s">
        <v>602</v>
      </c>
      <c r="C73" s="28">
        <v>2.2639499999999999</v>
      </c>
      <c r="D73" s="62">
        <v>5.0000000000000002E-5</v>
      </c>
      <c r="E73" s="62"/>
      <c r="F73" s="20">
        <v>69</v>
      </c>
      <c r="G73" s="61" t="s">
        <v>603</v>
      </c>
      <c r="H73" s="28">
        <v>-2.9562300000000001</v>
      </c>
      <c r="I73" s="62">
        <v>5.4000000000000003E-3</v>
      </c>
      <c r="J73" s="62"/>
      <c r="K73" s="20">
        <v>69</v>
      </c>
      <c r="L73" s="61" t="s">
        <v>604</v>
      </c>
      <c r="M73" s="28">
        <v>1.62572805612115</v>
      </c>
      <c r="N73" s="62">
        <v>0.950790541485938</v>
      </c>
      <c r="O73" s="62"/>
      <c r="P73" s="20">
        <v>69</v>
      </c>
      <c r="Q73" s="61" t="s">
        <v>605</v>
      </c>
      <c r="R73" s="28">
        <v>-1.6955150207391301</v>
      </c>
      <c r="S73" s="62">
        <v>0.95310386642414002</v>
      </c>
    </row>
    <row r="74" spans="1:19" x14ac:dyDescent="0.25">
      <c r="A74" s="19">
        <v>70</v>
      </c>
      <c r="B74" s="61" t="s">
        <v>606</v>
      </c>
      <c r="C74" s="28">
        <v>2.25</v>
      </c>
      <c r="D74" s="62">
        <v>1.3350000000000001E-2</v>
      </c>
      <c r="E74" s="62"/>
      <c r="F74" s="20">
        <v>70</v>
      </c>
      <c r="G74" s="61" t="s">
        <v>607</v>
      </c>
      <c r="H74" s="28">
        <v>-2.9491999999999998</v>
      </c>
      <c r="I74" s="62">
        <v>9.9500000000000005E-3</v>
      </c>
      <c r="J74" s="62"/>
      <c r="K74" s="20">
        <v>70</v>
      </c>
      <c r="L74" s="61" t="s">
        <v>608</v>
      </c>
      <c r="M74" s="28">
        <v>1.6330525269560501</v>
      </c>
      <c r="N74" s="62">
        <v>0.95078354554358502</v>
      </c>
      <c r="O74" s="62"/>
      <c r="P74" s="20">
        <v>70</v>
      </c>
      <c r="Q74" s="61" t="s">
        <v>609</v>
      </c>
      <c r="R74" s="28">
        <v>-1.69582638485771</v>
      </c>
      <c r="S74" s="62">
        <v>0.953036238981391</v>
      </c>
    </row>
    <row r="75" spans="1:19" x14ac:dyDescent="0.25">
      <c r="A75" s="19">
        <v>71</v>
      </c>
      <c r="B75" s="61" t="s">
        <v>610</v>
      </c>
      <c r="C75" s="28">
        <v>2.2014800000000001</v>
      </c>
      <c r="D75" s="62">
        <v>1.7000000000000001E-2</v>
      </c>
      <c r="E75" s="62"/>
      <c r="F75" s="20">
        <v>71</v>
      </c>
      <c r="G75" s="61" t="s">
        <v>453</v>
      </c>
      <c r="H75" s="28">
        <v>-2.9297599999999999</v>
      </c>
      <c r="I75" s="62">
        <v>3.7100000000000001E-2</v>
      </c>
      <c r="J75" s="62"/>
      <c r="K75" s="20">
        <v>71</v>
      </c>
      <c r="L75" s="61" t="s">
        <v>611</v>
      </c>
      <c r="M75" s="28">
        <v>1.7403454509232199</v>
      </c>
      <c r="N75" s="62">
        <v>0.95067627442749902</v>
      </c>
      <c r="O75" s="62"/>
      <c r="P75" s="20">
        <v>71</v>
      </c>
      <c r="Q75" s="61" t="s">
        <v>612</v>
      </c>
      <c r="R75" s="28">
        <v>-1.68547931233722</v>
      </c>
      <c r="S75" s="62">
        <v>0.95265379413273599</v>
      </c>
    </row>
    <row r="76" spans="1:19" x14ac:dyDescent="0.25">
      <c r="A76" s="19">
        <v>72</v>
      </c>
      <c r="B76" s="61" t="s">
        <v>463</v>
      </c>
      <c r="C76" s="28">
        <v>2.1896900000000001</v>
      </c>
      <c r="D76" s="62">
        <v>5.0000000000000002E-5</v>
      </c>
      <c r="E76" s="62"/>
      <c r="F76" s="20">
        <v>72</v>
      </c>
      <c r="G76" s="61" t="s">
        <v>613</v>
      </c>
      <c r="H76" s="28">
        <v>-2.9246599999999998</v>
      </c>
      <c r="I76" s="62">
        <v>1.115E-2</v>
      </c>
      <c r="J76" s="62"/>
      <c r="K76" s="20">
        <v>72</v>
      </c>
      <c r="L76" s="61" t="s">
        <v>614</v>
      </c>
      <c r="M76" s="28">
        <v>4.9351780881033704</v>
      </c>
      <c r="N76" s="62">
        <v>0.95023086609766205</v>
      </c>
      <c r="O76" s="62"/>
      <c r="P76" s="20">
        <v>72</v>
      </c>
      <c r="Q76" s="61" t="s">
        <v>615</v>
      </c>
      <c r="R76" s="28">
        <v>-1.6788462086056199</v>
      </c>
      <c r="S76" s="62">
        <v>0.95216407816799598</v>
      </c>
    </row>
    <row r="77" spans="1:19" x14ac:dyDescent="0.25">
      <c r="A77" s="19">
        <v>73</v>
      </c>
      <c r="B77" s="61" t="s">
        <v>491</v>
      </c>
      <c r="C77" s="28">
        <v>2.1871900000000002</v>
      </c>
      <c r="D77" s="62">
        <v>4.4999999999999999E-4</v>
      </c>
      <c r="E77" s="62"/>
      <c r="F77" s="20">
        <v>73</v>
      </c>
      <c r="G77" s="61" t="s">
        <v>616</v>
      </c>
      <c r="H77" s="28">
        <v>-2.9175200000000001</v>
      </c>
      <c r="I77" s="62">
        <v>2.5000000000000001E-3</v>
      </c>
      <c r="J77" s="62"/>
      <c r="K77" s="20"/>
      <c r="L77" s="61"/>
      <c r="M77" s="20"/>
      <c r="N77" s="20"/>
      <c r="O77" s="20"/>
      <c r="P77" s="20">
        <v>73</v>
      </c>
      <c r="Q77" s="61" t="s">
        <v>617</v>
      </c>
      <c r="R77" s="28">
        <v>-1.6457752675963699</v>
      </c>
      <c r="S77" s="62">
        <v>0.95157408702952295</v>
      </c>
    </row>
    <row r="78" spans="1:19" x14ac:dyDescent="0.25">
      <c r="A78" s="19">
        <v>74</v>
      </c>
      <c r="B78" s="61" t="s">
        <v>618</v>
      </c>
      <c r="C78" s="28">
        <v>2.1494300000000002</v>
      </c>
      <c r="D78" s="62">
        <v>4.07E-2</v>
      </c>
      <c r="E78" s="62"/>
      <c r="F78" s="20">
        <v>74</v>
      </c>
      <c r="G78" s="61" t="s">
        <v>619</v>
      </c>
      <c r="H78" s="28">
        <v>-2.9088799999999999</v>
      </c>
      <c r="I78" s="62">
        <v>3.3050000000000003E-2</v>
      </c>
      <c r="J78" s="62"/>
      <c r="K78" s="20"/>
      <c r="L78" s="61"/>
      <c r="M78" s="20"/>
      <c r="N78" s="20"/>
      <c r="O78" s="20"/>
      <c r="P78" s="20">
        <v>74</v>
      </c>
      <c r="Q78" s="61" t="s">
        <v>620</v>
      </c>
      <c r="R78" s="28">
        <v>-4.1027610091177698</v>
      </c>
      <c r="S78" s="62">
        <v>0.95152744741383299</v>
      </c>
    </row>
    <row r="79" spans="1:19" x14ac:dyDescent="0.25">
      <c r="A79" s="19">
        <v>75</v>
      </c>
      <c r="B79" s="61" t="s">
        <v>547</v>
      </c>
      <c r="C79" s="28">
        <v>2.1101800000000002</v>
      </c>
      <c r="D79" s="62">
        <v>8.0000000000000004E-4</v>
      </c>
      <c r="E79" s="62"/>
      <c r="F79" s="20">
        <v>75</v>
      </c>
      <c r="G79" s="61" t="s">
        <v>621</v>
      </c>
      <c r="H79" s="28">
        <v>-2.9056600000000001</v>
      </c>
      <c r="I79" s="62">
        <v>2.7300000000000001E-2</v>
      </c>
      <c r="J79" s="62"/>
      <c r="K79" s="20"/>
      <c r="L79" s="61"/>
      <c r="M79" s="20"/>
      <c r="N79" s="20"/>
      <c r="O79" s="20"/>
      <c r="P79" s="20">
        <v>75</v>
      </c>
      <c r="Q79" s="61" t="s">
        <v>622</v>
      </c>
      <c r="R79" s="28">
        <v>-1.6428552897797299</v>
      </c>
      <c r="S79" s="62">
        <v>0.95152278345226404</v>
      </c>
    </row>
    <row r="80" spans="1:19" x14ac:dyDescent="0.25">
      <c r="A80" s="19">
        <v>76</v>
      </c>
      <c r="B80" s="61" t="s">
        <v>525</v>
      </c>
      <c r="C80" s="28">
        <v>2.1084999999999998</v>
      </c>
      <c r="D80" s="62">
        <v>5.0000000000000001E-3</v>
      </c>
      <c r="E80" s="62"/>
      <c r="F80" s="20">
        <v>76</v>
      </c>
      <c r="G80" s="61" t="s">
        <v>623</v>
      </c>
      <c r="H80" s="28">
        <v>-2.9007999999999998</v>
      </c>
      <c r="I80" s="62">
        <v>3.9699999999999999E-2</v>
      </c>
      <c r="J80" s="62"/>
      <c r="K80" s="20"/>
      <c r="L80" s="61"/>
      <c r="M80" s="20"/>
      <c r="N80" s="20"/>
      <c r="O80" s="20"/>
      <c r="P80" s="20">
        <v>76</v>
      </c>
      <c r="Q80" s="61" t="s">
        <v>624</v>
      </c>
      <c r="R80" s="28">
        <v>-2.7992312104947099</v>
      </c>
      <c r="S80" s="62">
        <v>0.95138986054754904</v>
      </c>
    </row>
    <row r="81" spans="1:19" x14ac:dyDescent="0.25">
      <c r="A81" s="19">
        <v>77</v>
      </c>
      <c r="B81" s="61" t="s">
        <v>577</v>
      </c>
      <c r="C81" s="28">
        <v>2.0903200000000002</v>
      </c>
      <c r="D81" s="62">
        <v>2.6950000000000002E-2</v>
      </c>
      <c r="E81" s="62"/>
      <c r="F81" s="20">
        <v>77</v>
      </c>
      <c r="G81" s="61" t="s">
        <v>405</v>
      </c>
      <c r="H81" s="28">
        <v>-2.8761100000000002</v>
      </c>
      <c r="I81" s="62">
        <v>5.0000000000000002E-5</v>
      </c>
      <c r="J81" s="62"/>
      <c r="K81" s="20"/>
      <c r="L81" s="61"/>
      <c r="M81" s="20"/>
      <c r="N81" s="20"/>
      <c r="O81" s="20"/>
      <c r="P81" s="20">
        <v>77</v>
      </c>
      <c r="Q81" s="61" t="s">
        <v>625</v>
      </c>
      <c r="R81" s="28">
        <v>-1.65016773090812</v>
      </c>
      <c r="S81" s="62">
        <v>0.951270929527541</v>
      </c>
    </row>
    <row r="82" spans="1:19" x14ac:dyDescent="0.25">
      <c r="A82" s="19">
        <v>78</v>
      </c>
      <c r="B82" s="61" t="s">
        <v>626</v>
      </c>
      <c r="C82" s="28">
        <v>2.08948</v>
      </c>
      <c r="D82" s="62">
        <v>4.9500000000000002E-2</v>
      </c>
      <c r="E82" s="62"/>
      <c r="F82" s="20">
        <v>78</v>
      </c>
      <c r="G82" s="61" t="s">
        <v>627</v>
      </c>
      <c r="H82" s="28">
        <v>-2.8713600000000001</v>
      </c>
      <c r="I82" s="62">
        <v>6.8999999999999999E-3</v>
      </c>
      <c r="J82" s="62"/>
      <c r="K82" s="20"/>
      <c r="L82" s="20"/>
      <c r="M82" s="20"/>
      <c r="N82" s="20"/>
      <c r="O82" s="20"/>
      <c r="P82" s="20">
        <v>78</v>
      </c>
      <c r="Q82" s="61" t="s">
        <v>628</v>
      </c>
      <c r="R82" s="28">
        <v>-1.7218992895346701</v>
      </c>
      <c r="S82" s="62">
        <v>0.950566671330628</v>
      </c>
    </row>
    <row r="83" spans="1:19" x14ac:dyDescent="0.25">
      <c r="A83" s="19">
        <v>79</v>
      </c>
      <c r="B83" s="61" t="s">
        <v>517</v>
      </c>
      <c r="C83" s="28">
        <v>2.0652400000000002</v>
      </c>
      <c r="D83" s="62">
        <v>5.7499999999999999E-3</v>
      </c>
      <c r="E83" s="62"/>
      <c r="F83" s="20">
        <v>79</v>
      </c>
      <c r="G83" s="61" t="s">
        <v>629</v>
      </c>
      <c r="H83" s="28">
        <v>-2.8203900000000002</v>
      </c>
      <c r="I83" s="62">
        <v>3.3450000000000001E-2</v>
      </c>
      <c r="J83" s="62"/>
      <c r="K83" s="20"/>
      <c r="L83" s="20"/>
      <c r="M83" s="20"/>
      <c r="N83" s="20"/>
      <c r="O83" s="20"/>
      <c r="P83" s="20"/>
      <c r="Q83" s="20"/>
      <c r="R83" s="20"/>
      <c r="S83" s="20"/>
    </row>
    <row r="84" spans="1:19" x14ac:dyDescent="0.25">
      <c r="A84" s="19">
        <v>80</v>
      </c>
      <c r="B84" s="61" t="s">
        <v>467</v>
      </c>
      <c r="C84" s="28">
        <v>2.0555099999999999</v>
      </c>
      <c r="D84" s="62">
        <v>2.4799999999999999E-2</v>
      </c>
      <c r="E84" s="62"/>
      <c r="F84" s="20">
        <v>80</v>
      </c>
      <c r="G84" s="61" t="s">
        <v>630</v>
      </c>
      <c r="H84" s="28">
        <v>-2.8083200000000001</v>
      </c>
      <c r="I84" s="62">
        <v>2.69E-2</v>
      </c>
      <c r="J84" s="62"/>
      <c r="K84" s="20"/>
      <c r="L84" s="20"/>
      <c r="M84" s="20"/>
      <c r="N84" s="20"/>
      <c r="O84" s="20"/>
      <c r="P84" s="20"/>
      <c r="Q84" s="20"/>
      <c r="R84" s="20"/>
      <c r="S84" s="20"/>
    </row>
    <row r="85" spans="1:19" x14ac:dyDescent="0.25">
      <c r="A85" s="19">
        <v>81</v>
      </c>
      <c r="B85" s="61" t="s">
        <v>631</v>
      </c>
      <c r="C85" s="28">
        <v>2.0554100000000002</v>
      </c>
      <c r="D85" s="62">
        <v>2.8549999999999999E-2</v>
      </c>
      <c r="E85" s="62"/>
      <c r="F85" s="20">
        <v>81</v>
      </c>
      <c r="G85" s="61" t="s">
        <v>632</v>
      </c>
      <c r="H85" s="28">
        <v>-2.7922500000000001</v>
      </c>
      <c r="I85" s="62">
        <v>1.025E-2</v>
      </c>
      <c r="J85" s="62"/>
      <c r="K85" s="20"/>
      <c r="L85" s="20"/>
      <c r="M85" s="20"/>
      <c r="N85" s="20"/>
      <c r="O85" s="20"/>
      <c r="P85" s="20"/>
      <c r="Q85" s="20"/>
      <c r="R85" s="20"/>
      <c r="S85" s="20"/>
    </row>
    <row r="86" spans="1:19" x14ac:dyDescent="0.25">
      <c r="A86" s="19">
        <v>82</v>
      </c>
      <c r="B86" s="61" t="s">
        <v>633</v>
      </c>
      <c r="C86" s="28">
        <v>2.0389699999999999</v>
      </c>
      <c r="D86" s="62">
        <v>4.8649999999999999E-2</v>
      </c>
      <c r="E86" s="62"/>
      <c r="F86" s="20">
        <v>82</v>
      </c>
      <c r="G86" s="61" t="s">
        <v>420</v>
      </c>
      <c r="H86" s="28">
        <v>-2.7611400000000001</v>
      </c>
      <c r="I86" s="62">
        <v>4.0000000000000002E-4</v>
      </c>
      <c r="J86" s="62"/>
      <c r="K86" s="20"/>
      <c r="L86" s="20"/>
      <c r="M86" s="20"/>
      <c r="N86" s="20"/>
      <c r="O86" s="20"/>
      <c r="P86" s="20"/>
      <c r="Q86" s="20"/>
      <c r="R86" s="20"/>
      <c r="S86" s="20"/>
    </row>
    <row r="87" spans="1:19" x14ac:dyDescent="0.25">
      <c r="A87" s="19">
        <v>83</v>
      </c>
      <c r="B87" s="61" t="s">
        <v>634</v>
      </c>
      <c r="C87" s="28">
        <v>2.0236399999999999</v>
      </c>
      <c r="D87" s="62">
        <v>9.6500000000000006E-3</v>
      </c>
      <c r="E87" s="62"/>
      <c r="F87" s="20">
        <v>83</v>
      </c>
      <c r="G87" s="61" t="s">
        <v>635</v>
      </c>
      <c r="H87" s="28">
        <v>-2.7423700000000002</v>
      </c>
      <c r="I87" s="62">
        <v>4.7649999999999998E-2</v>
      </c>
      <c r="J87" s="62"/>
      <c r="K87" s="20"/>
      <c r="L87" s="20"/>
      <c r="M87" s="20"/>
      <c r="N87" s="20"/>
      <c r="O87" s="20"/>
      <c r="P87" s="20"/>
      <c r="Q87" s="20"/>
      <c r="R87" s="20"/>
      <c r="S87" s="20"/>
    </row>
    <row r="88" spans="1:19" x14ac:dyDescent="0.25">
      <c r="A88" s="19">
        <v>84</v>
      </c>
      <c r="B88" s="61" t="s">
        <v>521</v>
      </c>
      <c r="C88" s="28">
        <v>2.0102799999999998</v>
      </c>
      <c r="D88" s="62">
        <v>5.0000000000000002E-5</v>
      </c>
      <c r="E88" s="62"/>
      <c r="F88" s="20">
        <v>84</v>
      </c>
      <c r="G88" s="61" t="s">
        <v>636</v>
      </c>
      <c r="H88" s="28">
        <v>-2.73875</v>
      </c>
      <c r="I88" s="62">
        <v>5.7000000000000002E-3</v>
      </c>
      <c r="J88" s="62"/>
      <c r="K88" s="20"/>
      <c r="L88" s="20"/>
      <c r="M88" s="20"/>
      <c r="N88" s="20"/>
      <c r="O88" s="20"/>
      <c r="P88" s="20"/>
      <c r="Q88" s="20"/>
      <c r="R88" s="20"/>
      <c r="S88" s="20"/>
    </row>
    <row r="89" spans="1:19" x14ac:dyDescent="0.25">
      <c r="A89" s="19">
        <v>85</v>
      </c>
      <c r="B89" s="61" t="s">
        <v>535</v>
      </c>
      <c r="C89" s="28">
        <v>1.9829300000000001</v>
      </c>
      <c r="D89" s="62">
        <v>5.0000000000000001E-4</v>
      </c>
      <c r="E89" s="62"/>
      <c r="F89" s="20">
        <v>85</v>
      </c>
      <c r="G89" s="61" t="s">
        <v>637</v>
      </c>
      <c r="H89" s="28">
        <v>-2.7351299999999998</v>
      </c>
      <c r="I89" s="62">
        <v>3.8649999999999997E-2</v>
      </c>
      <c r="J89" s="62"/>
      <c r="K89" s="20"/>
      <c r="L89" s="20"/>
      <c r="M89" s="20"/>
      <c r="N89" s="20"/>
      <c r="O89" s="20"/>
      <c r="P89" s="20"/>
      <c r="Q89" s="20"/>
      <c r="R89" s="20"/>
      <c r="S89" s="20"/>
    </row>
    <row r="90" spans="1:19" x14ac:dyDescent="0.25">
      <c r="A90" s="19">
        <v>86</v>
      </c>
      <c r="B90" s="61" t="s">
        <v>502</v>
      </c>
      <c r="C90" s="28">
        <v>1.9764900000000001</v>
      </c>
      <c r="D90" s="62">
        <v>2.9999999999999997E-4</v>
      </c>
      <c r="E90" s="62"/>
      <c r="F90" s="20">
        <v>86</v>
      </c>
      <c r="G90" s="61" t="s">
        <v>638</v>
      </c>
      <c r="H90" s="28">
        <v>-2.7288399999999999</v>
      </c>
      <c r="I90" s="62">
        <v>5.0000000000000002E-5</v>
      </c>
      <c r="J90" s="62"/>
      <c r="K90" s="20"/>
      <c r="L90" s="20"/>
      <c r="M90" s="20"/>
      <c r="N90" s="20"/>
      <c r="O90" s="20"/>
      <c r="P90" s="20"/>
      <c r="Q90" s="20"/>
      <c r="R90" s="20"/>
      <c r="S90" s="20"/>
    </row>
    <row r="91" spans="1:19" x14ac:dyDescent="0.25">
      <c r="A91" s="19">
        <v>87</v>
      </c>
      <c r="B91" s="61" t="s">
        <v>589</v>
      </c>
      <c r="C91" s="28">
        <v>1.94034</v>
      </c>
      <c r="D91" s="62">
        <v>4.8149999999999998E-2</v>
      </c>
      <c r="E91" s="62"/>
      <c r="F91" s="20">
        <v>87</v>
      </c>
      <c r="G91" s="61" t="s">
        <v>639</v>
      </c>
      <c r="H91" s="28">
        <v>-2.7044100000000002</v>
      </c>
      <c r="I91" s="62">
        <v>4.4249999999999998E-2</v>
      </c>
      <c r="J91" s="62"/>
      <c r="K91" s="20"/>
      <c r="L91" s="20"/>
      <c r="M91" s="20"/>
      <c r="N91" s="20"/>
      <c r="O91" s="20"/>
      <c r="P91" s="20"/>
      <c r="Q91" s="20"/>
      <c r="R91" s="20"/>
      <c r="S91" s="20"/>
    </row>
    <row r="92" spans="1:19" x14ac:dyDescent="0.25">
      <c r="A92" s="19">
        <v>88</v>
      </c>
      <c r="B92" s="61" t="s">
        <v>640</v>
      </c>
      <c r="C92" s="28">
        <v>1.9300200000000001</v>
      </c>
      <c r="D92" s="62">
        <v>1.3500000000000001E-3</v>
      </c>
      <c r="E92" s="62"/>
      <c r="F92" s="20">
        <v>88</v>
      </c>
      <c r="G92" s="61" t="s">
        <v>641</v>
      </c>
      <c r="H92" s="28">
        <v>-2.6991100000000001</v>
      </c>
      <c r="I92" s="62">
        <v>3.27E-2</v>
      </c>
      <c r="J92" s="62"/>
      <c r="K92" s="20"/>
      <c r="L92" s="20"/>
      <c r="M92" s="20"/>
      <c r="N92" s="20"/>
      <c r="O92" s="20"/>
      <c r="P92" s="20"/>
      <c r="Q92" s="20"/>
      <c r="R92" s="20"/>
      <c r="S92" s="20"/>
    </row>
    <row r="93" spans="1:19" x14ac:dyDescent="0.25">
      <c r="A93" s="19">
        <v>89</v>
      </c>
      <c r="B93" s="61" t="s">
        <v>561</v>
      </c>
      <c r="C93" s="28">
        <v>1.9235500000000001</v>
      </c>
      <c r="D93" s="62">
        <v>8.3000000000000001E-3</v>
      </c>
      <c r="E93" s="62"/>
      <c r="F93" s="20">
        <v>89</v>
      </c>
      <c r="G93" s="61" t="s">
        <v>426</v>
      </c>
      <c r="H93" s="28">
        <v>-2.69218</v>
      </c>
      <c r="I93" s="62">
        <v>2.5000000000000001E-4</v>
      </c>
      <c r="J93" s="62"/>
      <c r="K93" s="20"/>
      <c r="L93" s="20"/>
      <c r="M93" s="20"/>
      <c r="N93" s="20"/>
      <c r="O93" s="20"/>
      <c r="P93" s="20"/>
      <c r="Q93" s="20"/>
      <c r="R93" s="20"/>
      <c r="S93" s="20"/>
    </row>
    <row r="94" spans="1:19" x14ac:dyDescent="0.25">
      <c r="A94" s="19">
        <v>90</v>
      </c>
      <c r="B94" s="61" t="s">
        <v>642</v>
      </c>
      <c r="C94" s="28">
        <v>1.92001</v>
      </c>
      <c r="D94" s="62">
        <v>4.9399999999999999E-2</v>
      </c>
      <c r="E94" s="62"/>
      <c r="F94" s="20">
        <v>90</v>
      </c>
      <c r="G94" s="61" t="s">
        <v>643</v>
      </c>
      <c r="H94" s="28">
        <v>-2.6837</v>
      </c>
      <c r="I94" s="62">
        <v>2.7499999999999998E-3</v>
      </c>
      <c r="J94" s="62"/>
      <c r="K94" s="20"/>
      <c r="L94" s="20"/>
      <c r="M94" s="20"/>
      <c r="N94" s="20"/>
      <c r="O94" s="20"/>
      <c r="P94" s="20"/>
      <c r="Q94" s="20"/>
      <c r="R94" s="20"/>
      <c r="S94" s="20"/>
    </row>
    <row r="95" spans="1:19" x14ac:dyDescent="0.25">
      <c r="A95" s="19">
        <v>91</v>
      </c>
      <c r="B95" s="61" t="s">
        <v>567</v>
      </c>
      <c r="C95" s="28">
        <v>1.9069499999999999</v>
      </c>
      <c r="D95" s="62">
        <v>2.9999999999999997E-4</v>
      </c>
      <c r="E95" s="62"/>
      <c r="F95" s="20">
        <v>91</v>
      </c>
      <c r="G95" s="61" t="s">
        <v>644</v>
      </c>
      <c r="H95" s="28">
        <v>-2.6738900000000001</v>
      </c>
      <c r="I95" s="62">
        <v>1.3599999999999999E-2</v>
      </c>
      <c r="J95" s="62"/>
      <c r="K95" s="20"/>
      <c r="L95" s="20"/>
      <c r="M95" s="20"/>
      <c r="N95" s="20"/>
      <c r="O95" s="20"/>
      <c r="P95" s="20"/>
      <c r="Q95" s="20"/>
      <c r="R95" s="20"/>
      <c r="S95" s="20"/>
    </row>
    <row r="96" spans="1:19" x14ac:dyDescent="0.25">
      <c r="A96" s="19">
        <v>92</v>
      </c>
      <c r="B96" s="61" t="s">
        <v>645</v>
      </c>
      <c r="C96" s="28">
        <v>1.8595900000000001</v>
      </c>
      <c r="D96" s="62">
        <v>2.8500000000000001E-2</v>
      </c>
      <c r="E96" s="62"/>
      <c r="F96" s="20">
        <v>92</v>
      </c>
      <c r="G96" s="61" t="s">
        <v>646</v>
      </c>
      <c r="H96" s="28">
        <v>-2.63679</v>
      </c>
      <c r="I96" s="62">
        <v>2.5399999999999999E-2</v>
      </c>
      <c r="J96" s="62"/>
      <c r="K96" s="20"/>
      <c r="L96" s="20"/>
      <c r="M96" s="20"/>
      <c r="N96" s="20"/>
      <c r="O96" s="20"/>
      <c r="P96" s="20"/>
      <c r="Q96" s="20"/>
      <c r="R96" s="20"/>
      <c r="S96" s="20"/>
    </row>
    <row r="97" spans="1:19" x14ac:dyDescent="0.25">
      <c r="A97" s="19">
        <v>93</v>
      </c>
      <c r="B97" s="61" t="s">
        <v>571</v>
      </c>
      <c r="C97" s="28">
        <v>1.84931</v>
      </c>
      <c r="D97" s="62">
        <v>1.77E-2</v>
      </c>
      <c r="E97" s="62"/>
      <c r="F97" s="20">
        <v>93</v>
      </c>
      <c r="G97" s="61" t="s">
        <v>647</v>
      </c>
      <c r="H97" s="28">
        <v>-2.6277599999999999</v>
      </c>
      <c r="I97" s="62">
        <v>4.2000000000000003E-2</v>
      </c>
      <c r="J97" s="62"/>
      <c r="K97" s="20"/>
      <c r="L97" s="20"/>
      <c r="M97" s="20"/>
      <c r="N97" s="20"/>
      <c r="O97" s="20"/>
      <c r="P97" s="20"/>
      <c r="Q97" s="20"/>
      <c r="R97" s="20"/>
      <c r="S97" s="20"/>
    </row>
    <row r="98" spans="1:19" x14ac:dyDescent="0.25">
      <c r="A98" s="19">
        <v>94</v>
      </c>
      <c r="B98" s="61" t="s">
        <v>540</v>
      </c>
      <c r="C98" s="28">
        <v>1.8456399999999999</v>
      </c>
      <c r="D98" s="62">
        <v>7.5000000000000002E-4</v>
      </c>
      <c r="E98" s="62"/>
      <c r="F98" s="20">
        <v>94</v>
      </c>
      <c r="G98" s="61" t="s">
        <v>424</v>
      </c>
      <c r="H98" s="28">
        <v>-2.6018599999999998</v>
      </c>
      <c r="I98" s="62">
        <v>1.3500000000000001E-3</v>
      </c>
      <c r="J98" s="62"/>
      <c r="K98" s="20"/>
      <c r="L98" s="20"/>
      <c r="M98" s="20"/>
      <c r="N98" s="20"/>
      <c r="O98" s="20"/>
      <c r="P98" s="20"/>
      <c r="Q98" s="20"/>
      <c r="R98" s="20"/>
      <c r="S98" s="20"/>
    </row>
    <row r="99" spans="1:19" x14ac:dyDescent="0.25">
      <c r="A99" s="19">
        <v>95</v>
      </c>
      <c r="B99" s="61" t="s">
        <v>648</v>
      </c>
      <c r="C99" s="28">
        <v>1.8426100000000001</v>
      </c>
      <c r="D99" s="62">
        <v>5.3499999999999997E-3</v>
      </c>
      <c r="E99" s="62"/>
      <c r="F99" s="20">
        <v>95</v>
      </c>
      <c r="G99" s="61" t="s">
        <v>649</v>
      </c>
      <c r="H99" s="28">
        <v>-2.5928599999999999</v>
      </c>
      <c r="I99" s="62">
        <v>2.8549999999999999E-2</v>
      </c>
      <c r="J99" s="62"/>
      <c r="K99" s="20"/>
      <c r="L99" s="20"/>
      <c r="M99" s="20"/>
      <c r="N99" s="20"/>
      <c r="O99" s="20"/>
      <c r="P99" s="20"/>
      <c r="Q99" s="20"/>
      <c r="R99" s="20"/>
      <c r="S99" s="20"/>
    </row>
    <row r="100" spans="1:19" x14ac:dyDescent="0.25">
      <c r="A100" s="19">
        <v>96</v>
      </c>
      <c r="B100" s="61" t="s">
        <v>586</v>
      </c>
      <c r="C100" s="28">
        <v>1.84144</v>
      </c>
      <c r="D100" s="62">
        <v>8.1499999999999993E-3</v>
      </c>
      <c r="E100" s="62"/>
      <c r="F100" s="20">
        <v>96</v>
      </c>
      <c r="G100" s="61" t="s">
        <v>650</v>
      </c>
      <c r="H100" s="28">
        <v>-2.5907</v>
      </c>
      <c r="I100" s="62">
        <v>1.545E-2</v>
      </c>
      <c r="J100" s="62"/>
      <c r="K100" s="20"/>
      <c r="L100" s="20"/>
      <c r="M100" s="20"/>
      <c r="N100" s="20"/>
      <c r="O100" s="20"/>
      <c r="P100" s="20"/>
      <c r="Q100" s="20"/>
      <c r="R100" s="20"/>
      <c r="S100" s="20"/>
    </row>
    <row r="101" spans="1:19" x14ac:dyDescent="0.25">
      <c r="A101" s="19">
        <v>97</v>
      </c>
      <c r="B101" s="61" t="s">
        <v>651</v>
      </c>
      <c r="C101" s="28">
        <v>1.8370599999999999</v>
      </c>
      <c r="D101" s="62">
        <v>4.6300000000000001E-2</v>
      </c>
      <c r="E101" s="62"/>
      <c r="F101" s="20">
        <v>97</v>
      </c>
      <c r="G101" s="61" t="s">
        <v>503</v>
      </c>
      <c r="H101" s="28">
        <v>-2.5902500000000002</v>
      </c>
      <c r="I101" s="62">
        <v>2.2000000000000001E-3</v>
      </c>
      <c r="J101" s="62"/>
      <c r="K101" s="20"/>
      <c r="L101" s="20"/>
      <c r="M101" s="20"/>
      <c r="N101" s="20"/>
      <c r="O101" s="20"/>
      <c r="P101" s="20"/>
      <c r="Q101" s="20"/>
      <c r="R101" s="20"/>
      <c r="S101" s="20"/>
    </row>
    <row r="102" spans="1:19" x14ac:dyDescent="0.25">
      <c r="A102" s="19">
        <v>98</v>
      </c>
      <c r="B102" s="61" t="s">
        <v>652</v>
      </c>
      <c r="C102" s="28">
        <v>1.82592</v>
      </c>
      <c r="D102" s="62">
        <v>2.1950000000000001E-2</v>
      </c>
      <c r="E102" s="62"/>
      <c r="F102" s="20">
        <v>98</v>
      </c>
      <c r="G102" s="61" t="s">
        <v>397</v>
      </c>
      <c r="H102" s="28">
        <v>-2.5890300000000002</v>
      </c>
      <c r="I102" s="62">
        <v>6.9999999999999999E-4</v>
      </c>
      <c r="J102" s="62"/>
      <c r="K102" s="20"/>
      <c r="L102" s="20"/>
      <c r="M102" s="20"/>
      <c r="N102" s="20"/>
      <c r="O102" s="20"/>
      <c r="P102" s="20"/>
      <c r="Q102" s="20"/>
      <c r="R102" s="20"/>
      <c r="S102" s="20"/>
    </row>
    <row r="103" spans="1:19" x14ac:dyDescent="0.25">
      <c r="A103" s="19">
        <v>99</v>
      </c>
      <c r="B103" s="61" t="s">
        <v>557</v>
      </c>
      <c r="C103" s="28">
        <v>1.80708</v>
      </c>
      <c r="D103" s="62">
        <v>2.9999999999999997E-4</v>
      </c>
      <c r="E103" s="62"/>
      <c r="F103" s="20">
        <v>99</v>
      </c>
      <c r="G103" s="61" t="s">
        <v>653</v>
      </c>
      <c r="H103" s="28">
        <v>-2.5874999999999999</v>
      </c>
      <c r="I103" s="62">
        <v>2.1049999999999999E-2</v>
      </c>
      <c r="J103" s="62"/>
      <c r="K103" s="20"/>
      <c r="L103" s="20"/>
      <c r="M103" s="20"/>
      <c r="N103" s="20"/>
      <c r="O103" s="20"/>
      <c r="P103" s="20"/>
      <c r="Q103" s="20"/>
      <c r="R103" s="20"/>
      <c r="S103" s="20"/>
    </row>
    <row r="104" spans="1:19" x14ac:dyDescent="0.25">
      <c r="A104" s="19">
        <v>100</v>
      </c>
      <c r="B104" s="61" t="s">
        <v>654</v>
      </c>
      <c r="C104" s="28">
        <v>1.80288</v>
      </c>
      <c r="D104" s="62">
        <v>1.5100000000000001E-2</v>
      </c>
      <c r="E104" s="62"/>
      <c r="F104" s="20">
        <v>100</v>
      </c>
      <c r="G104" s="61" t="s">
        <v>655</v>
      </c>
      <c r="H104" s="28">
        <v>-2.58101</v>
      </c>
      <c r="I104" s="62">
        <v>2.3E-3</v>
      </c>
      <c r="J104" s="62"/>
      <c r="K104" s="20"/>
      <c r="L104" s="20"/>
      <c r="M104" s="20"/>
      <c r="N104" s="20"/>
      <c r="O104" s="20"/>
      <c r="P104" s="20"/>
      <c r="Q104" s="20"/>
      <c r="R104" s="20"/>
      <c r="S104" s="20"/>
    </row>
    <row r="105" spans="1:19" x14ac:dyDescent="0.25">
      <c r="A105" s="19">
        <v>101</v>
      </c>
      <c r="B105" s="61" t="s">
        <v>564</v>
      </c>
      <c r="C105" s="28">
        <v>1.78583</v>
      </c>
      <c r="D105" s="62">
        <v>1.4999999999999999E-4</v>
      </c>
      <c r="E105" s="62"/>
      <c r="F105" s="20">
        <v>101</v>
      </c>
      <c r="G105" s="61" t="s">
        <v>656</v>
      </c>
      <c r="H105" s="28">
        <v>-2.5785900000000002</v>
      </c>
      <c r="I105" s="62">
        <v>4.2999999999999997E-2</v>
      </c>
      <c r="J105" s="62"/>
      <c r="K105" s="20"/>
      <c r="L105" s="20"/>
      <c r="M105" s="20"/>
      <c r="N105" s="20"/>
      <c r="O105" s="20"/>
      <c r="P105" s="20"/>
      <c r="Q105" s="20"/>
      <c r="R105" s="20"/>
      <c r="S105" s="20"/>
    </row>
    <row r="106" spans="1:19" x14ac:dyDescent="0.25">
      <c r="A106" s="19">
        <v>102</v>
      </c>
      <c r="B106" s="61" t="s">
        <v>657</v>
      </c>
      <c r="C106" s="28">
        <v>1.7824</v>
      </c>
      <c r="D106" s="62">
        <v>3.005E-2</v>
      </c>
      <c r="E106" s="62"/>
      <c r="F106" s="20">
        <v>102</v>
      </c>
      <c r="G106" s="61" t="s">
        <v>658</v>
      </c>
      <c r="H106" s="28">
        <v>-2.5665</v>
      </c>
      <c r="I106" s="62">
        <v>1.8500000000000001E-3</v>
      </c>
      <c r="J106" s="62"/>
      <c r="K106" s="20"/>
      <c r="L106" s="20"/>
      <c r="M106" s="20"/>
      <c r="N106" s="20"/>
      <c r="O106" s="20"/>
      <c r="P106" s="20"/>
      <c r="Q106" s="20"/>
      <c r="R106" s="20"/>
      <c r="S106" s="20"/>
    </row>
    <row r="107" spans="1:19" x14ac:dyDescent="0.25">
      <c r="A107" s="19">
        <v>103</v>
      </c>
      <c r="B107" s="61" t="s">
        <v>659</v>
      </c>
      <c r="C107" s="28">
        <v>1.7735300000000001</v>
      </c>
      <c r="D107" s="62">
        <v>4.4049999999999999E-2</v>
      </c>
      <c r="E107" s="62"/>
      <c r="F107" s="20">
        <v>103</v>
      </c>
      <c r="G107" s="61" t="s">
        <v>436</v>
      </c>
      <c r="H107" s="28">
        <v>-2.5658300000000001</v>
      </c>
      <c r="I107" s="62">
        <v>1E-4</v>
      </c>
      <c r="J107" s="62"/>
      <c r="K107" s="20"/>
      <c r="L107" s="20"/>
      <c r="M107" s="20"/>
      <c r="N107" s="20"/>
      <c r="O107" s="20"/>
      <c r="P107" s="20"/>
      <c r="Q107" s="20"/>
      <c r="R107" s="20"/>
      <c r="S107" s="20"/>
    </row>
    <row r="108" spans="1:19" x14ac:dyDescent="0.25">
      <c r="A108" s="19">
        <v>104</v>
      </c>
      <c r="B108" s="61" t="s">
        <v>596</v>
      </c>
      <c r="C108" s="28">
        <v>1.76451</v>
      </c>
      <c r="D108" s="62">
        <v>1E-4</v>
      </c>
      <c r="E108" s="62"/>
      <c r="F108" s="20">
        <v>104</v>
      </c>
      <c r="G108" s="61" t="s">
        <v>522</v>
      </c>
      <c r="H108" s="28">
        <v>-2.5581800000000001</v>
      </c>
      <c r="I108" s="62">
        <v>1.295E-2</v>
      </c>
      <c r="J108" s="62"/>
      <c r="K108" s="20"/>
      <c r="L108" s="20"/>
      <c r="M108" s="20"/>
      <c r="N108" s="20"/>
      <c r="O108" s="20"/>
      <c r="P108" s="20"/>
      <c r="Q108" s="20"/>
      <c r="R108" s="20"/>
      <c r="S108" s="20"/>
    </row>
    <row r="109" spans="1:19" x14ac:dyDescent="0.25">
      <c r="A109" s="19">
        <v>105</v>
      </c>
      <c r="B109" s="61" t="s">
        <v>660</v>
      </c>
      <c r="C109" s="28">
        <v>1.75722</v>
      </c>
      <c r="D109" s="62">
        <v>4.2999999999999997E-2</v>
      </c>
      <c r="E109" s="62"/>
      <c r="F109" s="20">
        <v>105</v>
      </c>
      <c r="G109" s="61" t="s">
        <v>661</v>
      </c>
      <c r="H109" s="28">
        <v>-2.5574599999999998</v>
      </c>
      <c r="I109" s="62">
        <v>1.9099999999999999E-2</v>
      </c>
      <c r="J109" s="62"/>
      <c r="K109" s="20"/>
      <c r="L109" s="20"/>
      <c r="M109" s="20"/>
      <c r="N109" s="20"/>
      <c r="O109" s="20"/>
      <c r="P109" s="20"/>
      <c r="Q109" s="20"/>
      <c r="R109" s="20"/>
      <c r="S109" s="20"/>
    </row>
    <row r="110" spans="1:19" x14ac:dyDescent="0.25">
      <c r="A110" s="19">
        <v>106</v>
      </c>
      <c r="B110" s="61" t="s">
        <v>580</v>
      </c>
      <c r="C110" s="28">
        <v>1.75319</v>
      </c>
      <c r="D110" s="62">
        <v>1.4999999999999999E-4</v>
      </c>
      <c r="E110" s="62"/>
      <c r="F110" s="20">
        <v>106</v>
      </c>
      <c r="G110" s="61" t="s">
        <v>387</v>
      </c>
      <c r="H110" s="28">
        <v>-2.54332</v>
      </c>
      <c r="I110" s="62">
        <v>4.2500000000000003E-3</v>
      </c>
      <c r="J110" s="62"/>
      <c r="K110" s="20"/>
      <c r="L110" s="20"/>
      <c r="M110" s="20"/>
      <c r="N110" s="20"/>
      <c r="O110" s="20"/>
      <c r="P110" s="20"/>
      <c r="Q110" s="20"/>
      <c r="R110" s="20"/>
      <c r="S110" s="20"/>
    </row>
    <row r="111" spans="1:19" x14ac:dyDescent="0.25">
      <c r="A111" s="19">
        <v>107</v>
      </c>
      <c r="B111" s="61" t="s">
        <v>662</v>
      </c>
      <c r="C111" s="28">
        <v>1.74441</v>
      </c>
      <c r="D111" s="62">
        <v>4.6350000000000002E-2</v>
      </c>
      <c r="E111" s="62"/>
      <c r="F111" s="20">
        <v>107</v>
      </c>
      <c r="G111" s="61" t="s">
        <v>457</v>
      </c>
      <c r="H111" s="28">
        <v>-2.5247099999999998</v>
      </c>
      <c r="I111" s="62">
        <v>5.0000000000000002E-5</v>
      </c>
      <c r="J111" s="62"/>
      <c r="K111" s="20"/>
      <c r="L111" s="20"/>
      <c r="M111" s="20"/>
      <c r="N111" s="20"/>
      <c r="O111" s="20"/>
      <c r="P111" s="20"/>
      <c r="Q111" s="20"/>
      <c r="R111" s="20"/>
      <c r="S111" s="20"/>
    </row>
    <row r="112" spans="1:19" x14ac:dyDescent="0.25">
      <c r="A112" s="19">
        <v>108</v>
      </c>
      <c r="B112" s="61" t="s">
        <v>663</v>
      </c>
      <c r="C112" s="28">
        <v>1.7421</v>
      </c>
      <c r="D112" s="62">
        <v>2.3550000000000001E-2</v>
      </c>
      <c r="E112" s="62"/>
      <c r="F112" s="20">
        <v>108</v>
      </c>
      <c r="G112" s="61" t="s">
        <v>664</v>
      </c>
      <c r="H112" s="28">
        <v>-2.5215999999999998</v>
      </c>
      <c r="I112" s="62">
        <v>2.5000000000000001E-2</v>
      </c>
      <c r="J112" s="62"/>
      <c r="K112" s="20"/>
      <c r="L112" s="20"/>
      <c r="M112" s="20"/>
      <c r="N112" s="20"/>
      <c r="O112" s="20"/>
      <c r="P112" s="20"/>
      <c r="Q112" s="20"/>
      <c r="R112" s="20"/>
      <c r="S112" s="20"/>
    </row>
    <row r="113" spans="1:19" x14ac:dyDescent="0.25">
      <c r="A113" s="19">
        <v>109</v>
      </c>
      <c r="B113" s="61" t="s">
        <v>509</v>
      </c>
      <c r="C113" s="28">
        <v>1.73776</v>
      </c>
      <c r="D113" s="62">
        <v>3.8500000000000001E-3</v>
      </c>
      <c r="E113" s="62"/>
      <c r="F113" s="20">
        <v>109</v>
      </c>
      <c r="G113" s="61" t="s">
        <v>444</v>
      </c>
      <c r="H113" s="28">
        <v>-2.5014799999999999</v>
      </c>
      <c r="I113" s="62">
        <v>5.0000000000000001E-4</v>
      </c>
      <c r="J113" s="62"/>
      <c r="K113" s="20"/>
      <c r="L113" s="20"/>
      <c r="M113" s="20"/>
      <c r="N113" s="20"/>
      <c r="O113" s="20"/>
      <c r="P113" s="20"/>
      <c r="Q113" s="20"/>
      <c r="R113" s="20"/>
      <c r="S113" s="20"/>
    </row>
    <row r="114" spans="1:19" x14ac:dyDescent="0.25">
      <c r="A114" s="19">
        <v>110</v>
      </c>
      <c r="B114" s="61" t="s">
        <v>665</v>
      </c>
      <c r="C114" s="28">
        <v>1.7355799999999999</v>
      </c>
      <c r="D114" s="62">
        <v>8.6499999999999997E-3</v>
      </c>
      <c r="E114" s="62"/>
      <c r="F114" s="20">
        <v>110</v>
      </c>
      <c r="G114" s="61" t="s">
        <v>666</v>
      </c>
      <c r="H114" s="28">
        <v>-2.50054</v>
      </c>
      <c r="I114" s="62">
        <v>1.89E-2</v>
      </c>
      <c r="J114" s="62"/>
      <c r="K114" s="20"/>
      <c r="L114" s="20"/>
      <c r="M114" s="20"/>
      <c r="N114" s="20"/>
      <c r="O114" s="20"/>
      <c r="P114" s="20"/>
      <c r="Q114" s="20"/>
      <c r="R114" s="20"/>
      <c r="S114" s="20"/>
    </row>
    <row r="115" spans="1:19" x14ac:dyDescent="0.25">
      <c r="A115" s="19">
        <v>111</v>
      </c>
      <c r="B115" s="61" t="s">
        <v>667</v>
      </c>
      <c r="C115" s="28">
        <v>1.72824</v>
      </c>
      <c r="D115" s="62">
        <v>4.2549999999999998E-2</v>
      </c>
      <c r="E115" s="62"/>
      <c r="F115" s="20">
        <v>111</v>
      </c>
      <c r="G115" s="61" t="s">
        <v>668</v>
      </c>
      <c r="H115" s="28">
        <v>-2.5004900000000001</v>
      </c>
      <c r="I115" s="62">
        <v>5.5999999999999999E-3</v>
      </c>
      <c r="J115" s="62"/>
      <c r="K115" s="20"/>
      <c r="L115" s="20"/>
      <c r="M115" s="20"/>
      <c r="N115" s="20"/>
      <c r="O115" s="20"/>
      <c r="P115" s="20"/>
      <c r="Q115" s="20"/>
      <c r="R115" s="20"/>
      <c r="S115" s="20"/>
    </row>
    <row r="116" spans="1:19" x14ac:dyDescent="0.25">
      <c r="A116" s="19">
        <v>112</v>
      </c>
      <c r="B116" s="61" t="s">
        <v>669</v>
      </c>
      <c r="C116" s="28">
        <v>1.71638</v>
      </c>
      <c r="D116" s="62">
        <v>1.4999999999999999E-4</v>
      </c>
      <c r="E116" s="62"/>
      <c r="F116" s="20">
        <v>112</v>
      </c>
      <c r="G116" s="61" t="s">
        <v>670</v>
      </c>
      <c r="H116" s="28">
        <v>-2.4968599999999999</v>
      </c>
      <c r="I116" s="62">
        <v>1.7100000000000001E-2</v>
      </c>
      <c r="J116" s="62"/>
      <c r="K116" s="20"/>
      <c r="L116" s="20"/>
      <c r="M116" s="20"/>
      <c r="N116" s="20"/>
      <c r="O116" s="20"/>
      <c r="P116" s="20"/>
      <c r="Q116" s="20"/>
      <c r="R116" s="20"/>
      <c r="S116" s="20"/>
    </row>
    <row r="117" spans="1:19" x14ac:dyDescent="0.25">
      <c r="A117" s="19">
        <v>113</v>
      </c>
      <c r="B117" s="61" t="s">
        <v>671</v>
      </c>
      <c r="C117" s="28">
        <v>1.7159899999999999</v>
      </c>
      <c r="D117" s="62">
        <v>2.7000000000000001E-3</v>
      </c>
      <c r="E117" s="62"/>
      <c r="F117" s="20">
        <v>113</v>
      </c>
      <c r="G117" s="61" t="s">
        <v>446</v>
      </c>
      <c r="H117" s="28">
        <v>-2.4949400000000002</v>
      </c>
      <c r="I117" s="62">
        <v>5.0000000000000002E-5</v>
      </c>
      <c r="J117" s="62"/>
      <c r="K117" s="20"/>
      <c r="L117" s="20"/>
      <c r="M117" s="20"/>
      <c r="N117" s="20"/>
      <c r="O117" s="20"/>
      <c r="P117" s="20"/>
      <c r="Q117" s="20"/>
      <c r="R117" s="20"/>
      <c r="S117" s="20"/>
    </row>
    <row r="118" spans="1:19" x14ac:dyDescent="0.25">
      <c r="A118" s="19">
        <v>114</v>
      </c>
      <c r="B118" s="61" t="s">
        <v>672</v>
      </c>
      <c r="C118" s="28">
        <v>1.70137</v>
      </c>
      <c r="D118" s="62">
        <v>1.8E-3</v>
      </c>
      <c r="E118" s="62"/>
      <c r="F118" s="20">
        <v>114</v>
      </c>
      <c r="G118" s="61" t="s">
        <v>478</v>
      </c>
      <c r="H118" s="28">
        <v>-2.4904500000000001</v>
      </c>
      <c r="I118" s="62">
        <v>6.0499999999999998E-3</v>
      </c>
      <c r="J118" s="62"/>
      <c r="K118" s="20"/>
      <c r="L118" s="20"/>
      <c r="M118" s="20"/>
      <c r="N118" s="20"/>
      <c r="O118" s="20"/>
      <c r="P118" s="20"/>
      <c r="Q118" s="20"/>
      <c r="R118" s="20"/>
      <c r="S118" s="20"/>
    </row>
    <row r="119" spans="1:19" x14ac:dyDescent="0.25">
      <c r="A119" s="19">
        <v>115</v>
      </c>
      <c r="B119" s="61" t="s">
        <v>673</v>
      </c>
      <c r="C119" s="28">
        <v>1.70126</v>
      </c>
      <c r="D119" s="62">
        <v>2.0000000000000001E-4</v>
      </c>
      <c r="E119" s="62"/>
      <c r="F119" s="20">
        <v>115</v>
      </c>
      <c r="G119" s="61" t="s">
        <v>500</v>
      </c>
      <c r="H119" s="28">
        <v>-2.47898</v>
      </c>
      <c r="I119" s="62">
        <v>1.2999999999999999E-3</v>
      </c>
      <c r="J119" s="62"/>
      <c r="K119" s="20"/>
      <c r="L119" s="20"/>
      <c r="M119" s="20"/>
      <c r="N119" s="20"/>
      <c r="O119" s="20"/>
      <c r="P119" s="20"/>
      <c r="Q119" s="20"/>
      <c r="R119" s="20"/>
      <c r="S119" s="20"/>
    </row>
    <row r="120" spans="1:19" x14ac:dyDescent="0.25">
      <c r="A120" s="19">
        <v>116</v>
      </c>
      <c r="B120" s="61" t="s">
        <v>538</v>
      </c>
      <c r="C120" s="28">
        <v>1.69442</v>
      </c>
      <c r="D120" s="62">
        <v>1.1900000000000001E-2</v>
      </c>
      <c r="E120" s="62"/>
      <c r="F120" s="20">
        <v>116</v>
      </c>
      <c r="G120" s="61" t="s">
        <v>558</v>
      </c>
      <c r="H120" s="28">
        <v>-2.47898</v>
      </c>
      <c r="I120" s="62">
        <v>1.2999999999999999E-3</v>
      </c>
      <c r="J120" s="62"/>
      <c r="K120" s="20"/>
      <c r="L120" s="20"/>
      <c r="M120" s="20"/>
      <c r="N120" s="20"/>
      <c r="O120" s="20"/>
      <c r="P120" s="20"/>
      <c r="Q120" s="20"/>
      <c r="R120" s="20"/>
      <c r="S120" s="20"/>
    </row>
    <row r="121" spans="1:19" x14ac:dyDescent="0.25">
      <c r="A121" s="19">
        <v>117</v>
      </c>
      <c r="B121" s="61" t="s">
        <v>674</v>
      </c>
      <c r="C121" s="28">
        <v>1.6782900000000001</v>
      </c>
      <c r="D121" s="62">
        <v>4.4999999999999999E-4</v>
      </c>
      <c r="E121" s="62"/>
      <c r="F121" s="20">
        <v>117</v>
      </c>
      <c r="G121" s="61" t="s">
        <v>675</v>
      </c>
      <c r="H121" s="28">
        <v>-2.4674299999999998</v>
      </c>
      <c r="I121" s="62">
        <v>8.9499999999999996E-3</v>
      </c>
      <c r="J121" s="62"/>
      <c r="K121" s="20"/>
      <c r="L121" s="20"/>
      <c r="M121" s="20"/>
      <c r="N121" s="20"/>
      <c r="O121" s="20"/>
      <c r="P121" s="20"/>
      <c r="Q121" s="20"/>
      <c r="R121" s="20"/>
      <c r="S121" s="20"/>
    </row>
    <row r="122" spans="1:19" x14ac:dyDescent="0.25">
      <c r="A122" s="19">
        <v>118</v>
      </c>
      <c r="B122" s="61" t="s">
        <v>592</v>
      </c>
      <c r="C122" s="28">
        <v>1.6731799999999999</v>
      </c>
      <c r="D122" s="62">
        <v>1.2E-2</v>
      </c>
      <c r="E122" s="62"/>
      <c r="F122" s="20">
        <v>118</v>
      </c>
      <c r="G122" s="61" t="s">
        <v>676</v>
      </c>
      <c r="H122" s="28">
        <v>-2.4455200000000001</v>
      </c>
      <c r="I122" s="62">
        <v>3.8949999999999999E-2</v>
      </c>
      <c r="J122" s="62"/>
      <c r="K122" s="20"/>
      <c r="L122" s="20"/>
      <c r="M122" s="20"/>
      <c r="N122" s="20"/>
      <c r="O122" s="20"/>
      <c r="P122" s="20"/>
      <c r="Q122" s="20"/>
      <c r="R122" s="20"/>
      <c r="S122" s="20"/>
    </row>
    <row r="123" spans="1:19" x14ac:dyDescent="0.25">
      <c r="A123" s="19">
        <v>119</v>
      </c>
      <c r="B123" s="61" t="s">
        <v>608</v>
      </c>
      <c r="C123" s="28">
        <v>1.6580900000000001</v>
      </c>
      <c r="D123" s="62">
        <v>1E-4</v>
      </c>
      <c r="E123" s="62"/>
      <c r="F123" s="20">
        <v>119</v>
      </c>
      <c r="G123" s="61" t="s">
        <v>677</v>
      </c>
      <c r="H123" s="28">
        <v>-2.43899</v>
      </c>
      <c r="I123" s="62">
        <v>6.8500000000000002E-3</v>
      </c>
      <c r="J123" s="62"/>
      <c r="K123" s="20"/>
      <c r="L123" s="20"/>
      <c r="M123" s="20"/>
      <c r="N123" s="20"/>
      <c r="O123" s="20"/>
      <c r="P123" s="20"/>
      <c r="Q123" s="20"/>
      <c r="R123" s="20"/>
      <c r="S123" s="20"/>
    </row>
    <row r="124" spans="1:19" x14ac:dyDescent="0.25">
      <c r="A124" s="19">
        <v>120</v>
      </c>
      <c r="B124" s="61" t="s">
        <v>678</v>
      </c>
      <c r="C124" s="28">
        <v>1.6548700000000001</v>
      </c>
      <c r="D124" s="62">
        <v>1.15E-2</v>
      </c>
      <c r="E124" s="62"/>
      <c r="F124" s="20">
        <v>120</v>
      </c>
      <c r="G124" s="61" t="s">
        <v>413</v>
      </c>
      <c r="H124" s="28">
        <v>-2.4339400000000002</v>
      </c>
      <c r="I124" s="62">
        <v>1.9499999999999999E-3</v>
      </c>
      <c r="J124" s="62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x14ac:dyDescent="0.25">
      <c r="A125" s="19">
        <v>121</v>
      </c>
      <c r="B125" s="61" t="s">
        <v>679</v>
      </c>
      <c r="C125" s="28">
        <v>1.64669</v>
      </c>
      <c r="D125" s="62">
        <v>3.4000000000000002E-2</v>
      </c>
      <c r="E125" s="62"/>
      <c r="F125" s="20">
        <v>121</v>
      </c>
      <c r="G125" s="61" t="s">
        <v>680</v>
      </c>
      <c r="H125" s="28">
        <v>-2.4331999999999998</v>
      </c>
      <c r="I125" s="62">
        <v>1.405E-2</v>
      </c>
      <c r="J125" s="62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x14ac:dyDescent="0.25">
      <c r="A126" s="19">
        <v>122</v>
      </c>
      <c r="B126" s="61" t="s">
        <v>681</v>
      </c>
      <c r="C126" s="28">
        <v>1.63761</v>
      </c>
      <c r="D126" s="62">
        <v>2.7900000000000001E-2</v>
      </c>
      <c r="E126" s="62"/>
      <c r="F126" s="20">
        <v>122</v>
      </c>
      <c r="G126" s="61" t="s">
        <v>682</v>
      </c>
      <c r="H126" s="28">
        <v>-2.43289</v>
      </c>
      <c r="I126" s="62">
        <v>4.48E-2</v>
      </c>
      <c r="J126" s="62"/>
      <c r="K126" s="20"/>
      <c r="L126" s="20"/>
      <c r="M126" s="20"/>
      <c r="N126" s="20"/>
      <c r="O126" s="20"/>
      <c r="P126" s="20"/>
      <c r="Q126" s="20"/>
      <c r="R126" s="20"/>
      <c r="S126" s="20"/>
    </row>
    <row r="127" spans="1:19" x14ac:dyDescent="0.25">
      <c r="A127" s="19">
        <v>123</v>
      </c>
      <c r="B127" s="61" t="s">
        <v>683</v>
      </c>
      <c r="C127" s="28">
        <v>1.6374599999999999</v>
      </c>
      <c r="D127" s="62">
        <v>1.03E-2</v>
      </c>
      <c r="E127" s="62"/>
      <c r="F127" s="20">
        <v>123</v>
      </c>
      <c r="G127" s="61" t="s">
        <v>684</v>
      </c>
      <c r="H127" s="28">
        <v>-2.42611</v>
      </c>
      <c r="I127" s="62">
        <v>2.6100000000000002E-2</v>
      </c>
      <c r="J127" s="62"/>
      <c r="K127" s="20"/>
      <c r="L127" s="20"/>
      <c r="M127" s="20"/>
      <c r="N127" s="20"/>
      <c r="O127" s="20"/>
      <c r="P127" s="20"/>
      <c r="Q127" s="20"/>
      <c r="R127" s="20"/>
      <c r="S127" s="20"/>
    </row>
    <row r="128" spans="1:19" x14ac:dyDescent="0.25">
      <c r="A128" s="19">
        <v>124</v>
      </c>
      <c r="B128" s="61" t="s">
        <v>685</v>
      </c>
      <c r="C128" s="28">
        <v>1.6253500000000001</v>
      </c>
      <c r="D128" s="62">
        <v>4.0499999999999998E-3</v>
      </c>
      <c r="E128" s="62"/>
      <c r="F128" s="20">
        <v>124</v>
      </c>
      <c r="G128" s="61" t="s">
        <v>686</v>
      </c>
      <c r="H128" s="28">
        <v>-2.4210500000000001</v>
      </c>
      <c r="I128" s="62">
        <v>1.09E-2</v>
      </c>
      <c r="J128" s="62"/>
      <c r="K128" s="20"/>
      <c r="L128" s="20"/>
      <c r="M128" s="20"/>
      <c r="N128" s="20"/>
      <c r="O128" s="20"/>
      <c r="P128" s="20"/>
      <c r="Q128" s="20"/>
      <c r="R128" s="20"/>
      <c r="S128" s="20"/>
    </row>
    <row r="129" spans="1:19" x14ac:dyDescent="0.25">
      <c r="A129" s="19">
        <v>125</v>
      </c>
      <c r="B129" s="61" t="s">
        <v>687</v>
      </c>
      <c r="C129" s="28">
        <v>1.62395</v>
      </c>
      <c r="D129" s="62">
        <v>2.835E-2</v>
      </c>
      <c r="E129" s="62"/>
      <c r="F129" s="20">
        <v>125</v>
      </c>
      <c r="G129" s="61" t="s">
        <v>688</v>
      </c>
      <c r="H129" s="28">
        <v>-2.41811</v>
      </c>
      <c r="I129" s="62">
        <v>3.1099999999999999E-2</v>
      </c>
      <c r="J129" s="62"/>
      <c r="K129" s="20"/>
      <c r="L129" s="20"/>
      <c r="M129" s="20"/>
      <c r="N129" s="20"/>
      <c r="O129" s="20"/>
      <c r="P129" s="20"/>
      <c r="Q129" s="20"/>
      <c r="R129" s="20"/>
      <c r="S129" s="20"/>
    </row>
    <row r="130" spans="1:19" x14ac:dyDescent="0.25">
      <c r="A130" s="19">
        <v>126</v>
      </c>
      <c r="B130" s="61" t="s">
        <v>689</v>
      </c>
      <c r="C130" s="28">
        <v>1.6211</v>
      </c>
      <c r="D130" s="62">
        <v>3.1649999999999998E-2</v>
      </c>
      <c r="E130" s="62"/>
      <c r="F130" s="20">
        <v>126</v>
      </c>
      <c r="G130" s="61" t="s">
        <v>690</v>
      </c>
      <c r="H130" s="28">
        <v>-2.4127700000000001</v>
      </c>
      <c r="I130" s="62">
        <v>8.3499999999999998E-3</v>
      </c>
      <c r="J130" s="62"/>
      <c r="K130" s="20"/>
      <c r="L130" s="20"/>
      <c r="M130" s="20"/>
      <c r="N130" s="20"/>
      <c r="O130" s="20"/>
      <c r="P130" s="20"/>
      <c r="Q130" s="20"/>
      <c r="R130" s="20"/>
      <c r="S130" s="20"/>
    </row>
    <row r="131" spans="1:19" x14ac:dyDescent="0.25">
      <c r="A131" s="19">
        <v>127</v>
      </c>
      <c r="B131" s="61" t="s">
        <v>691</v>
      </c>
      <c r="C131" s="28">
        <v>1.6144400000000001</v>
      </c>
      <c r="D131" s="62">
        <v>2.63E-2</v>
      </c>
      <c r="E131" s="62"/>
      <c r="F131" s="20">
        <v>127</v>
      </c>
      <c r="G131" s="61" t="s">
        <v>429</v>
      </c>
      <c r="H131" s="28">
        <v>-2.4024800000000002</v>
      </c>
      <c r="I131" s="62">
        <v>9.1000000000000004E-3</v>
      </c>
      <c r="J131" s="62"/>
      <c r="K131" s="20"/>
      <c r="L131" s="20"/>
      <c r="M131" s="20"/>
      <c r="N131" s="20"/>
      <c r="O131" s="20"/>
      <c r="P131" s="20"/>
      <c r="Q131" s="20"/>
      <c r="R131" s="20"/>
      <c r="S131" s="20"/>
    </row>
    <row r="132" spans="1:19" x14ac:dyDescent="0.25">
      <c r="A132" s="19">
        <v>128</v>
      </c>
      <c r="B132" s="61" t="s">
        <v>692</v>
      </c>
      <c r="C132" s="28">
        <v>1.6111599999999999</v>
      </c>
      <c r="D132" s="62">
        <v>8.5500000000000003E-3</v>
      </c>
      <c r="E132" s="62"/>
      <c r="F132" s="20">
        <v>128</v>
      </c>
      <c r="G132" s="61" t="s">
        <v>693</v>
      </c>
      <c r="H132" s="28">
        <v>-2.3908200000000002</v>
      </c>
      <c r="I132" s="62">
        <v>2.65E-3</v>
      </c>
      <c r="J132" s="62"/>
      <c r="K132" s="20"/>
      <c r="L132" s="20"/>
      <c r="M132" s="20"/>
      <c r="N132" s="20"/>
      <c r="O132" s="20"/>
      <c r="P132" s="20"/>
      <c r="Q132" s="20"/>
      <c r="R132" s="20"/>
      <c r="S132" s="20"/>
    </row>
    <row r="133" spans="1:19" x14ac:dyDescent="0.25">
      <c r="A133" s="19">
        <v>129</v>
      </c>
      <c r="B133" s="61" t="s">
        <v>694</v>
      </c>
      <c r="C133" s="28">
        <v>1.6065700000000001</v>
      </c>
      <c r="D133" s="62">
        <v>2.5899999999999999E-2</v>
      </c>
      <c r="E133" s="62"/>
      <c r="F133" s="20">
        <v>129</v>
      </c>
      <c r="G133" s="61" t="s">
        <v>695</v>
      </c>
      <c r="H133" s="28">
        <v>-2.3895400000000002</v>
      </c>
      <c r="I133" s="62">
        <v>4.8750000000000002E-2</v>
      </c>
      <c r="J133" s="62"/>
      <c r="K133" s="20"/>
      <c r="L133" s="20"/>
      <c r="M133" s="20"/>
      <c r="N133" s="20"/>
      <c r="O133" s="20"/>
      <c r="P133" s="20"/>
      <c r="Q133" s="20"/>
      <c r="R133" s="20"/>
      <c r="S133" s="20"/>
    </row>
    <row r="134" spans="1:19" x14ac:dyDescent="0.25">
      <c r="A134" s="19">
        <v>130</v>
      </c>
      <c r="B134" s="61" t="s">
        <v>696</v>
      </c>
      <c r="C134" s="28">
        <v>1.59463</v>
      </c>
      <c r="D134" s="62">
        <v>3.2499999999999999E-3</v>
      </c>
      <c r="E134" s="62"/>
      <c r="F134" s="20">
        <v>130</v>
      </c>
      <c r="G134" s="61" t="s">
        <v>697</v>
      </c>
      <c r="H134" s="28">
        <v>-2.3828900000000002</v>
      </c>
      <c r="I134" s="62">
        <v>2E-3</v>
      </c>
      <c r="J134" s="62"/>
      <c r="K134" s="20"/>
      <c r="L134" s="20"/>
      <c r="M134" s="20"/>
      <c r="N134" s="20"/>
      <c r="O134" s="20"/>
      <c r="P134" s="20"/>
      <c r="Q134" s="20"/>
      <c r="R134" s="20"/>
      <c r="S134" s="20"/>
    </row>
    <row r="135" spans="1:19" x14ac:dyDescent="0.25">
      <c r="A135" s="19">
        <v>131</v>
      </c>
      <c r="B135" s="61" t="s">
        <v>698</v>
      </c>
      <c r="C135" s="28">
        <v>1.58934</v>
      </c>
      <c r="D135" s="62">
        <v>8.9499999999999996E-3</v>
      </c>
      <c r="E135" s="62"/>
      <c r="F135" s="20">
        <v>131</v>
      </c>
      <c r="G135" s="61" t="s">
        <v>699</v>
      </c>
      <c r="H135" s="28">
        <v>-2.3614600000000001</v>
      </c>
      <c r="I135" s="62">
        <v>3.005E-2</v>
      </c>
      <c r="J135" s="62"/>
      <c r="K135" s="20"/>
      <c r="L135" s="20"/>
      <c r="M135" s="20"/>
      <c r="N135" s="20"/>
      <c r="O135" s="20"/>
      <c r="P135" s="20"/>
      <c r="Q135" s="20"/>
      <c r="R135" s="20"/>
      <c r="S135" s="20"/>
    </row>
    <row r="136" spans="1:19" x14ac:dyDescent="0.25">
      <c r="A136" s="19">
        <v>132</v>
      </c>
      <c r="B136" s="61" t="s">
        <v>700</v>
      </c>
      <c r="C136" s="28">
        <v>1.58585</v>
      </c>
      <c r="D136" s="62">
        <v>1.7600000000000001E-2</v>
      </c>
      <c r="E136" s="62"/>
      <c r="F136" s="20">
        <v>132</v>
      </c>
      <c r="G136" s="61" t="s">
        <v>701</v>
      </c>
      <c r="H136" s="28">
        <v>-2.3444400000000001</v>
      </c>
      <c r="I136" s="62">
        <v>8.9999999999999998E-4</v>
      </c>
      <c r="J136" s="62"/>
      <c r="K136" s="20"/>
      <c r="L136" s="20"/>
      <c r="M136" s="20"/>
      <c r="N136" s="20"/>
      <c r="O136" s="20"/>
      <c r="P136" s="20"/>
      <c r="Q136" s="20"/>
      <c r="R136" s="20"/>
      <c r="S136" s="20"/>
    </row>
    <row r="137" spans="1:19" x14ac:dyDescent="0.25">
      <c r="A137" s="19">
        <v>133</v>
      </c>
      <c r="B137" s="61" t="s">
        <v>702</v>
      </c>
      <c r="C137" s="28">
        <v>1.5528999999999999</v>
      </c>
      <c r="D137" s="62">
        <v>8.4999999999999995E-4</v>
      </c>
      <c r="E137" s="62"/>
      <c r="F137" s="20">
        <v>133</v>
      </c>
      <c r="G137" s="61" t="s">
        <v>562</v>
      </c>
      <c r="H137" s="28">
        <v>-2.3413900000000001</v>
      </c>
      <c r="I137" s="62">
        <v>6.9999999999999999E-4</v>
      </c>
      <c r="J137" s="62"/>
      <c r="K137" s="20"/>
      <c r="L137" s="20"/>
      <c r="M137" s="20"/>
      <c r="N137" s="20"/>
      <c r="O137" s="20"/>
      <c r="P137" s="20"/>
      <c r="Q137" s="20"/>
      <c r="R137" s="20"/>
      <c r="S137" s="20"/>
    </row>
    <row r="138" spans="1:19" x14ac:dyDescent="0.25">
      <c r="A138" s="19">
        <v>134</v>
      </c>
      <c r="B138" s="61" t="s">
        <v>604</v>
      </c>
      <c r="C138" s="28">
        <v>1.54864</v>
      </c>
      <c r="D138" s="62">
        <v>6.4999999999999997E-4</v>
      </c>
      <c r="E138" s="62"/>
      <c r="F138" s="20">
        <v>134</v>
      </c>
      <c r="G138" s="61" t="s">
        <v>703</v>
      </c>
      <c r="H138" s="28">
        <v>-2.3199700000000001</v>
      </c>
      <c r="I138" s="62">
        <v>5.0000000000000002E-5</v>
      </c>
      <c r="J138" s="62"/>
      <c r="K138" s="20"/>
      <c r="L138" s="20"/>
      <c r="M138" s="20"/>
      <c r="N138" s="20"/>
      <c r="O138" s="20"/>
      <c r="P138" s="20"/>
      <c r="Q138" s="20"/>
      <c r="R138" s="20"/>
      <c r="S138" s="20"/>
    </row>
    <row r="139" spans="1:19" x14ac:dyDescent="0.25">
      <c r="A139" s="19">
        <v>135</v>
      </c>
      <c r="B139" s="61" t="s">
        <v>704</v>
      </c>
      <c r="C139" s="28">
        <v>1.5365599999999999</v>
      </c>
      <c r="D139" s="62">
        <v>5.9999999999999995E-4</v>
      </c>
      <c r="E139" s="62"/>
      <c r="F139" s="20">
        <v>135</v>
      </c>
      <c r="G139" s="61" t="s">
        <v>705</v>
      </c>
      <c r="H139" s="28">
        <v>-2.29609</v>
      </c>
      <c r="I139" s="62">
        <v>2.9700000000000001E-2</v>
      </c>
      <c r="J139" s="62"/>
      <c r="K139" s="20"/>
      <c r="L139" s="20"/>
      <c r="M139" s="20"/>
      <c r="N139" s="20"/>
      <c r="O139" s="20"/>
      <c r="P139" s="20"/>
      <c r="Q139" s="20"/>
      <c r="R139" s="20"/>
      <c r="S139" s="20"/>
    </row>
    <row r="140" spans="1:19" x14ac:dyDescent="0.25">
      <c r="A140" s="19">
        <v>136</v>
      </c>
      <c r="B140" s="61" t="s">
        <v>706</v>
      </c>
      <c r="C140" s="28">
        <v>1.53477</v>
      </c>
      <c r="D140" s="62">
        <v>1.24E-2</v>
      </c>
      <c r="E140" s="62"/>
      <c r="F140" s="20">
        <v>136</v>
      </c>
      <c r="G140" s="61" t="s">
        <v>468</v>
      </c>
      <c r="H140" s="28">
        <v>-2.26145</v>
      </c>
      <c r="I140" s="62">
        <v>4.4999999999999999E-4</v>
      </c>
      <c r="J140" s="62"/>
      <c r="K140" s="20"/>
      <c r="L140" s="20"/>
      <c r="M140" s="20"/>
      <c r="N140" s="20"/>
      <c r="O140" s="20"/>
      <c r="P140" s="20"/>
      <c r="Q140" s="20"/>
      <c r="R140" s="20"/>
      <c r="S140" s="20"/>
    </row>
    <row r="141" spans="1:19" x14ac:dyDescent="0.25">
      <c r="A141" s="19">
        <v>137</v>
      </c>
      <c r="B141" s="61" t="s">
        <v>707</v>
      </c>
      <c r="C141" s="28">
        <v>1.5315700000000001</v>
      </c>
      <c r="D141" s="62">
        <v>1.8E-3</v>
      </c>
      <c r="E141" s="62"/>
      <c r="F141" s="20">
        <v>137</v>
      </c>
      <c r="G141" s="61" t="s">
        <v>708</v>
      </c>
      <c r="H141" s="28">
        <v>-2.2417500000000001</v>
      </c>
      <c r="I141" s="62">
        <v>3.0450000000000001E-2</v>
      </c>
      <c r="J141" s="62"/>
      <c r="K141" s="20"/>
      <c r="L141" s="20"/>
      <c r="M141" s="20"/>
      <c r="N141" s="20"/>
      <c r="O141" s="20"/>
      <c r="P141" s="20"/>
      <c r="Q141" s="20"/>
      <c r="R141" s="20"/>
      <c r="S141" s="20"/>
    </row>
    <row r="142" spans="1:19" x14ac:dyDescent="0.25">
      <c r="A142" s="19">
        <v>138</v>
      </c>
      <c r="B142" s="61" t="s">
        <v>709</v>
      </c>
      <c r="C142" s="28">
        <v>1.53077</v>
      </c>
      <c r="D142" s="62">
        <v>3.1050000000000001E-2</v>
      </c>
      <c r="E142" s="62"/>
      <c r="F142" s="20">
        <v>138</v>
      </c>
      <c r="G142" s="61" t="s">
        <v>710</v>
      </c>
      <c r="H142" s="28">
        <v>-2.2376900000000002</v>
      </c>
      <c r="I142" s="62">
        <v>4.3249999999999997E-2</v>
      </c>
      <c r="J142" s="62"/>
      <c r="K142" s="20"/>
      <c r="L142" s="20"/>
      <c r="M142" s="20"/>
      <c r="N142" s="20"/>
      <c r="O142" s="20"/>
      <c r="P142" s="20"/>
      <c r="Q142" s="20"/>
      <c r="R142" s="20"/>
      <c r="S142" s="20"/>
    </row>
    <row r="143" spans="1:19" x14ac:dyDescent="0.25">
      <c r="A143" s="19">
        <v>139</v>
      </c>
      <c r="B143" s="61" t="s">
        <v>600</v>
      </c>
      <c r="C143" s="28">
        <v>1.5193099999999999</v>
      </c>
      <c r="D143" s="62">
        <v>5.9999999999999995E-4</v>
      </c>
      <c r="E143" s="62"/>
      <c r="F143" s="20">
        <v>139</v>
      </c>
      <c r="G143" s="61" t="s">
        <v>572</v>
      </c>
      <c r="H143" s="28">
        <v>-2.23752</v>
      </c>
      <c r="I143" s="62">
        <v>8.3499999999999998E-3</v>
      </c>
      <c r="J143" s="62"/>
      <c r="K143" s="20"/>
      <c r="L143" s="20"/>
      <c r="M143" s="20"/>
      <c r="N143" s="20"/>
      <c r="O143" s="20"/>
      <c r="P143" s="20"/>
      <c r="Q143" s="20"/>
      <c r="R143" s="20"/>
      <c r="S143" s="20"/>
    </row>
    <row r="144" spans="1:19" x14ac:dyDescent="0.25">
      <c r="A144" s="19">
        <v>140</v>
      </c>
      <c r="B144" s="61" t="s">
        <v>711</v>
      </c>
      <c r="C144" s="28">
        <v>1.5178199999999999</v>
      </c>
      <c r="D144" s="62">
        <v>1.5900000000000001E-2</v>
      </c>
      <c r="E144" s="62"/>
      <c r="F144" s="20">
        <v>140</v>
      </c>
      <c r="G144" s="61" t="s">
        <v>575</v>
      </c>
      <c r="H144" s="28">
        <v>-2.2225899999999998</v>
      </c>
      <c r="I144" s="62">
        <v>2.0500000000000002E-3</v>
      </c>
      <c r="J144" s="62"/>
      <c r="K144" s="20"/>
      <c r="L144" s="20"/>
      <c r="M144" s="20"/>
      <c r="N144" s="20"/>
      <c r="O144" s="20"/>
      <c r="P144" s="20"/>
      <c r="Q144" s="20"/>
      <c r="R144" s="20"/>
      <c r="S144" s="20"/>
    </row>
    <row r="145" spans="1:19" x14ac:dyDescent="0.25">
      <c r="A145" s="19">
        <v>141</v>
      </c>
      <c r="B145" s="61" t="s">
        <v>712</v>
      </c>
      <c r="C145" s="28">
        <v>1.5148999999999999</v>
      </c>
      <c r="D145" s="62">
        <v>1.915E-2</v>
      </c>
      <c r="E145" s="62"/>
      <c r="F145" s="20">
        <v>141</v>
      </c>
      <c r="G145" s="61" t="s">
        <v>713</v>
      </c>
      <c r="H145" s="28">
        <v>-2.1816499999999999</v>
      </c>
      <c r="I145" s="62">
        <v>5.8999999999999999E-3</v>
      </c>
      <c r="J145" s="62"/>
      <c r="K145" s="20"/>
      <c r="L145" s="20"/>
      <c r="M145" s="20"/>
      <c r="N145" s="20"/>
      <c r="O145" s="20"/>
      <c r="P145" s="20"/>
      <c r="Q145" s="20"/>
      <c r="R145" s="20"/>
      <c r="S145" s="20"/>
    </row>
    <row r="146" spans="1:19" x14ac:dyDescent="0.25">
      <c r="A146" s="19">
        <v>142</v>
      </c>
      <c r="B146" s="61" t="s">
        <v>714</v>
      </c>
      <c r="C146" s="28">
        <v>1.512</v>
      </c>
      <c r="D146" s="62">
        <v>2.15E-3</v>
      </c>
      <c r="E146" s="62"/>
      <c r="F146" s="20">
        <v>142</v>
      </c>
      <c r="G146" s="61" t="s">
        <v>433</v>
      </c>
      <c r="H146" s="28">
        <v>-2.1791999999999998</v>
      </c>
      <c r="I146" s="62">
        <v>2.1950000000000001E-2</v>
      </c>
      <c r="J146" s="62"/>
      <c r="K146" s="20"/>
      <c r="L146" s="20"/>
      <c r="M146" s="20"/>
      <c r="N146" s="20"/>
      <c r="O146" s="20"/>
      <c r="P146" s="20"/>
      <c r="Q146" s="20"/>
      <c r="R146" s="20"/>
      <c r="S146" s="20"/>
    </row>
    <row r="147" spans="1:19" x14ac:dyDescent="0.25">
      <c r="A147" s="19"/>
      <c r="B147" s="20"/>
      <c r="C147" s="20"/>
      <c r="D147" s="20"/>
      <c r="E147" s="20"/>
      <c r="F147" s="20">
        <v>143</v>
      </c>
      <c r="G147" s="61" t="s">
        <v>536</v>
      </c>
      <c r="H147" s="28">
        <v>-2.1620900000000001</v>
      </c>
      <c r="I147" s="62">
        <v>6.8500000000000002E-3</v>
      </c>
      <c r="J147" s="62"/>
      <c r="K147" s="20"/>
      <c r="L147" s="20"/>
      <c r="M147" s="20"/>
      <c r="N147" s="20"/>
      <c r="O147" s="20"/>
      <c r="P147" s="20"/>
      <c r="Q147" s="20"/>
      <c r="R147" s="20"/>
      <c r="S147" s="20"/>
    </row>
    <row r="148" spans="1:19" x14ac:dyDescent="0.25">
      <c r="A148" s="19"/>
      <c r="B148" s="20"/>
      <c r="C148" s="20"/>
      <c r="D148" s="20"/>
      <c r="E148" s="20"/>
      <c r="F148" s="20">
        <v>144</v>
      </c>
      <c r="G148" s="61" t="s">
        <v>482</v>
      </c>
      <c r="H148" s="28">
        <v>-2.1431200000000001</v>
      </c>
      <c r="I148" s="62">
        <v>1.65E-3</v>
      </c>
      <c r="J148" s="62"/>
      <c r="K148" s="20"/>
      <c r="L148" s="20"/>
      <c r="M148" s="20"/>
      <c r="N148" s="20"/>
      <c r="O148" s="20"/>
      <c r="P148" s="20"/>
      <c r="Q148" s="20"/>
      <c r="R148" s="20"/>
      <c r="S148" s="20"/>
    </row>
    <row r="149" spans="1:19" x14ac:dyDescent="0.25">
      <c r="A149" s="19"/>
      <c r="B149" s="20"/>
      <c r="C149" s="20"/>
      <c r="D149" s="20"/>
      <c r="E149" s="20"/>
      <c r="F149" s="20">
        <v>145</v>
      </c>
      <c r="G149" s="61" t="s">
        <v>715</v>
      </c>
      <c r="H149" s="28">
        <v>-2.1429100000000001</v>
      </c>
      <c r="I149" s="62">
        <v>2.5999999999999999E-2</v>
      </c>
      <c r="J149" s="62"/>
      <c r="K149" s="20"/>
      <c r="L149" s="20"/>
      <c r="M149" s="20"/>
      <c r="N149" s="20"/>
      <c r="O149" s="20"/>
      <c r="P149" s="20"/>
      <c r="Q149" s="20"/>
      <c r="R149" s="20"/>
      <c r="S149" s="20"/>
    </row>
    <row r="150" spans="1:19" x14ac:dyDescent="0.25">
      <c r="A150" s="19"/>
      <c r="B150" s="20"/>
      <c r="C150" s="20"/>
      <c r="D150" s="20"/>
      <c r="E150" s="20"/>
      <c r="F150" s="20">
        <v>146</v>
      </c>
      <c r="G150" s="61" t="s">
        <v>534</v>
      </c>
      <c r="H150" s="28">
        <v>-2.1427999999999998</v>
      </c>
      <c r="I150" s="62">
        <v>6.9999999999999999E-4</v>
      </c>
      <c r="J150" s="62"/>
      <c r="K150" s="20"/>
      <c r="L150" s="20"/>
      <c r="M150" s="20"/>
      <c r="N150" s="20"/>
      <c r="O150" s="20"/>
      <c r="P150" s="20"/>
      <c r="Q150" s="20"/>
      <c r="R150" s="20"/>
      <c r="S150" s="20"/>
    </row>
    <row r="151" spans="1:19" x14ac:dyDescent="0.25">
      <c r="A151" s="19"/>
      <c r="B151" s="20"/>
      <c r="C151" s="20"/>
      <c r="D151" s="20"/>
      <c r="E151" s="20"/>
      <c r="F151" s="20">
        <v>147</v>
      </c>
      <c r="G151" s="61" t="s">
        <v>716</v>
      </c>
      <c r="H151" s="28">
        <v>-2.1424099999999999</v>
      </c>
      <c r="I151" s="62">
        <v>4.0649999999999999E-2</v>
      </c>
      <c r="J151" s="62"/>
      <c r="K151" s="20"/>
      <c r="L151" s="20"/>
      <c r="M151" s="20"/>
      <c r="N151" s="20"/>
      <c r="O151" s="20"/>
      <c r="P151" s="20"/>
      <c r="Q151" s="20"/>
      <c r="R151" s="20"/>
      <c r="S151" s="20"/>
    </row>
    <row r="152" spans="1:19" x14ac:dyDescent="0.25">
      <c r="A152" s="19"/>
      <c r="B152" s="20"/>
      <c r="C152" s="20"/>
      <c r="D152" s="20"/>
      <c r="E152" s="20"/>
      <c r="F152" s="20">
        <v>148</v>
      </c>
      <c r="G152" s="61" t="s">
        <v>474</v>
      </c>
      <c r="H152" s="28">
        <v>-2.1335600000000001</v>
      </c>
      <c r="I152" s="62">
        <v>3.5E-4</v>
      </c>
      <c r="J152" s="62"/>
      <c r="K152" s="20"/>
      <c r="L152" s="20"/>
      <c r="M152" s="20"/>
      <c r="N152" s="20"/>
      <c r="O152" s="20"/>
      <c r="P152" s="20"/>
      <c r="Q152" s="20"/>
      <c r="R152" s="20"/>
      <c r="S152" s="20"/>
    </row>
    <row r="153" spans="1:19" x14ac:dyDescent="0.25">
      <c r="A153" s="19"/>
      <c r="B153" s="20"/>
      <c r="C153" s="20"/>
      <c r="D153" s="20"/>
      <c r="E153" s="20"/>
      <c r="F153" s="20">
        <v>149</v>
      </c>
      <c r="G153" s="61" t="s">
        <v>717</v>
      </c>
      <c r="H153" s="28">
        <v>-2.1291600000000002</v>
      </c>
      <c r="I153" s="62">
        <v>4.1000000000000002E-2</v>
      </c>
      <c r="J153" s="62"/>
      <c r="K153" s="20"/>
      <c r="L153" s="20"/>
      <c r="M153" s="20"/>
      <c r="N153" s="20"/>
      <c r="O153" s="20"/>
      <c r="P153" s="20"/>
      <c r="Q153" s="20"/>
      <c r="R153" s="20"/>
      <c r="S153" s="20"/>
    </row>
    <row r="154" spans="1:19" x14ac:dyDescent="0.25">
      <c r="A154" s="19"/>
      <c r="B154" s="20"/>
      <c r="C154" s="20"/>
      <c r="D154" s="20"/>
      <c r="E154" s="20"/>
      <c r="F154" s="20">
        <v>150</v>
      </c>
      <c r="G154" s="61" t="s">
        <v>718</v>
      </c>
      <c r="H154" s="28">
        <v>-2.1128900000000002</v>
      </c>
      <c r="I154" s="62">
        <v>2.8649999999999998E-2</v>
      </c>
      <c r="J154" s="62"/>
      <c r="K154" s="20"/>
      <c r="L154" s="20"/>
      <c r="M154" s="20"/>
      <c r="N154" s="20"/>
      <c r="O154" s="20"/>
      <c r="P154" s="20"/>
      <c r="Q154" s="20"/>
      <c r="R154" s="20"/>
      <c r="S154" s="20"/>
    </row>
    <row r="155" spans="1:19" x14ac:dyDescent="0.25">
      <c r="A155" s="19"/>
      <c r="B155" s="20"/>
      <c r="C155" s="20"/>
      <c r="D155" s="20"/>
      <c r="E155" s="20"/>
      <c r="F155" s="20">
        <v>151</v>
      </c>
      <c r="G155" s="61" t="s">
        <v>555</v>
      </c>
      <c r="H155" s="28">
        <v>-2.10189</v>
      </c>
      <c r="I155" s="62">
        <v>5.0000000000000002E-5</v>
      </c>
      <c r="J155" s="62"/>
      <c r="K155" s="20"/>
      <c r="L155" s="20"/>
      <c r="M155" s="20"/>
      <c r="N155" s="20"/>
      <c r="O155" s="20"/>
      <c r="P155" s="20"/>
      <c r="Q155" s="20"/>
      <c r="R155" s="20"/>
      <c r="S155" s="20"/>
    </row>
    <row r="156" spans="1:19" x14ac:dyDescent="0.25">
      <c r="A156" s="19"/>
      <c r="B156" s="20"/>
      <c r="C156" s="20"/>
      <c r="D156" s="20"/>
      <c r="E156" s="20"/>
      <c r="F156" s="20">
        <v>152</v>
      </c>
      <c r="G156" s="61" t="s">
        <v>719</v>
      </c>
      <c r="H156" s="28">
        <v>-2.1006399999999998</v>
      </c>
      <c r="I156" s="62">
        <v>1.7100000000000001E-2</v>
      </c>
      <c r="J156" s="62"/>
      <c r="K156" s="20"/>
      <c r="L156" s="20"/>
      <c r="M156" s="20"/>
      <c r="N156" s="20"/>
      <c r="O156" s="20"/>
      <c r="P156" s="20"/>
      <c r="Q156" s="20"/>
      <c r="R156" s="20"/>
      <c r="S156" s="20"/>
    </row>
    <row r="157" spans="1:19" x14ac:dyDescent="0.25">
      <c r="A157" s="19"/>
      <c r="B157" s="20"/>
      <c r="C157" s="20"/>
      <c r="D157" s="20"/>
      <c r="E157" s="20"/>
      <c r="F157" s="20">
        <v>153</v>
      </c>
      <c r="G157" s="61" t="s">
        <v>720</v>
      </c>
      <c r="H157" s="28">
        <v>-2.0947</v>
      </c>
      <c r="I157" s="62">
        <v>2.3900000000000001E-2</v>
      </c>
      <c r="J157" s="62"/>
      <c r="K157" s="20"/>
      <c r="L157" s="20"/>
      <c r="M157" s="20"/>
      <c r="N157" s="20"/>
      <c r="O157" s="20"/>
      <c r="P157" s="20"/>
      <c r="Q157" s="20"/>
      <c r="R157" s="20"/>
      <c r="S157" s="20"/>
    </row>
    <row r="158" spans="1:19" x14ac:dyDescent="0.25">
      <c r="A158" s="19"/>
      <c r="B158" s="20"/>
      <c r="C158" s="20"/>
      <c r="D158" s="20"/>
      <c r="E158" s="20"/>
      <c r="F158" s="20">
        <v>154</v>
      </c>
      <c r="G158" s="61" t="s">
        <v>721</v>
      </c>
      <c r="H158" s="28">
        <v>-2.0896699999999999</v>
      </c>
      <c r="I158" s="62">
        <v>4.7350000000000003E-2</v>
      </c>
      <c r="J158" s="62"/>
      <c r="K158" s="20"/>
      <c r="L158" s="20"/>
      <c r="M158" s="20"/>
      <c r="N158" s="20"/>
      <c r="O158" s="20"/>
      <c r="P158" s="20"/>
      <c r="Q158" s="20"/>
      <c r="R158" s="20"/>
      <c r="S158" s="20"/>
    </row>
    <row r="159" spans="1:19" x14ac:dyDescent="0.25">
      <c r="A159" s="19"/>
      <c r="B159" s="20"/>
      <c r="C159" s="20"/>
      <c r="D159" s="20"/>
      <c r="E159" s="20"/>
      <c r="F159" s="20">
        <v>155</v>
      </c>
      <c r="G159" s="61" t="s">
        <v>722</v>
      </c>
      <c r="H159" s="28">
        <v>-2.07944</v>
      </c>
      <c r="I159" s="62">
        <v>4.02E-2</v>
      </c>
      <c r="J159" s="62"/>
      <c r="K159" s="20"/>
      <c r="L159" s="20"/>
      <c r="M159" s="20"/>
      <c r="N159" s="20"/>
      <c r="O159" s="20"/>
      <c r="P159" s="20"/>
      <c r="Q159" s="20"/>
      <c r="R159" s="20"/>
      <c r="S159" s="20"/>
    </row>
    <row r="160" spans="1:19" x14ac:dyDescent="0.25">
      <c r="A160" s="19"/>
      <c r="B160" s="20"/>
      <c r="C160" s="20"/>
      <c r="D160" s="20"/>
      <c r="E160" s="20"/>
      <c r="F160" s="20">
        <v>156</v>
      </c>
      <c r="G160" s="61" t="s">
        <v>409</v>
      </c>
      <c r="H160" s="28">
        <v>-2.0783800000000001</v>
      </c>
      <c r="I160" s="62">
        <v>5.9500000000000004E-3</v>
      </c>
      <c r="J160" s="62"/>
      <c r="K160" s="20"/>
      <c r="L160" s="20"/>
      <c r="M160" s="20"/>
      <c r="N160" s="20"/>
      <c r="O160" s="20"/>
      <c r="P160" s="20"/>
      <c r="Q160" s="20"/>
      <c r="R160" s="20"/>
      <c r="S160" s="20"/>
    </row>
    <row r="161" spans="1:19" x14ac:dyDescent="0.25">
      <c r="A161" s="19"/>
      <c r="B161" s="20"/>
      <c r="C161" s="20"/>
      <c r="D161" s="20"/>
      <c r="E161" s="20"/>
      <c r="F161" s="20">
        <v>157</v>
      </c>
      <c r="G161" s="61" t="s">
        <v>401</v>
      </c>
      <c r="H161" s="28">
        <v>-2.0783800000000001</v>
      </c>
      <c r="I161" s="62">
        <v>5.9500000000000004E-3</v>
      </c>
      <c r="J161" s="62"/>
      <c r="K161" s="20"/>
      <c r="L161" s="20"/>
      <c r="M161" s="20"/>
      <c r="N161" s="20"/>
      <c r="O161" s="20"/>
      <c r="P161" s="20"/>
      <c r="Q161" s="20"/>
      <c r="R161" s="20"/>
      <c r="S161" s="20"/>
    </row>
    <row r="162" spans="1:19" x14ac:dyDescent="0.25">
      <c r="A162" s="19"/>
      <c r="B162" s="20"/>
      <c r="C162" s="20"/>
      <c r="D162" s="20"/>
      <c r="E162" s="20"/>
      <c r="F162" s="20">
        <v>158</v>
      </c>
      <c r="G162" s="61" t="s">
        <v>723</v>
      </c>
      <c r="H162" s="28">
        <v>-2.0783800000000001</v>
      </c>
      <c r="I162" s="62">
        <v>5.9500000000000004E-3</v>
      </c>
      <c r="J162" s="62"/>
      <c r="K162" s="20"/>
      <c r="L162" s="20"/>
      <c r="M162" s="20"/>
      <c r="N162" s="20"/>
      <c r="O162" s="20"/>
      <c r="P162" s="20"/>
      <c r="Q162" s="20"/>
      <c r="R162" s="20"/>
      <c r="S162" s="20"/>
    </row>
    <row r="163" spans="1:19" x14ac:dyDescent="0.25">
      <c r="A163" s="19"/>
      <c r="B163" s="20"/>
      <c r="C163" s="20"/>
      <c r="D163" s="20"/>
      <c r="E163" s="20"/>
      <c r="F163" s="20">
        <v>159</v>
      </c>
      <c r="G163" s="61" t="s">
        <v>605</v>
      </c>
      <c r="H163" s="28">
        <v>-2.0783800000000001</v>
      </c>
      <c r="I163" s="62">
        <v>5.9500000000000004E-3</v>
      </c>
      <c r="J163" s="62"/>
      <c r="K163" s="20"/>
      <c r="L163" s="20"/>
      <c r="M163" s="20"/>
      <c r="N163" s="20"/>
      <c r="O163" s="20"/>
      <c r="P163" s="20"/>
      <c r="Q163" s="20"/>
      <c r="R163" s="20"/>
      <c r="S163" s="20"/>
    </row>
    <row r="164" spans="1:19" x14ac:dyDescent="0.25">
      <c r="A164" s="19"/>
      <c r="B164" s="20"/>
      <c r="C164" s="20"/>
      <c r="D164" s="20"/>
      <c r="E164" s="20"/>
      <c r="F164" s="20">
        <v>160</v>
      </c>
      <c r="G164" s="61" t="s">
        <v>583</v>
      </c>
      <c r="H164" s="28">
        <v>-2.0783800000000001</v>
      </c>
      <c r="I164" s="62">
        <v>5.9500000000000004E-3</v>
      </c>
      <c r="J164" s="62"/>
      <c r="K164" s="20"/>
      <c r="L164" s="20"/>
      <c r="M164" s="20"/>
      <c r="N164" s="20"/>
      <c r="O164" s="20"/>
      <c r="P164" s="20"/>
      <c r="Q164" s="20"/>
      <c r="R164" s="20"/>
      <c r="S164" s="20"/>
    </row>
    <row r="165" spans="1:19" x14ac:dyDescent="0.25">
      <c r="A165" s="19"/>
      <c r="B165" s="20"/>
      <c r="C165" s="20"/>
      <c r="D165" s="20"/>
      <c r="E165" s="20"/>
      <c r="F165" s="20">
        <v>161</v>
      </c>
      <c r="G165" s="61" t="s">
        <v>724</v>
      </c>
      <c r="H165" s="28">
        <v>-2.0783800000000001</v>
      </c>
      <c r="I165" s="62">
        <v>5.9500000000000004E-3</v>
      </c>
      <c r="J165" s="62"/>
      <c r="K165" s="20"/>
      <c r="L165" s="20"/>
      <c r="M165" s="20"/>
      <c r="N165" s="20"/>
      <c r="O165" s="20"/>
      <c r="P165" s="20"/>
      <c r="Q165" s="20"/>
      <c r="R165" s="20"/>
      <c r="S165" s="20"/>
    </row>
    <row r="166" spans="1:19" x14ac:dyDescent="0.25">
      <c r="A166" s="19"/>
      <c r="B166" s="20"/>
      <c r="C166" s="20"/>
      <c r="D166" s="20"/>
      <c r="E166" s="20"/>
      <c r="F166" s="20">
        <v>162</v>
      </c>
      <c r="G166" s="61" t="s">
        <v>617</v>
      </c>
      <c r="H166" s="28">
        <v>-2.0783800000000001</v>
      </c>
      <c r="I166" s="62">
        <v>5.9500000000000004E-3</v>
      </c>
      <c r="J166" s="62"/>
      <c r="K166" s="20"/>
      <c r="L166" s="20"/>
      <c r="M166" s="20"/>
      <c r="N166" s="20"/>
      <c r="O166" s="20"/>
      <c r="P166" s="20"/>
      <c r="Q166" s="20"/>
      <c r="R166" s="20"/>
      <c r="S166" s="20"/>
    </row>
    <row r="167" spans="1:19" x14ac:dyDescent="0.25">
      <c r="A167" s="19"/>
      <c r="B167" s="20"/>
      <c r="C167" s="20"/>
      <c r="D167" s="20"/>
      <c r="E167" s="20"/>
      <c r="F167" s="20">
        <v>163</v>
      </c>
      <c r="G167" s="61" t="s">
        <v>725</v>
      </c>
      <c r="H167" s="28">
        <v>-2.0783800000000001</v>
      </c>
      <c r="I167" s="62">
        <v>5.9500000000000004E-3</v>
      </c>
      <c r="J167" s="62"/>
      <c r="K167" s="20"/>
      <c r="L167" s="20"/>
      <c r="M167" s="20"/>
      <c r="N167" s="20"/>
      <c r="O167" s="20"/>
      <c r="P167" s="20"/>
      <c r="Q167" s="20"/>
      <c r="R167" s="20"/>
      <c r="S167" s="20"/>
    </row>
    <row r="168" spans="1:19" x14ac:dyDescent="0.25">
      <c r="A168" s="19"/>
      <c r="B168" s="20"/>
      <c r="C168" s="20"/>
      <c r="D168" s="20"/>
      <c r="E168" s="20"/>
      <c r="F168" s="20">
        <v>164</v>
      </c>
      <c r="G168" s="61" t="s">
        <v>726</v>
      </c>
      <c r="H168" s="28">
        <v>-2.0783800000000001</v>
      </c>
      <c r="I168" s="62">
        <v>5.9500000000000004E-3</v>
      </c>
      <c r="J168" s="62"/>
      <c r="K168" s="20"/>
      <c r="L168" s="20"/>
      <c r="M168" s="20"/>
      <c r="N168" s="20"/>
      <c r="O168" s="20"/>
      <c r="P168" s="20"/>
      <c r="Q168" s="20"/>
      <c r="R168" s="20"/>
      <c r="S168" s="20"/>
    </row>
    <row r="169" spans="1:19" x14ac:dyDescent="0.25">
      <c r="A169" s="19"/>
      <c r="B169" s="20"/>
      <c r="C169" s="20"/>
      <c r="D169" s="20"/>
      <c r="E169" s="20"/>
      <c r="F169" s="20">
        <v>165</v>
      </c>
      <c r="G169" s="61" t="s">
        <v>530</v>
      </c>
      <c r="H169" s="28">
        <v>-2.0781499999999999</v>
      </c>
      <c r="I169" s="62">
        <v>5.0000000000000002E-5</v>
      </c>
      <c r="J169" s="62"/>
      <c r="K169" s="20"/>
      <c r="L169" s="20"/>
      <c r="M169" s="20"/>
      <c r="N169" s="20"/>
      <c r="O169" s="20"/>
      <c r="P169" s="20"/>
      <c r="Q169" s="20"/>
      <c r="R169" s="20"/>
      <c r="S169" s="20"/>
    </row>
    <row r="170" spans="1:19" x14ac:dyDescent="0.25">
      <c r="A170" s="19"/>
      <c r="B170" s="20"/>
      <c r="C170" s="20"/>
      <c r="D170" s="20"/>
      <c r="E170" s="20"/>
      <c r="F170" s="20">
        <v>166</v>
      </c>
      <c r="G170" s="61" t="s">
        <v>727</v>
      </c>
      <c r="H170" s="28">
        <v>-2.0710999999999999</v>
      </c>
      <c r="I170" s="62">
        <v>2.095E-2</v>
      </c>
      <c r="J170" s="62"/>
      <c r="K170" s="20"/>
      <c r="L170" s="20"/>
      <c r="M170" s="20"/>
      <c r="N170" s="20"/>
      <c r="O170" s="20"/>
      <c r="P170" s="20"/>
      <c r="Q170" s="20"/>
      <c r="R170" s="20"/>
      <c r="S170" s="20"/>
    </row>
    <row r="171" spans="1:19" x14ac:dyDescent="0.25">
      <c r="A171" s="19"/>
      <c r="B171" s="20"/>
      <c r="C171" s="20"/>
      <c r="D171" s="20"/>
      <c r="E171" s="20"/>
      <c r="F171" s="20">
        <v>167</v>
      </c>
      <c r="G171" s="61" t="s">
        <v>728</v>
      </c>
      <c r="H171" s="28">
        <v>-2.0707</v>
      </c>
      <c r="I171" s="62">
        <v>6.6499999999999997E-3</v>
      </c>
      <c r="J171" s="62"/>
      <c r="K171" s="20"/>
      <c r="L171" s="20"/>
      <c r="M171" s="20"/>
      <c r="N171" s="20"/>
      <c r="O171" s="20"/>
      <c r="P171" s="20"/>
      <c r="Q171" s="20"/>
      <c r="R171" s="20"/>
      <c r="S171" s="20"/>
    </row>
    <row r="172" spans="1:19" x14ac:dyDescent="0.25">
      <c r="A172" s="19"/>
      <c r="B172" s="20"/>
      <c r="C172" s="20"/>
      <c r="D172" s="20"/>
      <c r="E172" s="20"/>
      <c r="F172" s="20">
        <v>168</v>
      </c>
      <c r="G172" s="61" t="s">
        <v>729</v>
      </c>
      <c r="H172" s="28">
        <v>-2.06366</v>
      </c>
      <c r="I172" s="62">
        <v>1.3599999999999999E-2</v>
      </c>
      <c r="J172" s="62"/>
      <c r="K172" s="20"/>
      <c r="L172" s="20"/>
      <c r="M172" s="20"/>
      <c r="N172" s="20"/>
      <c r="O172" s="20"/>
      <c r="P172" s="20"/>
      <c r="Q172" s="20"/>
      <c r="R172" s="20"/>
      <c r="S172" s="20"/>
    </row>
    <row r="173" spans="1:19" x14ac:dyDescent="0.25">
      <c r="A173" s="19"/>
      <c r="B173" s="20"/>
      <c r="C173" s="20"/>
      <c r="D173" s="20"/>
      <c r="E173" s="20"/>
      <c r="F173" s="20">
        <v>169</v>
      </c>
      <c r="G173" s="61" t="s">
        <v>485</v>
      </c>
      <c r="H173" s="28">
        <v>-2.0599799999999999</v>
      </c>
      <c r="I173" s="62">
        <v>7.5000000000000002E-4</v>
      </c>
      <c r="J173" s="62"/>
      <c r="K173" s="20"/>
      <c r="L173" s="20"/>
      <c r="M173" s="20"/>
      <c r="N173" s="20"/>
      <c r="O173" s="20"/>
      <c r="P173" s="20"/>
      <c r="Q173" s="20"/>
      <c r="R173" s="20"/>
      <c r="S173" s="20"/>
    </row>
    <row r="174" spans="1:19" x14ac:dyDescent="0.25">
      <c r="A174" s="19"/>
      <c r="B174" s="20"/>
      <c r="C174" s="20"/>
      <c r="D174" s="20"/>
      <c r="E174" s="20"/>
      <c r="F174" s="20">
        <v>170</v>
      </c>
      <c r="G174" s="61" t="s">
        <v>730</v>
      </c>
      <c r="H174" s="28">
        <v>-2.05898</v>
      </c>
      <c r="I174" s="62">
        <v>1.9199999999999998E-2</v>
      </c>
      <c r="J174" s="62"/>
      <c r="K174" s="20"/>
      <c r="L174" s="20"/>
      <c r="M174" s="20"/>
      <c r="N174" s="20"/>
      <c r="O174" s="20"/>
      <c r="P174" s="20"/>
      <c r="Q174" s="20"/>
      <c r="R174" s="20"/>
      <c r="S174" s="20"/>
    </row>
    <row r="175" spans="1:19" x14ac:dyDescent="0.25">
      <c r="A175" s="19"/>
      <c r="B175" s="20"/>
      <c r="C175" s="20"/>
      <c r="D175" s="20"/>
      <c r="E175" s="20"/>
      <c r="F175" s="20">
        <v>171</v>
      </c>
      <c r="G175" s="61" t="s">
        <v>731</v>
      </c>
      <c r="H175" s="28">
        <v>-2.0565799999999999</v>
      </c>
      <c r="I175" s="62">
        <v>4.6600000000000003E-2</v>
      </c>
      <c r="J175" s="62"/>
      <c r="K175" s="20"/>
      <c r="L175" s="20"/>
      <c r="M175" s="20"/>
      <c r="N175" s="20"/>
      <c r="O175" s="20"/>
      <c r="P175" s="20"/>
      <c r="Q175" s="20"/>
      <c r="R175" s="20"/>
      <c r="S175" s="20"/>
    </row>
    <row r="176" spans="1:19" x14ac:dyDescent="0.25">
      <c r="A176" s="19"/>
      <c r="B176" s="20"/>
      <c r="C176" s="20"/>
      <c r="D176" s="20"/>
      <c r="E176" s="20"/>
      <c r="F176" s="20">
        <v>172</v>
      </c>
      <c r="G176" s="61" t="s">
        <v>581</v>
      </c>
      <c r="H176" s="28">
        <v>-2.0432700000000001</v>
      </c>
      <c r="I176" s="62">
        <v>7.8499999999999993E-3</v>
      </c>
      <c r="J176" s="62"/>
      <c r="K176" s="20"/>
      <c r="L176" s="20"/>
      <c r="M176" s="20"/>
      <c r="N176" s="20"/>
      <c r="O176" s="20"/>
      <c r="P176" s="20"/>
      <c r="Q176" s="20"/>
      <c r="R176" s="20"/>
      <c r="S176" s="20"/>
    </row>
    <row r="177" spans="1:19" x14ac:dyDescent="0.25">
      <c r="A177" s="19"/>
      <c r="B177" s="20"/>
      <c r="C177" s="20"/>
      <c r="D177" s="20"/>
      <c r="E177" s="20"/>
      <c r="F177" s="20">
        <v>173</v>
      </c>
      <c r="G177" s="61" t="s">
        <v>732</v>
      </c>
      <c r="H177" s="28">
        <v>-2.0395300000000001</v>
      </c>
      <c r="I177" s="62">
        <v>9.1500000000000001E-3</v>
      </c>
      <c r="J177" s="62"/>
      <c r="K177" s="20"/>
      <c r="L177" s="20"/>
      <c r="M177" s="20"/>
      <c r="N177" s="20"/>
      <c r="O177" s="20"/>
      <c r="P177" s="20"/>
      <c r="Q177" s="20"/>
      <c r="R177" s="20"/>
      <c r="S177" s="20"/>
    </row>
    <row r="178" spans="1:19" x14ac:dyDescent="0.25">
      <c r="A178" s="19"/>
      <c r="B178" s="20"/>
      <c r="C178" s="20"/>
      <c r="D178" s="20"/>
      <c r="E178" s="20"/>
      <c r="F178" s="20">
        <v>174</v>
      </c>
      <c r="G178" s="61" t="s">
        <v>733</v>
      </c>
      <c r="H178" s="28">
        <v>-2.0375100000000002</v>
      </c>
      <c r="I178" s="62">
        <v>8.9999999999999998E-4</v>
      </c>
      <c r="J178" s="62"/>
      <c r="K178" s="20"/>
      <c r="L178" s="20"/>
      <c r="M178" s="20"/>
      <c r="N178" s="20"/>
      <c r="O178" s="20"/>
      <c r="P178" s="20"/>
      <c r="Q178" s="20"/>
      <c r="R178" s="20"/>
      <c r="S178" s="20"/>
    </row>
    <row r="179" spans="1:19" x14ac:dyDescent="0.25">
      <c r="A179" s="19"/>
      <c r="B179" s="20"/>
      <c r="C179" s="20"/>
      <c r="D179" s="20"/>
      <c r="E179" s="20"/>
      <c r="F179" s="20">
        <v>175</v>
      </c>
      <c r="G179" s="61" t="s">
        <v>506</v>
      </c>
      <c r="H179" s="28">
        <v>-2.0175299999999998</v>
      </c>
      <c r="I179" s="62">
        <v>7.8499999999999993E-3</v>
      </c>
      <c r="J179" s="62"/>
      <c r="K179" s="20"/>
      <c r="L179" s="20"/>
      <c r="M179" s="20"/>
      <c r="N179" s="20"/>
      <c r="O179" s="20"/>
      <c r="P179" s="20"/>
      <c r="Q179" s="20"/>
      <c r="R179" s="20"/>
      <c r="S179" s="20"/>
    </row>
    <row r="180" spans="1:19" x14ac:dyDescent="0.25">
      <c r="A180" s="19"/>
      <c r="B180" s="20"/>
      <c r="C180" s="20"/>
      <c r="D180" s="20"/>
      <c r="E180" s="20"/>
      <c r="F180" s="20">
        <v>176</v>
      </c>
      <c r="G180" s="61" t="s">
        <v>541</v>
      </c>
      <c r="H180" s="28">
        <v>-2.0139399999999998</v>
      </c>
      <c r="I180" s="62">
        <v>2.3999999999999998E-3</v>
      </c>
      <c r="J180" s="62"/>
      <c r="K180" s="20"/>
      <c r="L180" s="20"/>
      <c r="M180" s="20"/>
      <c r="N180" s="20"/>
      <c r="O180" s="20"/>
      <c r="P180" s="20"/>
      <c r="Q180" s="20"/>
      <c r="R180" s="20"/>
      <c r="S180" s="20"/>
    </row>
    <row r="181" spans="1:19" x14ac:dyDescent="0.25">
      <c r="A181" s="19"/>
      <c r="B181" s="20"/>
      <c r="C181" s="20"/>
      <c r="D181" s="20"/>
      <c r="E181" s="20"/>
      <c r="F181" s="20">
        <v>177</v>
      </c>
      <c r="G181" s="61" t="s">
        <v>734</v>
      </c>
      <c r="H181" s="28">
        <v>-2.0125899999999999</v>
      </c>
      <c r="I181" s="62">
        <v>4.5650000000000003E-2</v>
      </c>
      <c r="J181" s="62"/>
      <c r="K181" s="20"/>
      <c r="L181" s="20"/>
      <c r="M181" s="20"/>
      <c r="N181" s="20"/>
      <c r="O181" s="20"/>
      <c r="P181" s="20"/>
      <c r="Q181" s="20"/>
      <c r="R181" s="20"/>
      <c r="S181" s="20"/>
    </row>
    <row r="182" spans="1:19" x14ac:dyDescent="0.25">
      <c r="A182" s="19"/>
      <c r="B182" s="20"/>
      <c r="C182" s="20"/>
      <c r="D182" s="20"/>
      <c r="E182" s="20"/>
      <c r="F182" s="20">
        <v>178</v>
      </c>
      <c r="G182" s="61" t="s">
        <v>735</v>
      </c>
      <c r="H182" s="28">
        <v>-2.00447</v>
      </c>
      <c r="I182" s="62">
        <v>9.8499999999999994E-3</v>
      </c>
      <c r="J182" s="62"/>
      <c r="K182" s="20"/>
      <c r="L182" s="20"/>
      <c r="M182" s="20"/>
      <c r="N182" s="20"/>
      <c r="O182" s="20"/>
      <c r="P182" s="20"/>
      <c r="Q182" s="20"/>
      <c r="R182" s="20"/>
      <c r="S182" s="20"/>
    </row>
    <row r="183" spans="1:19" x14ac:dyDescent="0.25">
      <c r="A183" s="19"/>
      <c r="B183" s="20"/>
      <c r="C183" s="20"/>
      <c r="D183" s="20"/>
      <c r="E183" s="20"/>
      <c r="F183" s="20">
        <v>179</v>
      </c>
      <c r="G183" s="61" t="s">
        <v>736</v>
      </c>
      <c r="H183" s="28">
        <v>-2.00203</v>
      </c>
      <c r="I183" s="62">
        <v>1.9599999999999999E-2</v>
      </c>
      <c r="J183" s="62"/>
      <c r="K183" s="20"/>
      <c r="L183" s="20"/>
      <c r="M183" s="20"/>
      <c r="N183" s="20"/>
      <c r="O183" s="20"/>
      <c r="P183" s="20"/>
      <c r="Q183" s="20"/>
      <c r="R183" s="20"/>
      <c r="S183" s="20"/>
    </row>
    <row r="184" spans="1:19" x14ac:dyDescent="0.25">
      <c r="A184" s="19"/>
      <c r="B184" s="20"/>
      <c r="C184" s="20"/>
      <c r="D184" s="20"/>
      <c r="E184" s="20"/>
      <c r="F184" s="20">
        <v>180</v>
      </c>
      <c r="G184" s="61" t="s">
        <v>737</v>
      </c>
      <c r="H184" s="28">
        <v>-1.9745999999999999</v>
      </c>
      <c r="I184" s="62">
        <v>3.9199999999999999E-2</v>
      </c>
      <c r="J184" s="62"/>
      <c r="K184" s="20"/>
      <c r="L184" s="20"/>
      <c r="M184" s="20"/>
      <c r="N184" s="20"/>
      <c r="O184" s="20"/>
      <c r="P184" s="20"/>
      <c r="Q184" s="20"/>
      <c r="R184" s="20"/>
      <c r="S184" s="20"/>
    </row>
    <row r="185" spans="1:19" x14ac:dyDescent="0.25">
      <c r="A185" s="19"/>
      <c r="B185" s="20"/>
      <c r="C185" s="20"/>
      <c r="D185" s="20"/>
      <c r="E185" s="20"/>
      <c r="F185" s="20">
        <v>181</v>
      </c>
      <c r="G185" s="61" t="s">
        <v>738</v>
      </c>
      <c r="H185" s="28">
        <v>-1.9715499999999999</v>
      </c>
      <c r="I185" s="62">
        <v>1E-4</v>
      </c>
      <c r="J185" s="62"/>
      <c r="K185" s="20"/>
      <c r="L185" s="20"/>
      <c r="M185" s="20"/>
      <c r="N185" s="20"/>
      <c r="O185" s="20"/>
      <c r="P185" s="20"/>
      <c r="Q185" s="20"/>
      <c r="R185" s="20"/>
      <c r="S185" s="20"/>
    </row>
    <row r="186" spans="1:19" x14ac:dyDescent="0.25">
      <c r="A186" s="19"/>
      <c r="B186" s="20"/>
      <c r="C186" s="20"/>
      <c r="D186" s="20"/>
      <c r="E186" s="20"/>
      <c r="F186" s="20">
        <v>182</v>
      </c>
      <c r="G186" s="61" t="s">
        <v>739</v>
      </c>
      <c r="H186" s="28">
        <v>-1.9588000000000001</v>
      </c>
      <c r="I186" s="62">
        <v>8.9499999999999996E-3</v>
      </c>
      <c r="J186" s="62"/>
      <c r="K186" s="20"/>
      <c r="L186" s="20"/>
      <c r="M186" s="20"/>
      <c r="N186" s="20"/>
      <c r="O186" s="20"/>
      <c r="P186" s="20"/>
      <c r="Q186" s="20"/>
      <c r="R186" s="20"/>
      <c r="S186" s="20"/>
    </row>
    <row r="187" spans="1:19" x14ac:dyDescent="0.25">
      <c r="A187" s="19"/>
      <c r="B187" s="20"/>
      <c r="C187" s="20"/>
      <c r="D187" s="20"/>
      <c r="E187" s="20"/>
      <c r="F187" s="20">
        <v>183</v>
      </c>
      <c r="G187" s="61" t="s">
        <v>740</v>
      </c>
      <c r="H187" s="28">
        <v>-1.9582900000000001</v>
      </c>
      <c r="I187" s="62">
        <v>2.7000000000000001E-3</v>
      </c>
      <c r="J187" s="62"/>
      <c r="K187" s="20"/>
      <c r="L187" s="20"/>
      <c r="M187" s="20"/>
      <c r="N187" s="20"/>
      <c r="O187" s="20"/>
      <c r="P187" s="20"/>
      <c r="Q187" s="20"/>
      <c r="R187" s="20"/>
      <c r="S187" s="20"/>
    </row>
    <row r="188" spans="1:19" x14ac:dyDescent="0.25">
      <c r="A188" s="19"/>
      <c r="B188" s="20"/>
      <c r="C188" s="20"/>
      <c r="D188" s="20"/>
      <c r="E188" s="20"/>
      <c r="F188" s="20">
        <v>184</v>
      </c>
      <c r="G188" s="61" t="s">
        <v>548</v>
      </c>
      <c r="H188" s="28">
        <v>-1.9528300000000001</v>
      </c>
      <c r="I188" s="62">
        <v>5.0000000000000002E-5</v>
      </c>
      <c r="J188" s="62"/>
      <c r="K188" s="20"/>
      <c r="L188" s="20"/>
      <c r="M188" s="20"/>
      <c r="N188" s="20"/>
      <c r="O188" s="20"/>
      <c r="P188" s="20"/>
      <c r="Q188" s="20"/>
      <c r="R188" s="20"/>
      <c r="S188" s="20"/>
    </row>
    <row r="189" spans="1:19" x14ac:dyDescent="0.25">
      <c r="A189" s="19"/>
      <c r="B189" s="20"/>
      <c r="C189" s="20"/>
      <c r="D189" s="20"/>
      <c r="E189" s="20"/>
      <c r="F189" s="20">
        <v>185</v>
      </c>
      <c r="G189" s="61" t="s">
        <v>741</v>
      </c>
      <c r="H189" s="28">
        <v>-1.9336599999999999</v>
      </c>
      <c r="I189" s="62">
        <v>2.3800000000000002E-2</v>
      </c>
      <c r="J189" s="62"/>
      <c r="K189" s="20"/>
      <c r="L189" s="20"/>
      <c r="M189" s="20"/>
      <c r="N189" s="20"/>
      <c r="O189" s="20"/>
      <c r="P189" s="20"/>
      <c r="Q189" s="20"/>
      <c r="R189" s="20"/>
      <c r="S189" s="20"/>
    </row>
    <row r="190" spans="1:19" x14ac:dyDescent="0.25">
      <c r="A190" s="19"/>
      <c r="B190" s="20"/>
      <c r="C190" s="20"/>
      <c r="D190" s="20"/>
      <c r="E190" s="20"/>
      <c r="F190" s="20">
        <v>186</v>
      </c>
      <c r="G190" s="61" t="s">
        <v>742</v>
      </c>
      <c r="H190" s="28">
        <v>-1.9291499999999999</v>
      </c>
      <c r="I190" s="62">
        <v>2.5100000000000001E-2</v>
      </c>
      <c r="J190" s="62"/>
      <c r="K190" s="20"/>
      <c r="L190" s="20"/>
      <c r="M190" s="20"/>
      <c r="N190" s="20"/>
      <c r="O190" s="20"/>
      <c r="P190" s="20"/>
      <c r="Q190" s="20"/>
      <c r="R190" s="20"/>
      <c r="S190" s="20"/>
    </row>
    <row r="191" spans="1:19" x14ac:dyDescent="0.25">
      <c r="A191" s="19"/>
      <c r="B191" s="20"/>
      <c r="C191" s="20"/>
      <c r="D191" s="20"/>
      <c r="E191" s="20"/>
      <c r="F191" s="20">
        <v>187</v>
      </c>
      <c r="G191" s="61" t="s">
        <v>743</v>
      </c>
      <c r="H191" s="28">
        <v>-1.9094</v>
      </c>
      <c r="I191" s="62">
        <v>1.355E-2</v>
      </c>
      <c r="J191" s="62"/>
      <c r="K191" s="20"/>
      <c r="L191" s="20"/>
      <c r="M191" s="20"/>
      <c r="N191" s="20"/>
      <c r="O191" s="20"/>
      <c r="P191" s="20"/>
      <c r="Q191" s="20"/>
      <c r="R191" s="20"/>
      <c r="S191" s="20"/>
    </row>
    <row r="192" spans="1:19" x14ac:dyDescent="0.25">
      <c r="A192" s="19"/>
      <c r="B192" s="20"/>
      <c r="C192" s="20"/>
      <c r="D192" s="20"/>
      <c r="E192" s="20"/>
      <c r="F192" s="20">
        <v>188</v>
      </c>
      <c r="G192" s="61" t="s">
        <v>744</v>
      </c>
      <c r="H192" s="28">
        <v>-1.9079600000000001</v>
      </c>
      <c r="I192" s="62">
        <v>1.315E-2</v>
      </c>
      <c r="J192" s="62"/>
      <c r="K192" s="20"/>
      <c r="L192" s="20"/>
      <c r="M192" s="20"/>
      <c r="N192" s="20"/>
      <c r="O192" s="20"/>
      <c r="P192" s="20"/>
      <c r="Q192" s="20"/>
      <c r="R192" s="20"/>
      <c r="S192" s="20"/>
    </row>
    <row r="193" spans="1:19" x14ac:dyDescent="0.25">
      <c r="A193" s="19"/>
      <c r="B193" s="20"/>
      <c r="C193" s="20"/>
      <c r="D193" s="20"/>
      <c r="E193" s="20"/>
      <c r="F193" s="20">
        <v>189</v>
      </c>
      <c r="G193" s="61" t="s">
        <v>745</v>
      </c>
      <c r="H193" s="28">
        <v>-1.89744</v>
      </c>
      <c r="I193" s="62">
        <v>1.26E-2</v>
      </c>
      <c r="J193" s="62"/>
      <c r="K193" s="20"/>
      <c r="L193" s="20"/>
      <c r="M193" s="20"/>
      <c r="N193" s="20"/>
      <c r="O193" s="20"/>
      <c r="P193" s="20"/>
      <c r="Q193" s="20"/>
      <c r="R193" s="20"/>
      <c r="S193" s="20"/>
    </row>
    <row r="194" spans="1:19" x14ac:dyDescent="0.25">
      <c r="A194" s="19"/>
      <c r="B194" s="20"/>
      <c r="C194" s="20"/>
      <c r="D194" s="20"/>
      <c r="E194" s="20"/>
      <c r="F194" s="20">
        <v>190</v>
      </c>
      <c r="G194" s="61" t="s">
        <v>746</v>
      </c>
      <c r="H194" s="28">
        <v>-1.8878299999999999</v>
      </c>
      <c r="I194" s="62">
        <v>3.2199999999999999E-2</v>
      </c>
      <c r="J194" s="62"/>
      <c r="K194" s="20"/>
      <c r="L194" s="20"/>
      <c r="M194" s="20"/>
      <c r="N194" s="20"/>
      <c r="O194" s="20"/>
      <c r="P194" s="20"/>
      <c r="Q194" s="20"/>
      <c r="R194" s="20"/>
      <c r="S194" s="20"/>
    </row>
    <row r="195" spans="1:19" x14ac:dyDescent="0.25">
      <c r="A195" s="19"/>
      <c r="B195" s="20"/>
      <c r="C195" s="20"/>
      <c r="D195" s="20"/>
      <c r="E195" s="20"/>
      <c r="F195" s="20">
        <v>191</v>
      </c>
      <c r="G195" s="61" t="s">
        <v>747</v>
      </c>
      <c r="H195" s="28">
        <v>-1.88012</v>
      </c>
      <c r="I195" s="62">
        <v>2.1350000000000001E-2</v>
      </c>
      <c r="J195" s="62"/>
      <c r="K195" s="20"/>
      <c r="L195" s="20"/>
      <c r="M195" s="20"/>
      <c r="N195" s="20"/>
      <c r="O195" s="20"/>
      <c r="P195" s="20"/>
      <c r="Q195" s="20"/>
      <c r="R195" s="20"/>
      <c r="S195" s="20"/>
    </row>
    <row r="196" spans="1:19" x14ac:dyDescent="0.25">
      <c r="A196" s="19"/>
      <c r="B196" s="20"/>
      <c r="C196" s="20"/>
      <c r="D196" s="20"/>
      <c r="E196" s="20"/>
      <c r="F196" s="20">
        <v>192</v>
      </c>
      <c r="G196" s="61" t="s">
        <v>748</v>
      </c>
      <c r="H196" s="28">
        <v>-1.86808</v>
      </c>
      <c r="I196" s="62">
        <v>3.0949999999999998E-2</v>
      </c>
      <c r="J196" s="62"/>
      <c r="K196" s="20"/>
      <c r="L196" s="20"/>
      <c r="M196" s="20"/>
      <c r="N196" s="20"/>
      <c r="O196" s="20"/>
      <c r="P196" s="20"/>
      <c r="Q196" s="20"/>
      <c r="R196" s="20"/>
      <c r="S196" s="20"/>
    </row>
    <row r="197" spans="1:19" x14ac:dyDescent="0.25">
      <c r="A197" s="19"/>
      <c r="B197" s="20"/>
      <c r="C197" s="20"/>
      <c r="D197" s="20"/>
      <c r="E197" s="20"/>
      <c r="F197" s="20">
        <v>193</v>
      </c>
      <c r="G197" s="61" t="s">
        <v>749</v>
      </c>
      <c r="H197" s="28">
        <v>-1.8593</v>
      </c>
      <c r="I197" s="62">
        <v>4.8899999999999999E-2</v>
      </c>
      <c r="J197" s="62"/>
      <c r="K197" s="20"/>
      <c r="L197" s="20"/>
      <c r="M197" s="20"/>
      <c r="N197" s="20"/>
      <c r="O197" s="20"/>
      <c r="P197" s="20"/>
      <c r="Q197" s="20"/>
      <c r="R197" s="20"/>
      <c r="S197" s="20"/>
    </row>
    <row r="198" spans="1:19" x14ac:dyDescent="0.25">
      <c r="A198" s="19"/>
      <c r="B198" s="20"/>
      <c r="C198" s="20"/>
      <c r="D198" s="20"/>
      <c r="E198" s="20"/>
      <c r="F198" s="20">
        <v>194</v>
      </c>
      <c r="G198" s="61" t="s">
        <v>514</v>
      </c>
      <c r="H198" s="28">
        <v>-1.8571200000000001</v>
      </c>
      <c r="I198" s="62">
        <v>1.25E-3</v>
      </c>
      <c r="J198" s="62"/>
      <c r="K198" s="20"/>
      <c r="L198" s="20"/>
      <c r="M198" s="20"/>
      <c r="N198" s="20"/>
      <c r="O198" s="20"/>
      <c r="P198" s="20"/>
      <c r="Q198" s="20"/>
      <c r="R198" s="20"/>
      <c r="S198" s="20"/>
    </row>
    <row r="199" spans="1:19" x14ac:dyDescent="0.25">
      <c r="A199" s="19"/>
      <c r="B199" s="20"/>
      <c r="C199" s="20"/>
      <c r="D199" s="20"/>
      <c r="E199" s="20"/>
      <c r="F199" s="20">
        <v>195</v>
      </c>
      <c r="G199" s="61" t="s">
        <v>750</v>
      </c>
      <c r="H199" s="28">
        <v>-1.84727</v>
      </c>
      <c r="I199" s="62">
        <v>1.5800000000000002E-2</v>
      </c>
      <c r="J199" s="62"/>
      <c r="K199" s="20"/>
      <c r="L199" s="20"/>
      <c r="M199" s="20"/>
      <c r="N199" s="20"/>
      <c r="O199" s="20"/>
      <c r="P199" s="20"/>
      <c r="Q199" s="20"/>
      <c r="R199" s="20"/>
      <c r="S199" s="20"/>
    </row>
    <row r="200" spans="1:19" x14ac:dyDescent="0.25">
      <c r="A200" s="19"/>
      <c r="B200" s="20"/>
      <c r="C200" s="20"/>
      <c r="D200" s="20"/>
      <c r="E200" s="20"/>
      <c r="F200" s="20">
        <v>196</v>
      </c>
      <c r="G200" s="61" t="s">
        <v>751</v>
      </c>
      <c r="H200" s="28">
        <v>-1.83795</v>
      </c>
      <c r="I200" s="62">
        <v>8.9999999999999998E-4</v>
      </c>
      <c r="J200" s="62"/>
      <c r="K200" s="20"/>
      <c r="L200" s="20"/>
      <c r="M200" s="20"/>
      <c r="N200" s="20"/>
      <c r="O200" s="20"/>
      <c r="P200" s="20"/>
      <c r="Q200" s="20"/>
      <c r="R200" s="20"/>
      <c r="S200" s="20"/>
    </row>
    <row r="201" spans="1:19" x14ac:dyDescent="0.25">
      <c r="A201" s="19"/>
      <c r="B201" s="20"/>
      <c r="C201" s="20"/>
      <c r="D201" s="20"/>
      <c r="E201" s="20"/>
      <c r="F201" s="20">
        <v>197</v>
      </c>
      <c r="G201" s="61" t="s">
        <v>609</v>
      </c>
      <c r="H201" s="28">
        <v>-1.8341000000000001</v>
      </c>
      <c r="I201" s="62">
        <v>7.1000000000000004E-3</v>
      </c>
      <c r="J201" s="62"/>
      <c r="K201" s="20"/>
      <c r="L201" s="20"/>
      <c r="M201" s="20"/>
      <c r="N201" s="20"/>
      <c r="O201" s="20"/>
      <c r="P201" s="20"/>
      <c r="Q201" s="20"/>
      <c r="R201" s="20"/>
      <c r="S201" s="20"/>
    </row>
    <row r="202" spans="1:19" x14ac:dyDescent="0.25">
      <c r="A202" s="19"/>
      <c r="B202" s="20"/>
      <c r="C202" s="20"/>
      <c r="D202" s="20"/>
      <c r="E202" s="20"/>
      <c r="F202" s="20">
        <v>198</v>
      </c>
      <c r="G202" s="61" t="s">
        <v>752</v>
      </c>
      <c r="H202" s="28">
        <v>-1.8162199999999999</v>
      </c>
      <c r="I202" s="62">
        <v>3.5249999999999997E-2</v>
      </c>
      <c r="J202" s="62"/>
      <c r="K202" s="20"/>
      <c r="L202" s="20"/>
      <c r="M202" s="20"/>
      <c r="N202" s="20"/>
      <c r="O202" s="20"/>
      <c r="P202" s="20"/>
      <c r="Q202" s="20"/>
      <c r="R202" s="20"/>
      <c r="S202" s="20"/>
    </row>
    <row r="203" spans="1:19" x14ac:dyDescent="0.25">
      <c r="A203" s="19"/>
      <c r="B203" s="20"/>
      <c r="C203" s="20"/>
      <c r="D203" s="20"/>
      <c r="E203" s="20"/>
      <c r="F203" s="20">
        <v>199</v>
      </c>
      <c r="G203" s="61" t="s">
        <v>628</v>
      </c>
      <c r="H203" s="28">
        <v>-1.8061</v>
      </c>
      <c r="I203" s="62">
        <v>5.1999999999999998E-3</v>
      </c>
      <c r="J203" s="62"/>
      <c r="K203" s="20"/>
      <c r="L203" s="20"/>
      <c r="M203" s="20"/>
      <c r="N203" s="20"/>
      <c r="O203" s="20"/>
      <c r="P203" s="20"/>
      <c r="Q203" s="20"/>
      <c r="R203" s="20"/>
      <c r="S203" s="20"/>
    </row>
    <row r="204" spans="1:19" x14ac:dyDescent="0.25">
      <c r="A204" s="19"/>
      <c r="B204" s="20"/>
      <c r="C204" s="20"/>
      <c r="D204" s="20"/>
      <c r="E204" s="20"/>
      <c r="F204" s="20">
        <v>200</v>
      </c>
      <c r="G204" s="61" t="s">
        <v>753</v>
      </c>
      <c r="H204" s="28">
        <v>-1.80423</v>
      </c>
      <c r="I204" s="62">
        <v>6.3499999999999997E-3</v>
      </c>
      <c r="J204" s="62"/>
      <c r="K204" s="20"/>
      <c r="L204" s="20"/>
      <c r="M204" s="20"/>
      <c r="N204" s="20"/>
      <c r="O204" s="20"/>
      <c r="P204" s="20"/>
      <c r="Q204" s="20"/>
      <c r="R204" s="20"/>
      <c r="S204" s="20"/>
    </row>
    <row r="205" spans="1:19" x14ac:dyDescent="0.25">
      <c r="A205" s="19"/>
      <c r="B205" s="20"/>
      <c r="C205" s="20"/>
      <c r="D205" s="20"/>
      <c r="E205" s="20"/>
      <c r="F205" s="20">
        <v>201</v>
      </c>
      <c r="G205" s="61" t="s">
        <v>754</v>
      </c>
      <c r="H205" s="28">
        <v>-1.7952999999999999</v>
      </c>
      <c r="I205" s="62">
        <v>4.2750000000000003E-2</v>
      </c>
      <c r="J205" s="62"/>
      <c r="K205" s="20"/>
      <c r="L205" s="20"/>
      <c r="M205" s="20"/>
      <c r="N205" s="20"/>
      <c r="O205" s="20"/>
      <c r="P205" s="20"/>
      <c r="Q205" s="20"/>
      <c r="R205" s="20"/>
      <c r="S205" s="20"/>
    </row>
    <row r="206" spans="1:19" x14ac:dyDescent="0.25">
      <c r="A206" s="19"/>
      <c r="B206" s="20"/>
      <c r="C206" s="20"/>
      <c r="D206" s="20"/>
      <c r="E206" s="20"/>
      <c r="F206" s="20">
        <v>202</v>
      </c>
      <c r="G206" s="61" t="s">
        <v>755</v>
      </c>
      <c r="H206" s="28">
        <v>-1.77698</v>
      </c>
      <c r="I206" s="62">
        <v>2.9399999999999999E-2</v>
      </c>
      <c r="J206" s="62"/>
      <c r="K206" s="20"/>
      <c r="L206" s="20"/>
      <c r="M206" s="20"/>
      <c r="N206" s="20"/>
      <c r="O206" s="20"/>
      <c r="P206" s="20"/>
      <c r="Q206" s="20"/>
      <c r="R206" s="20"/>
      <c r="S206" s="20"/>
    </row>
    <row r="207" spans="1:19" x14ac:dyDescent="0.25">
      <c r="A207" s="19"/>
      <c r="B207" s="20"/>
      <c r="C207" s="20"/>
      <c r="D207" s="20"/>
      <c r="E207" s="20"/>
      <c r="F207" s="20">
        <v>203</v>
      </c>
      <c r="G207" s="61" t="s">
        <v>756</v>
      </c>
      <c r="H207" s="28">
        <v>-1.76996</v>
      </c>
      <c r="I207" s="62">
        <v>4.2450000000000002E-2</v>
      </c>
      <c r="J207" s="62"/>
      <c r="K207" s="20"/>
      <c r="L207" s="20"/>
      <c r="M207" s="20"/>
      <c r="N207" s="20"/>
      <c r="O207" s="20"/>
      <c r="P207" s="20"/>
      <c r="Q207" s="20"/>
      <c r="R207" s="20"/>
      <c r="S207" s="20"/>
    </row>
    <row r="208" spans="1:19" x14ac:dyDescent="0.25">
      <c r="A208" s="19"/>
      <c r="B208" s="20"/>
      <c r="C208" s="20"/>
      <c r="D208" s="20"/>
      <c r="E208" s="20"/>
      <c r="F208" s="20">
        <v>204</v>
      </c>
      <c r="G208" s="61" t="s">
        <v>551</v>
      </c>
      <c r="H208" s="28">
        <v>-1.76803</v>
      </c>
      <c r="I208" s="62">
        <v>6.6E-3</v>
      </c>
      <c r="J208" s="62"/>
      <c r="K208" s="20"/>
      <c r="L208" s="20"/>
      <c r="M208" s="20"/>
      <c r="N208" s="20"/>
      <c r="O208" s="20"/>
      <c r="P208" s="20"/>
      <c r="Q208" s="20"/>
      <c r="R208" s="20"/>
      <c r="S208" s="20"/>
    </row>
    <row r="209" spans="1:19" x14ac:dyDescent="0.25">
      <c r="A209" s="19"/>
      <c r="B209" s="20"/>
      <c r="C209" s="20"/>
      <c r="D209" s="20"/>
      <c r="E209" s="20"/>
      <c r="F209" s="20">
        <v>205</v>
      </c>
      <c r="G209" s="61" t="s">
        <v>757</v>
      </c>
      <c r="H209" s="28">
        <v>-1.7445900000000001</v>
      </c>
      <c r="I209" s="62">
        <v>4.3950000000000003E-2</v>
      </c>
      <c r="J209" s="62"/>
      <c r="K209" s="20"/>
      <c r="L209" s="20"/>
      <c r="M209" s="20"/>
      <c r="N209" s="20"/>
      <c r="O209" s="20"/>
      <c r="P209" s="20"/>
      <c r="Q209" s="20"/>
      <c r="R209" s="20"/>
      <c r="S209" s="20"/>
    </row>
    <row r="210" spans="1:19" x14ac:dyDescent="0.25">
      <c r="A210" s="19"/>
      <c r="B210" s="20"/>
      <c r="C210" s="20"/>
      <c r="D210" s="20"/>
      <c r="E210" s="20"/>
      <c r="F210" s="20">
        <v>206</v>
      </c>
      <c r="G210" s="61" t="s">
        <v>615</v>
      </c>
      <c r="H210" s="28">
        <v>-1.7309000000000001</v>
      </c>
      <c r="I210" s="62">
        <v>1.4999999999999999E-4</v>
      </c>
      <c r="J210" s="62"/>
      <c r="K210" s="20"/>
      <c r="L210" s="20"/>
      <c r="M210" s="20"/>
      <c r="N210" s="20"/>
      <c r="O210" s="20"/>
      <c r="P210" s="20"/>
      <c r="Q210" s="20"/>
      <c r="R210" s="20"/>
      <c r="S210" s="20"/>
    </row>
    <row r="211" spans="1:19" x14ac:dyDescent="0.25">
      <c r="A211" s="19"/>
      <c r="B211" s="20"/>
      <c r="C211" s="20"/>
      <c r="D211" s="20"/>
      <c r="E211" s="20"/>
      <c r="F211" s="20">
        <v>207</v>
      </c>
      <c r="G211" s="61" t="s">
        <v>758</v>
      </c>
      <c r="H211" s="28">
        <v>-1.7232700000000001</v>
      </c>
      <c r="I211" s="62">
        <v>7.8499999999999993E-3</v>
      </c>
      <c r="J211" s="62"/>
      <c r="K211" s="20"/>
      <c r="L211" s="20"/>
      <c r="M211" s="20"/>
      <c r="N211" s="20"/>
      <c r="O211" s="20"/>
      <c r="P211" s="20"/>
      <c r="Q211" s="20"/>
      <c r="R211" s="20"/>
      <c r="S211" s="20"/>
    </row>
    <row r="212" spans="1:19" x14ac:dyDescent="0.25">
      <c r="A212" s="19"/>
      <c r="B212" s="20"/>
      <c r="C212" s="20"/>
      <c r="D212" s="20"/>
      <c r="E212" s="20"/>
      <c r="F212" s="20">
        <v>208</v>
      </c>
      <c r="G212" s="61" t="s">
        <v>759</v>
      </c>
      <c r="H212" s="28">
        <v>-1.69371</v>
      </c>
      <c r="I212" s="62">
        <v>2E-3</v>
      </c>
      <c r="J212" s="62"/>
      <c r="K212" s="20"/>
      <c r="L212" s="20"/>
      <c r="M212" s="20"/>
      <c r="N212" s="20"/>
      <c r="O212" s="20"/>
      <c r="P212" s="20"/>
      <c r="Q212" s="20"/>
      <c r="R212" s="20"/>
      <c r="S212" s="20"/>
    </row>
    <row r="213" spans="1:19" x14ac:dyDescent="0.25">
      <c r="A213" s="19"/>
      <c r="B213" s="20"/>
      <c r="C213" s="20"/>
      <c r="D213" s="20"/>
      <c r="E213" s="20"/>
      <c r="F213" s="20">
        <v>209</v>
      </c>
      <c r="G213" s="61" t="s">
        <v>597</v>
      </c>
      <c r="H213" s="28">
        <v>-1.6913199999999999</v>
      </c>
      <c r="I213" s="62">
        <v>2.0500000000000002E-3</v>
      </c>
      <c r="J213" s="62"/>
      <c r="K213" s="20"/>
      <c r="L213" s="20"/>
      <c r="M213" s="20"/>
      <c r="N213" s="20"/>
      <c r="O213" s="20"/>
      <c r="P213" s="20"/>
      <c r="Q213" s="20"/>
      <c r="R213" s="20"/>
      <c r="S213" s="20"/>
    </row>
    <row r="214" spans="1:19" x14ac:dyDescent="0.25">
      <c r="A214" s="19"/>
      <c r="B214" s="20"/>
      <c r="C214" s="20"/>
      <c r="D214" s="20"/>
      <c r="E214" s="20"/>
      <c r="F214" s="20">
        <v>210</v>
      </c>
      <c r="G214" s="61" t="s">
        <v>760</v>
      </c>
      <c r="H214" s="28">
        <v>-1.6865300000000001</v>
      </c>
      <c r="I214" s="62">
        <v>3.6600000000000001E-2</v>
      </c>
      <c r="J214" s="62"/>
      <c r="K214" s="20"/>
      <c r="L214" s="20"/>
      <c r="M214" s="20"/>
      <c r="N214" s="20"/>
      <c r="O214" s="20"/>
      <c r="P214" s="20"/>
      <c r="Q214" s="20"/>
      <c r="R214" s="20"/>
      <c r="S214" s="20"/>
    </row>
    <row r="215" spans="1:19" x14ac:dyDescent="0.25">
      <c r="A215" s="19"/>
      <c r="B215" s="20"/>
      <c r="C215" s="20"/>
      <c r="D215" s="20"/>
      <c r="E215" s="20"/>
      <c r="F215" s="20">
        <v>211</v>
      </c>
      <c r="G215" s="61" t="s">
        <v>761</v>
      </c>
      <c r="H215" s="28">
        <v>-1.6849000000000001</v>
      </c>
      <c r="I215" s="62">
        <v>3.6650000000000002E-2</v>
      </c>
      <c r="J215" s="62"/>
      <c r="K215" s="20"/>
      <c r="L215" s="20"/>
      <c r="M215" s="20"/>
      <c r="N215" s="20"/>
      <c r="O215" s="20"/>
      <c r="P215" s="20"/>
      <c r="Q215" s="20"/>
      <c r="R215" s="20"/>
      <c r="S215" s="20"/>
    </row>
    <row r="216" spans="1:19" x14ac:dyDescent="0.25">
      <c r="A216" s="19"/>
      <c r="B216" s="20"/>
      <c r="C216" s="20"/>
      <c r="D216" s="20"/>
      <c r="E216" s="20"/>
      <c r="F216" s="20">
        <v>212</v>
      </c>
      <c r="G216" s="61" t="s">
        <v>762</v>
      </c>
      <c r="H216" s="28">
        <v>-1.6762300000000001</v>
      </c>
      <c r="I216" s="62">
        <v>3.3500000000000002E-2</v>
      </c>
      <c r="J216" s="62"/>
      <c r="K216" s="20"/>
      <c r="L216" s="20"/>
      <c r="M216" s="20"/>
      <c r="N216" s="20"/>
      <c r="O216" s="20"/>
      <c r="P216" s="20"/>
      <c r="Q216" s="20"/>
      <c r="R216" s="20"/>
      <c r="S216" s="20"/>
    </row>
    <row r="217" spans="1:19" x14ac:dyDescent="0.25">
      <c r="A217" s="19"/>
      <c r="B217" s="20"/>
      <c r="C217" s="20"/>
      <c r="D217" s="20"/>
      <c r="E217" s="20"/>
      <c r="F217" s="20">
        <v>213</v>
      </c>
      <c r="G217" s="61" t="s">
        <v>763</v>
      </c>
      <c r="H217" s="28">
        <v>-1.6426499999999999</v>
      </c>
      <c r="I217" s="62">
        <v>3.9649999999999998E-2</v>
      </c>
      <c r="J217" s="62"/>
      <c r="K217" s="20"/>
      <c r="L217" s="20"/>
      <c r="M217" s="20"/>
      <c r="N217" s="20"/>
      <c r="O217" s="20"/>
      <c r="P217" s="20"/>
      <c r="Q217" s="20"/>
      <c r="R217" s="20"/>
      <c r="S217" s="20"/>
    </row>
    <row r="218" spans="1:19" x14ac:dyDescent="0.25">
      <c r="A218" s="19"/>
      <c r="B218" s="20"/>
      <c r="C218" s="20"/>
      <c r="D218" s="20"/>
      <c r="E218" s="20"/>
      <c r="F218" s="20">
        <v>214</v>
      </c>
      <c r="G218" s="61" t="s">
        <v>764</v>
      </c>
      <c r="H218" s="28">
        <v>-1.63731</v>
      </c>
      <c r="I218" s="62">
        <v>4.1399999999999999E-2</v>
      </c>
      <c r="J218" s="62"/>
      <c r="K218" s="20"/>
      <c r="L218" s="20"/>
      <c r="M218" s="20"/>
      <c r="N218" s="20"/>
      <c r="O218" s="20"/>
      <c r="P218" s="20"/>
      <c r="Q218" s="20"/>
      <c r="R218" s="20"/>
      <c r="S218" s="20"/>
    </row>
    <row r="219" spans="1:19" x14ac:dyDescent="0.25">
      <c r="A219" s="19"/>
      <c r="B219" s="20"/>
      <c r="C219" s="20"/>
      <c r="D219" s="20"/>
      <c r="E219" s="20"/>
      <c r="F219" s="20">
        <v>215</v>
      </c>
      <c r="G219" s="61" t="s">
        <v>765</v>
      </c>
      <c r="H219" s="28">
        <v>-1.63052</v>
      </c>
      <c r="I219" s="62">
        <v>2.46E-2</v>
      </c>
      <c r="J219" s="62"/>
      <c r="K219" s="20"/>
      <c r="L219" s="20"/>
      <c r="M219" s="20"/>
      <c r="N219" s="20"/>
      <c r="O219" s="20"/>
      <c r="P219" s="20"/>
      <c r="Q219" s="20"/>
      <c r="R219" s="20"/>
      <c r="S219" s="20"/>
    </row>
    <row r="220" spans="1:19" x14ac:dyDescent="0.25">
      <c r="A220" s="19"/>
      <c r="B220" s="20"/>
      <c r="C220" s="20"/>
      <c r="D220" s="20"/>
      <c r="E220" s="20"/>
      <c r="F220" s="20">
        <v>216</v>
      </c>
      <c r="G220" s="61" t="s">
        <v>766</v>
      </c>
      <c r="H220" s="28">
        <v>-1.62035</v>
      </c>
      <c r="I220" s="62">
        <v>1.72E-2</v>
      </c>
      <c r="J220" s="62"/>
      <c r="K220" s="20"/>
      <c r="L220" s="20"/>
      <c r="M220" s="20"/>
      <c r="N220" s="20"/>
      <c r="O220" s="20"/>
      <c r="P220" s="20"/>
      <c r="Q220" s="20"/>
      <c r="R220" s="20"/>
      <c r="S220" s="20"/>
    </row>
    <row r="221" spans="1:19" x14ac:dyDescent="0.25">
      <c r="A221" s="19"/>
      <c r="B221" s="20"/>
      <c r="C221" s="20"/>
      <c r="D221" s="20"/>
      <c r="E221" s="20"/>
      <c r="F221" s="20">
        <v>217</v>
      </c>
      <c r="G221" s="61" t="s">
        <v>767</v>
      </c>
      <c r="H221" s="28">
        <v>-1.6156299999999999</v>
      </c>
      <c r="I221" s="62">
        <v>3.4750000000000003E-2</v>
      </c>
      <c r="J221" s="62"/>
      <c r="K221" s="20"/>
      <c r="L221" s="20"/>
      <c r="M221" s="20"/>
      <c r="N221" s="20"/>
      <c r="O221" s="20"/>
      <c r="P221" s="20"/>
      <c r="Q221" s="20"/>
      <c r="R221" s="20"/>
      <c r="S221" s="20"/>
    </row>
    <row r="222" spans="1:19" x14ac:dyDescent="0.25">
      <c r="A222" s="19"/>
      <c r="B222" s="20"/>
      <c r="C222" s="20"/>
      <c r="D222" s="20"/>
      <c r="E222" s="20"/>
      <c r="F222" s="20">
        <v>218</v>
      </c>
      <c r="G222" s="61" t="s">
        <v>768</v>
      </c>
      <c r="H222" s="28">
        <v>-1.61385</v>
      </c>
      <c r="I222" s="62">
        <v>2.29E-2</v>
      </c>
      <c r="J222" s="62"/>
      <c r="K222" s="20"/>
      <c r="L222" s="20"/>
      <c r="M222" s="20"/>
      <c r="N222" s="20"/>
      <c r="O222" s="20"/>
      <c r="P222" s="20"/>
      <c r="Q222" s="20"/>
      <c r="R222" s="20"/>
      <c r="S222" s="20"/>
    </row>
    <row r="223" spans="1:19" x14ac:dyDescent="0.25">
      <c r="A223" s="19"/>
      <c r="B223" s="20"/>
      <c r="C223" s="20"/>
      <c r="D223" s="20"/>
      <c r="E223" s="20"/>
      <c r="F223" s="20">
        <v>219</v>
      </c>
      <c r="G223" s="61" t="s">
        <v>601</v>
      </c>
      <c r="H223" s="28">
        <v>-1.6119600000000001</v>
      </c>
      <c r="I223" s="62">
        <v>5.8500000000000002E-3</v>
      </c>
      <c r="J223" s="62"/>
      <c r="K223" s="20"/>
      <c r="L223" s="20"/>
      <c r="M223" s="20"/>
      <c r="N223" s="20"/>
      <c r="O223" s="20"/>
      <c r="P223" s="20"/>
      <c r="Q223" s="20"/>
      <c r="R223" s="20"/>
      <c r="S223" s="20"/>
    </row>
    <row r="224" spans="1:19" x14ac:dyDescent="0.25">
      <c r="A224" s="19"/>
      <c r="B224" s="20"/>
      <c r="C224" s="20"/>
      <c r="D224" s="20"/>
      <c r="E224" s="20"/>
      <c r="F224" s="20">
        <v>220</v>
      </c>
      <c r="G224" s="61" t="s">
        <v>769</v>
      </c>
      <c r="H224" s="28">
        <v>-1.61174</v>
      </c>
      <c r="I224" s="62">
        <v>4.3799999999999999E-2</v>
      </c>
      <c r="J224" s="62"/>
      <c r="K224" s="20"/>
      <c r="L224" s="20"/>
      <c r="M224" s="20"/>
      <c r="N224" s="20"/>
      <c r="O224" s="20"/>
      <c r="P224" s="20"/>
      <c r="Q224" s="20"/>
      <c r="R224" s="20"/>
      <c r="S224" s="20"/>
    </row>
    <row r="225" spans="1:19" x14ac:dyDescent="0.25">
      <c r="A225" s="19"/>
      <c r="B225" s="20"/>
      <c r="C225" s="20"/>
      <c r="D225" s="20"/>
      <c r="E225" s="20"/>
      <c r="F225" s="20">
        <v>221</v>
      </c>
      <c r="G225" s="61" t="s">
        <v>770</v>
      </c>
      <c r="H225" s="28">
        <v>-1.6031200000000001</v>
      </c>
      <c r="I225" s="62">
        <v>3.4450000000000001E-2</v>
      </c>
      <c r="J225" s="62"/>
      <c r="K225" s="20"/>
      <c r="L225" s="20"/>
      <c r="M225" s="20"/>
      <c r="N225" s="20"/>
      <c r="O225" s="20"/>
      <c r="P225" s="20"/>
      <c r="Q225" s="20"/>
      <c r="R225" s="20"/>
      <c r="S225" s="20"/>
    </row>
    <row r="226" spans="1:19" x14ac:dyDescent="0.25">
      <c r="A226" s="19"/>
      <c r="B226" s="20"/>
      <c r="C226" s="20"/>
      <c r="D226" s="20"/>
      <c r="E226" s="20"/>
      <c r="F226" s="20">
        <v>222</v>
      </c>
      <c r="G226" s="61" t="s">
        <v>771</v>
      </c>
      <c r="H226" s="28">
        <v>-1.5946800000000001</v>
      </c>
      <c r="I226" s="62">
        <v>2.07E-2</v>
      </c>
      <c r="J226" s="62"/>
      <c r="K226" s="20"/>
      <c r="L226" s="20"/>
      <c r="M226" s="20"/>
      <c r="N226" s="20"/>
      <c r="O226" s="20"/>
      <c r="P226" s="20"/>
      <c r="Q226" s="20"/>
      <c r="R226" s="20"/>
      <c r="S226" s="20"/>
    </row>
    <row r="227" spans="1:19" x14ac:dyDescent="0.25">
      <c r="A227" s="19"/>
      <c r="B227" s="20"/>
      <c r="C227" s="20"/>
      <c r="D227" s="20"/>
      <c r="E227" s="20"/>
      <c r="F227" s="20">
        <v>223</v>
      </c>
      <c r="G227" s="61" t="s">
        <v>612</v>
      </c>
      <c r="H227" s="28">
        <v>-1.5862000000000001</v>
      </c>
      <c r="I227" s="62">
        <v>3.3500000000000001E-3</v>
      </c>
      <c r="J227" s="62"/>
      <c r="K227" s="20"/>
      <c r="L227" s="20"/>
      <c r="M227" s="20"/>
      <c r="N227" s="20"/>
      <c r="O227" s="20"/>
      <c r="P227" s="20"/>
      <c r="Q227" s="20"/>
      <c r="R227" s="20"/>
      <c r="S227" s="20"/>
    </row>
    <row r="228" spans="1:19" x14ac:dyDescent="0.25">
      <c r="A228" s="19"/>
      <c r="B228" s="20"/>
      <c r="C228" s="20"/>
      <c r="D228" s="20"/>
      <c r="E228" s="20"/>
      <c r="F228" s="20">
        <v>224</v>
      </c>
      <c r="G228" s="61" t="s">
        <v>772</v>
      </c>
      <c r="H228" s="28">
        <v>-1.5833900000000001</v>
      </c>
      <c r="I228" s="62">
        <v>3.9500000000000004E-3</v>
      </c>
      <c r="J228" s="62"/>
      <c r="K228" s="20"/>
      <c r="L228" s="20"/>
      <c r="M228" s="20"/>
      <c r="N228" s="20"/>
      <c r="O228" s="20"/>
      <c r="P228" s="20"/>
      <c r="Q228" s="20"/>
      <c r="R228" s="20"/>
      <c r="S228" s="20"/>
    </row>
    <row r="229" spans="1:19" x14ac:dyDescent="0.25">
      <c r="A229" s="19"/>
      <c r="B229" s="20"/>
      <c r="C229" s="20"/>
      <c r="D229" s="20"/>
      <c r="E229" s="20"/>
      <c r="F229" s="20">
        <v>225</v>
      </c>
      <c r="G229" s="61" t="s">
        <v>773</v>
      </c>
      <c r="H229" s="28">
        <v>-1.5785899999999999</v>
      </c>
      <c r="I229" s="62">
        <v>5.6499999999999996E-3</v>
      </c>
      <c r="J229" s="62"/>
      <c r="K229" s="20"/>
      <c r="L229" s="20"/>
      <c r="M229" s="20"/>
      <c r="N229" s="20"/>
      <c r="O229" s="20"/>
      <c r="P229" s="20"/>
      <c r="Q229" s="20"/>
      <c r="R229" s="20"/>
      <c r="S229" s="20"/>
    </row>
    <row r="230" spans="1:19" x14ac:dyDescent="0.25">
      <c r="A230" s="19"/>
      <c r="B230" s="20"/>
      <c r="C230" s="20"/>
      <c r="D230" s="20"/>
      <c r="E230" s="20"/>
      <c r="F230" s="20">
        <v>226</v>
      </c>
      <c r="G230" s="61" t="s">
        <v>774</v>
      </c>
      <c r="H230" s="28">
        <v>-1.57559</v>
      </c>
      <c r="I230" s="62">
        <v>4.0349999999999997E-2</v>
      </c>
      <c r="J230" s="62"/>
      <c r="K230" s="20"/>
      <c r="L230" s="20"/>
      <c r="M230" s="20"/>
      <c r="N230" s="20"/>
      <c r="O230" s="20"/>
      <c r="P230" s="20"/>
      <c r="Q230" s="20"/>
      <c r="R230" s="20"/>
      <c r="S230" s="20"/>
    </row>
    <row r="231" spans="1:19" x14ac:dyDescent="0.25">
      <c r="A231" s="19"/>
      <c r="B231" s="20"/>
      <c r="C231" s="20"/>
      <c r="D231" s="20"/>
      <c r="E231" s="20"/>
      <c r="F231" s="20">
        <v>227</v>
      </c>
      <c r="G231" s="61" t="s">
        <v>775</v>
      </c>
      <c r="H231" s="28">
        <v>-1.5722100000000001</v>
      </c>
      <c r="I231" s="62">
        <v>3.5000000000000001E-3</v>
      </c>
      <c r="J231" s="62"/>
      <c r="K231" s="20"/>
      <c r="L231" s="20"/>
      <c r="M231" s="20"/>
      <c r="N231" s="20"/>
      <c r="O231" s="20"/>
      <c r="P231" s="20"/>
      <c r="Q231" s="20"/>
      <c r="R231" s="20"/>
      <c r="S231" s="20"/>
    </row>
    <row r="232" spans="1:19" x14ac:dyDescent="0.25">
      <c r="A232" s="19"/>
      <c r="B232" s="20"/>
      <c r="C232" s="20"/>
      <c r="D232" s="20"/>
      <c r="E232" s="20"/>
      <c r="F232" s="20">
        <v>228</v>
      </c>
      <c r="G232" s="61" t="s">
        <v>776</v>
      </c>
      <c r="H232" s="28">
        <v>-1.5572900000000001</v>
      </c>
      <c r="I232" s="62">
        <v>4.7149999999999997E-2</v>
      </c>
      <c r="J232" s="62"/>
      <c r="K232" s="20"/>
      <c r="L232" s="20"/>
      <c r="M232" s="20"/>
      <c r="N232" s="20"/>
      <c r="O232" s="20"/>
      <c r="P232" s="20"/>
      <c r="Q232" s="20"/>
      <c r="R232" s="20"/>
      <c r="S232" s="20"/>
    </row>
    <row r="233" spans="1:19" x14ac:dyDescent="0.25">
      <c r="A233" s="19"/>
      <c r="B233" s="20"/>
      <c r="C233" s="20"/>
      <c r="D233" s="20"/>
      <c r="E233" s="20"/>
      <c r="F233" s="20">
        <v>229</v>
      </c>
      <c r="G233" s="61" t="s">
        <v>777</v>
      </c>
      <c r="H233" s="28">
        <v>-1.5493300000000001</v>
      </c>
      <c r="I233" s="62">
        <v>9.75E-3</v>
      </c>
      <c r="J233" s="62"/>
      <c r="K233" s="20"/>
      <c r="L233" s="20"/>
      <c r="M233" s="20"/>
      <c r="N233" s="20"/>
      <c r="O233" s="20"/>
      <c r="P233" s="20"/>
      <c r="Q233" s="20"/>
      <c r="R233" s="20"/>
      <c r="S233" s="20"/>
    </row>
    <row r="234" spans="1:19" x14ac:dyDescent="0.25">
      <c r="A234" s="19"/>
      <c r="B234" s="20"/>
      <c r="C234" s="20"/>
      <c r="D234" s="20"/>
      <c r="E234" s="20"/>
      <c r="F234" s="20">
        <v>230</v>
      </c>
      <c r="G234" s="61" t="s">
        <v>778</v>
      </c>
      <c r="H234" s="28">
        <v>-1.54542</v>
      </c>
      <c r="I234" s="62">
        <v>2.8000000000000001E-2</v>
      </c>
      <c r="J234" s="62"/>
      <c r="K234" s="20"/>
      <c r="L234" s="20"/>
      <c r="M234" s="20"/>
      <c r="N234" s="20"/>
      <c r="O234" s="20"/>
      <c r="P234" s="20"/>
      <c r="Q234" s="20"/>
      <c r="R234" s="20"/>
      <c r="S234" s="20"/>
    </row>
    <row r="235" spans="1:19" x14ac:dyDescent="0.25">
      <c r="A235" s="19"/>
      <c r="B235" s="20"/>
      <c r="C235" s="20"/>
      <c r="D235" s="20"/>
      <c r="E235" s="20"/>
      <c r="F235" s="20">
        <v>231</v>
      </c>
      <c r="G235" s="61" t="s">
        <v>779</v>
      </c>
      <c r="H235" s="28">
        <v>-1.54406</v>
      </c>
      <c r="I235" s="62">
        <v>1.21E-2</v>
      </c>
      <c r="J235" s="62"/>
      <c r="K235" s="20"/>
      <c r="L235" s="20"/>
      <c r="M235" s="20"/>
      <c r="N235" s="20"/>
      <c r="O235" s="20"/>
      <c r="P235" s="20"/>
      <c r="Q235" s="20"/>
      <c r="R235" s="20"/>
      <c r="S235" s="20"/>
    </row>
    <row r="236" spans="1:19" x14ac:dyDescent="0.25">
      <c r="A236" s="19"/>
      <c r="B236" s="20"/>
      <c r="C236" s="20"/>
      <c r="D236" s="20"/>
      <c r="E236" s="20"/>
      <c r="F236" s="20">
        <v>232</v>
      </c>
      <c r="G236" s="61" t="s">
        <v>780</v>
      </c>
      <c r="H236" s="28">
        <v>-1.54112</v>
      </c>
      <c r="I236" s="62">
        <v>4.3450000000000003E-2</v>
      </c>
      <c r="J236" s="62"/>
      <c r="K236" s="20"/>
      <c r="L236" s="20"/>
      <c r="M236" s="20"/>
      <c r="N236" s="20"/>
      <c r="O236" s="20"/>
      <c r="P236" s="20"/>
      <c r="Q236" s="20"/>
      <c r="R236" s="20"/>
      <c r="S236" s="20"/>
    </row>
    <row r="237" spans="1:19" x14ac:dyDescent="0.25">
      <c r="A237" s="19"/>
      <c r="B237" s="20"/>
      <c r="C237" s="20"/>
      <c r="D237" s="20"/>
      <c r="E237" s="20"/>
      <c r="F237" s="20">
        <v>233</v>
      </c>
      <c r="G237" s="61" t="s">
        <v>781</v>
      </c>
      <c r="H237" s="28">
        <v>-1.53901</v>
      </c>
      <c r="I237" s="62">
        <v>2.15E-3</v>
      </c>
      <c r="J237" s="62"/>
      <c r="K237" s="20"/>
      <c r="L237" s="20"/>
      <c r="M237" s="20"/>
      <c r="N237" s="20"/>
      <c r="O237" s="20"/>
      <c r="P237" s="20"/>
      <c r="Q237" s="20"/>
      <c r="R237" s="20"/>
      <c r="S237" s="20"/>
    </row>
    <row r="238" spans="1:19" x14ac:dyDescent="0.25">
      <c r="A238" s="19"/>
      <c r="B238" s="20"/>
      <c r="C238" s="20"/>
      <c r="D238" s="20"/>
      <c r="E238" s="20"/>
      <c r="F238" s="20">
        <v>234</v>
      </c>
      <c r="G238" s="61" t="s">
        <v>578</v>
      </c>
      <c r="H238" s="28">
        <v>-1.536</v>
      </c>
      <c r="I238" s="62">
        <v>7.3499999999999998E-3</v>
      </c>
      <c r="J238" s="62"/>
      <c r="K238" s="20"/>
      <c r="L238" s="20"/>
      <c r="M238" s="20"/>
      <c r="N238" s="20"/>
      <c r="O238" s="20"/>
      <c r="P238" s="20"/>
      <c r="Q238" s="20"/>
      <c r="R238" s="20"/>
      <c r="S238" s="20"/>
    </row>
    <row r="239" spans="1:19" x14ac:dyDescent="0.25">
      <c r="A239" s="19"/>
      <c r="B239" s="20"/>
      <c r="C239" s="20"/>
      <c r="D239" s="20"/>
      <c r="E239" s="20"/>
      <c r="F239" s="20">
        <v>235</v>
      </c>
      <c r="G239" s="61" t="s">
        <v>782</v>
      </c>
      <c r="H239" s="28">
        <v>-1.5230699999999999</v>
      </c>
      <c r="I239" s="62">
        <v>3.15E-2</v>
      </c>
      <c r="J239" s="62"/>
      <c r="K239" s="20"/>
      <c r="L239" s="20"/>
      <c r="M239" s="20"/>
      <c r="N239" s="20"/>
      <c r="O239" s="20"/>
      <c r="P239" s="20"/>
      <c r="Q239" s="20"/>
      <c r="R239" s="20"/>
      <c r="S239" s="20"/>
    </row>
    <row r="240" spans="1:19" x14ac:dyDescent="0.25">
      <c r="A240" s="19"/>
      <c r="B240" s="20"/>
      <c r="C240" s="20"/>
      <c r="D240" s="20"/>
      <c r="E240" s="20"/>
      <c r="F240" s="20">
        <v>236</v>
      </c>
      <c r="G240" s="61" t="s">
        <v>783</v>
      </c>
      <c r="H240" s="28">
        <v>-1.5135799999999999</v>
      </c>
      <c r="I240" s="62">
        <v>3.1050000000000001E-2</v>
      </c>
      <c r="J240" s="62"/>
      <c r="K240" s="20"/>
      <c r="L240" s="20"/>
      <c r="M240" s="20"/>
      <c r="N240" s="20"/>
      <c r="O240" s="20"/>
      <c r="P240" s="20"/>
      <c r="Q240" s="20"/>
      <c r="R240" s="20"/>
      <c r="S240" s="20"/>
    </row>
    <row r="241" spans="1:19" x14ac:dyDescent="0.25">
      <c r="A241" s="19"/>
      <c r="B241" s="20"/>
      <c r="C241" s="20"/>
      <c r="D241" s="20"/>
      <c r="E241" s="20"/>
      <c r="F241" s="20">
        <v>237</v>
      </c>
      <c r="G241" s="61" t="s">
        <v>784</v>
      </c>
      <c r="H241" s="28">
        <v>-1.5089600000000001</v>
      </c>
      <c r="I241" s="62">
        <v>1.0499999999999999E-3</v>
      </c>
      <c r="J241" s="62"/>
      <c r="K241" s="20"/>
      <c r="L241" s="20"/>
      <c r="M241" s="20"/>
      <c r="N241" s="20"/>
      <c r="O241" s="20"/>
      <c r="P241" s="20"/>
      <c r="Q241" s="20"/>
      <c r="R241" s="20"/>
      <c r="S241" s="20"/>
    </row>
    <row r="242" spans="1:19" x14ac:dyDescent="0.25">
      <c r="A242" s="19"/>
      <c r="B242" s="20"/>
      <c r="C242" s="20"/>
      <c r="D242" s="20"/>
      <c r="E242" s="20"/>
      <c r="F242" s="20">
        <v>238</v>
      </c>
      <c r="G242" s="61" t="s">
        <v>785</v>
      </c>
      <c r="H242" s="28">
        <v>-1.50244</v>
      </c>
      <c r="I242" s="62">
        <v>4.0550000000000003E-2</v>
      </c>
      <c r="J242" s="62"/>
      <c r="K242" s="20"/>
      <c r="L242" s="20"/>
      <c r="M242" s="20"/>
      <c r="N242" s="20"/>
      <c r="O242" s="20"/>
      <c r="P242" s="20"/>
      <c r="Q242" s="20"/>
      <c r="R242" s="20"/>
      <c r="S242" s="20"/>
    </row>
    <row r="243" spans="1:19" x14ac:dyDescent="0.25">
      <c r="A243" s="19"/>
      <c r="B243" s="20"/>
      <c r="C243" s="20"/>
      <c r="D243" s="20"/>
      <c r="E243" s="20"/>
      <c r="F243" s="20">
        <v>239</v>
      </c>
      <c r="G243" s="61" t="s">
        <v>786</v>
      </c>
      <c r="H243" s="28">
        <v>-1.5018</v>
      </c>
      <c r="I243" s="62">
        <v>4.7050000000000002E-2</v>
      </c>
      <c r="J243" s="62"/>
      <c r="K243" s="20"/>
      <c r="L243" s="20"/>
      <c r="M243" s="20"/>
      <c r="N243" s="20"/>
      <c r="O243" s="20"/>
      <c r="P243" s="20"/>
      <c r="Q243" s="20"/>
      <c r="R243" s="20"/>
      <c r="S243" s="20"/>
    </row>
  </sheetData>
  <mergeCells count="6">
    <mergeCell ref="A2:I2"/>
    <mergeCell ref="K2:S2"/>
    <mergeCell ref="A3:D3"/>
    <mergeCell ref="F3:I3"/>
    <mergeCell ref="K3:N3"/>
    <mergeCell ref="P3:S3"/>
  </mergeCells>
  <conditionalFormatting sqref="B5:B146">
    <cfRule type="containsText" dxfId="14" priority="7" operator="containsText" text=",">
      <formula>NOT(ISERROR(SEARCH(",",B5)))</formula>
    </cfRule>
  </conditionalFormatting>
  <conditionalFormatting sqref="G121:G160 G169:G1048576 G4:G119 F3">
    <cfRule type="containsText" dxfId="13" priority="5" operator="containsText" text=",">
      <formula>NOT(ISERROR(SEARCH(",",F3)))</formula>
    </cfRule>
    <cfRule type="containsText" dxfId="12" priority="6" operator="containsText" text=",">
      <formula>NOT(ISERROR(SEARCH(",",F3)))</formula>
    </cfRule>
  </conditionalFormatting>
  <conditionalFormatting sqref="G120">
    <cfRule type="containsText" dxfId="11" priority="3" operator="containsText" text=",">
      <formula>NOT(ISERROR(SEARCH(",",G120)))</formula>
    </cfRule>
    <cfRule type="containsText" dxfId="10" priority="4" operator="containsText" text=",">
      <formula>NOT(ISERROR(SEARCH(",",G120)))</formula>
    </cfRule>
  </conditionalFormatting>
  <conditionalFormatting sqref="G161:G168">
    <cfRule type="containsText" dxfId="9" priority="1" operator="containsText" text=",">
      <formula>NOT(ISERROR(SEARCH(",",G161)))</formula>
    </cfRule>
    <cfRule type="containsText" dxfId="8" priority="2" operator="containsText" text=",">
      <formula>NOT(ISERROR(SEARCH(",",G161)))</formula>
    </cfRule>
  </conditionalFormatting>
  <conditionalFormatting sqref="L5:L76">
    <cfRule type="duplicateValues" dxfId="7" priority="8"/>
  </conditionalFormatting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N14" sqref="N14"/>
    </sheetView>
  </sheetViews>
  <sheetFormatPr defaultRowHeight="15" x14ac:dyDescent="0.25"/>
  <cols>
    <col min="1" max="1" width="5.7109375" style="63" bestFit="1" customWidth="1"/>
    <col min="2" max="2" width="10.85546875" style="63" bestFit="1" customWidth="1"/>
    <col min="3" max="3" width="20.28515625" style="63" bestFit="1" customWidth="1"/>
    <col min="4" max="4" width="13.85546875" style="63" bestFit="1" customWidth="1"/>
    <col min="5" max="5" width="9.7109375" style="63" bestFit="1" customWidth="1"/>
    <col min="6" max="6" width="17.7109375" style="63" bestFit="1" customWidth="1"/>
    <col min="7" max="7" width="5.5703125" style="63" bestFit="1" customWidth="1"/>
    <col min="8" max="8" width="12" style="63" bestFit="1" customWidth="1"/>
    <col min="9" max="9" width="5.42578125" style="63" bestFit="1" customWidth="1"/>
    <col min="10" max="10" width="11.5703125" style="63" bestFit="1" customWidth="1"/>
    <col min="11" max="16384" width="9.140625" style="63"/>
  </cols>
  <sheetData>
    <row r="1" spans="1:10" x14ac:dyDescent="0.25">
      <c r="A1" s="105" t="s">
        <v>942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x14ac:dyDescent="0.25">
      <c r="A2" s="92" t="s">
        <v>0</v>
      </c>
      <c r="B2" s="93" t="s">
        <v>787</v>
      </c>
      <c r="C2" s="93" t="s">
        <v>304</v>
      </c>
      <c r="D2" s="93" t="s">
        <v>788</v>
      </c>
      <c r="E2" s="93" t="s">
        <v>789</v>
      </c>
      <c r="F2" s="93" t="s">
        <v>790</v>
      </c>
      <c r="G2" s="93" t="s">
        <v>791</v>
      </c>
      <c r="H2" s="93" t="s">
        <v>792</v>
      </c>
      <c r="I2" s="93" t="s">
        <v>793</v>
      </c>
      <c r="J2" s="93" t="s">
        <v>357</v>
      </c>
    </row>
    <row r="3" spans="1:10" x14ac:dyDescent="0.25">
      <c r="A3" s="127">
        <v>1</v>
      </c>
      <c r="B3" s="128" t="s">
        <v>368</v>
      </c>
      <c r="C3" s="128" t="s">
        <v>794</v>
      </c>
      <c r="D3" s="64">
        <v>25.089897000000001</v>
      </c>
      <c r="E3" s="64">
        <v>13.676792000000001</v>
      </c>
      <c r="F3" s="64"/>
      <c r="G3" s="64">
        <f>D3-F4</f>
        <v>10.733964333333335</v>
      </c>
      <c r="H3" s="64"/>
      <c r="I3" s="64"/>
      <c r="J3" s="64"/>
    </row>
    <row r="4" spans="1:10" x14ac:dyDescent="0.25">
      <c r="A4" s="127"/>
      <c r="B4" s="128"/>
      <c r="C4" s="128"/>
      <c r="D4" s="64">
        <v>25.403236</v>
      </c>
      <c r="E4" s="64">
        <v>14.840102999999999</v>
      </c>
      <c r="F4" s="64">
        <f>AVERAGE(E3:E5)</f>
        <v>14.355932666666666</v>
      </c>
      <c r="G4" s="64">
        <f>D4-F4</f>
        <v>11.047303333333334</v>
      </c>
      <c r="H4" s="64">
        <f>AVERAGE(G3:G5)</f>
        <v>10.914449666666668</v>
      </c>
      <c r="I4" s="64"/>
      <c r="J4" s="64"/>
    </row>
    <row r="5" spans="1:10" x14ac:dyDescent="0.25">
      <c r="A5" s="127"/>
      <c r="B5" s="128"/>
      <c r="C5" s="128"/>
      <c r="D5" s="64">
        <v>25.318014000000002</v>
      </c>
      <c r="E5" s="64">
        <v>14.550903</v>
      </c>
      <c r="F5" s="64"/>
      <c r="G5" s="64">
        <f>D5-F4</f>
        <v>10.962081333333336</v>
      </c>
      <c r="H5" s="64"/>
      <c r="I5" s="64"/>
      <c r="J5" s="64"/>
    </row>
    <row r="6" spans="1:10" x14ac:dyDescent="0.25">
      <c r="A6" s="127"/>
      <c r="B6" s="128"/>
      <c r="C6" s="128" t="s">
        <v>795</v>
      </c>
      <c r="D6" s="64">
        <v>20.619084999999998</v>
      </c>
      <c r="E6" s="64">
        <v>14.884857</v>
      </c>
      <c r="F6" s="64"/>
      <c r="G6" s="64">
        <f>D6-F7</f>
        <v>5.9162769999999991</v>
      </c>
      <c r="H6" s="64"/>
      <c r="I6" s="64">
        <f>G6-H4</f>
        <v>-4.9981726666666688</v>
      </c>
      <c r="J6" s="64">
        <f>2^-(I6)</f>
        <v>31.959494107684506</v>
      </c>
    </row>
    <row r="7" spans="1:10" x14ac:dyDescent="0.25">
      <c r="A7" s="127"/>
      <c r="B7" s="128"/>
      <c r="C7" s="128" t="s">
        <v>795</v>
      </c>
      <c r="D7" s="64">
        <v>20.004272</v>
      </c>
      <c r="E7" s="64">
        <v>14.574557</v>
      </c>
      <c r="F7" s="64">
        <f>AVERAGE(E6:E8)</f>
        <v>14.702807999999999</v>
      </c>
      <c r="G7" s="64">
        <f>D7-F7</f>
        <v>5.3014640000000011</v>
      </c>
      <c r="H7" s="64"/>
      <c r="I7" s="64">
        <f>G7-H4</f>
        <v>-5.6129856666666669</v>
      </c>
      <c r="J7" s="64">
        <f>2^-(I7)</f>
        <v>48.941474650919083</v>
      </c>
    </row>
    <row r="8" spans="1:10" x14ac:dyDescent="0.25">
      <c r="A8" s="127"/>
      <c r="B8" s="128"/>
      <c r="C8" s="128" t="s">
        <v>795</v>
      </c>
      <c r="D8" s="64">
        <v>20.607216000000001</v>
      </c>
      <c r="E8" s="64">
        <v>14.649010000000001</v>
      </c>
      <c r="F8" s="64"/>
      <c r="G8" s="64">
        <f>D8-F7</f>
        <v>5.9044080000000019</v>
      </c>
      <c r="H8" s="64"/>
      <c r="I8" s="64">
        <f>G8-H4</f>
        <v>-5.0100416666666661</v>
      </c>
      <c r="J8" s="64">
        <f>2^-(I8)</f>
        <v>32.223508239787819</v>
      </c>
    </row>
    <row r="9" spans="1:10" x14ac:dyDescent="0.25">
      <c r="A9" s="127">
        <v>2</v>
      </c>
      <c r="B9" s="128" t="s">
        <v>415</v>
      </c>
      <c r="C9" s="128" t="s">
        <v>794</v>
      </c>
      <c r="D9" s="64">
        <v>25.169447000000002</v>
      </c>
      <c r="E9" s="64">
        <v>13.676792000000001</v>
      </c>
      <c r="F9" s="64"/>
      <c r="G9" s="64">
        <f>D9-F10</f>
        <v>10.813514333333336</v>
      </c>
      <c r="H9" s="64"/>
      <c r="I9" s="64"/>
      <c r="J9" s="64"/>
    </row>
    <row r="10" spans="1:10" x14ac:dyDescent="0.25">
      <c r="A10" s="127"/>
      <c r="B10" s="128" t="s">
        <v>796</v>
      </c>
      <c r="C10" s="128" t="s">
        <v>794</v>
      </c>
      <c r="D10" s="64">
        <v>25.145617999999999</v>
      </c>
      <c r="E10" s="64">
        <v>14.840102999999999</v>
      </c>
      <c r="F10" s="64">
        <f>AVERAGE(E9:E11)</f>
        <v>14.355932666666666</v>
      </c>
      <c r="G10" s="64">
        <f>D10-F10</f>
        <v>10.789685333333333</v>
      </c>
      <c r="H10" s="64">
        <f>AVERAGE(G9:G11)</f>
        <v>10.989591000000003</v>
      </c>
      <c r="I10" s="64"/>
      <c r="J10" s="64"/>
    </row>
    <row r="11" spans="1:10" x14ac:dyDescent="0.25">
      <c r="A11" s="127"/>
      <c r="B11" s="128" t="s">
        <v>796</v>
      </c>
      <c r="C11" s="128" t="s">
        <v>794</v>
      </c>
      <c r="D11" s="64">
        <v>25.721506000000002</v>
      </c>
      <c r="E11" s="64">
        <v>14.550903</v>
      </c>
      <c r="F11" s="64"/>
      <c r="G11" s="64">
        <f>D11-F10</f>
        <v>11.365573333333336</v>
      </c>
      <c r="H11" s="64"/>
      <c r="I11" s="64"/>
      <c r="J11" s="64"/>
    </row>
    <row r="12" spans="1:10" x14ac:dyDescent="0.25">
      <c r="A12" s="127"/>
      <c r="B12" s="128" t="s">
        <v>796</v>
      </c>
      <c r="C12" s="128" t="s">
        <v>795</v>
      </c>
      <c r="D12" s="64">
        <v>21.566867999999999</v>
      </c>
      <c r="E12" s="64">
        <v>14.884857</v>
      </c>
      <c r="F12" s="64"/>
      <c r="G12" s="64">
        <f>D12-F13</f>
        <v>6.8640600000000003</v>
      </c>
      <c r="H12" s="64"/>
      <c r="I12" s="64">
        <f>G12-H10</f>
        <v>-4.1255310000000023</v>
      </c>
      <c r="J12" s="64">
        <f>2^-(I12)</f>
        <v>17.454546881162106</v>
      </c>
    </row>
    <row r="13" spans="1:10" x14ac:dyDescent="0.25">
      <c r="A13" s="127"/>
      <c r="B13" s="128" t="s">
        <v>796</v>
      </c>
      <c r="C13" s="128" t="s">
        <v>795</v>
      </c>
      <c r="D13" s="64">
        <v>21.677264999999998</v>
      </c>
      <c r="E13" s="64">
        <v>14.574557</v>
      </c>
      <c r="F13" s="64">
        <f>AVERAGE(E12:E14)</f>
        <v>14.702807999999999</v>
      </c>
      <c r="G13" s="64">
        <f>D13-F13</f>
        <v>6.9744569999999992</v>
      </c>
      <c r="H13" s="64"/>
      <c r="I13" s="64">
        <f>G13-H10</f>
        <v>-4.0151340000000033</v>
      </c>
      <c r="J13" s="64">
        <f>2^-(I13)</f>
        <v>16.168724853056556</v>
      </c>
    </row>
    <row r="14" spans="1:10" x14ac:dyDescent="0.25">
      <c r="A14" s="127"/>
      <c r="B14" s="128" t="s">
        <v>796</v>
      </c>
      <c r="C14" s="128" t="s">
        <v>795</v>
      </c>
      <c r="D14" s="64">
        <v>21.988966000000001</v>
      </c>
      <c r="E14" s="64">
        <v>14.649010000000001</v>
      </c>
      <c r="F14" s="64"/>
      <c r="G14" s="64">
        <f>D14-F13</f>
        <v>7.2861580000000021</v>
      </c>
      <c r="H14" s="64"/>
      <c r="I14" s="64">
        <f>G14-H10</f>
        <v>-3.7034330000000004</v>
      </c>
      <c r="J14" s="64">
        <f>2^-(I14)</f>
        <v>13.02700020357597</v>
      </c>
    </row>
    <row r="15" spans="1:10" x14ac:dyDescent="0.25">
      <c r="A15" s="127">
        <v>3</v>
      </c>
      <c r="B15" s="128" t="s">
        <v>423</v>
      </c>
      <c r="C15" s="128" t="s">
        <v>794</v>
      </c>
      <c r="D15" s="64">
        <v>21.806746</v>
      </c>
      <c r="E15" s="64">
        <v>13.676792000000001</v>
      </c>
      <c r="F15" s="64"/>
      <c r="G15" s="64">
        <f>D15-F16</f>
        <v>7.4508133333333344</v>
      </c>
      <c r="H15" s="64"/>
      <c r="I15" s="64"/>
      <c r="J15" s="64"/>
    </row>
    <row r="16" spans="1:10" x14ac:dyDescent="0.25">
      <c r="A16" s="127"/>
      <c r="B16" s="128" t="s">
        <v>797</v>
      </c>
      <c r="C16" s="128" t="s">
        <v>794</v>
      </c>
      <c r="D16" s="64">
        <v>21.701477000000001</v>
      </c>
      <c r="E16" s="64">
        <v>14.840102999999999</v>
      </c>
      <c r="F16" s="64">
        <f>AVERAGE(E15:E17)</f>
        <v>14.355932666666666</v>
      </c>
      <c r="G16" s="64">
        <f>D16-F16</f>
        <v>7.3455443333333346</v>
      </c>
      <c r="H16" s="64">
        <f>AVERAGE(G15:G17)</f>
        <v>7.4101400000000011</v>
      </c>
      <c r="I16" s="64"/>
      <c r="J16" s="64"/>
    </row>
    <row r="17" spans="1:10" x14ac:dyDescent="0.25">
      <c r="A17" s="127"/>
      <c r="B17" s="128" t="s">
        <v>797</v>
      </c>
      <c r="C17" s="128" t="s">
        <v>794</v>
      </c>
      <c r="D17" s="64">
        <v>21.789995000000001</v>
      </c>
      <c r="E17" s="64">
        <v>14.550903</v>
      </c>
      <c r="F17" s="64"/>
      <c r="G17" s="64">
        <f>D17-F16</f>
        <v>7.4340623333333351</v>
      </c>
      <c r="H17" s="64"/>
      <c r="I17" s="64"/>
      <c r="J17" s="64"/>
    </row>
    <row r="18" spans="1:10" x14ac:dyDescent="0.25">
      <c r="A18" s="127"/>
      <c r="B18" s="128" t="s">
        <v>797</v>
      </c>
      <c r="C18" s="128" t="s">
        <v>795</v>
      </c>
      <c r="D18" s="64">
        <v>18.921616</v>
      </c>
      <c r="E18" s="64">
        <v>14.884857</v>
      </c>
      <c r="F18" s="64"/>
      <c r="G18" s="64">
        <f>D18-F19</f>
        <v>4.218808000000001</v>
      </c>
      <c r="H18" s="64"/>
      <c r="I18" s="64">
        <f>G18-H16</f>
        <v>-3.1913320000000001</v>
      </c>
      <c r="J18" s="64">
        <f>2^-(I18)</f>
        <v>9.1345394998213738</v>
      </c>
    </row>
    <row r="19" spans="1:10" x14ac:dyDescent="0.25">
      <c r="A19" s="127"/>
      <c r="B19" s="128" t="s">
        <v>797</v>
      </c>
      <c r="C19" s="128" t="s">
        <v>795</v>
      </c>
      <c r="D19" s="64">
        <v>18.122869999999999</v>
      </c>
      <c r="E19" s="64">
        <v>14.574557</v>
      </c>
      <c r="F19" s="64">
        <f>AVERAGE(E18:E20)</f>
        <v>14.702807999999999</v>
      </c>
      <c r="G19" s="64">
        <f>D19-F19</f>
        <v>3.4200619999999997</v>
      </c>
      <c r="H19" s="64"/>
      <c r="I19" s="64">
        <f>G19-H16</f>
        <v>-3.9900780000000013</v>
      </c>
      <c r="J19" s="64">
        <f>2^-(I19)</f>
        <v>15.890339022576619</v>
      </c>
    </row>
    <row r="20" spans="1:10" x14ac:dyDescent="0.25">
      <c r="A20" s="127"/>
      <c r="B20" s="128" t="s">
        <v>797</v>
      </c>
      <c r="C20" s="128" t="s">
        <v>795</v>
      </c>
      <c r="D20" s="64">
        <v>18.980492000000002</v>
      </c>
      <c r="E20" s="64">
        <v>14.649010000000001</v>
      </c>
      <c r="F20" s="64"/>
      <c r="G20" s="64">
        <f>D20-F19</f>
        <v>4.2776840000000025</v>
      </c>
      <c r="H20" s="64"/>
      <c r="I20" s="64">
        <f>G20-H16</f>
        <v>-3.1324559999999986</v>
      </c>
      <c r="J20" s="64">
        <f>2^-(I20)</f>
        <v>8.7692654401642454</v>
      </c>
    </row>
    <row r="21" spans="1:10" x14ac:dyDescent="0.25">
      <c r="A21" s="127">
        <v>4</v>
      </c>
      <c r="B21" s="128" t="s">
        <v>461</v>
      </c>
      <c r="C21" s="128" t="s">
        <v>794</v>
      </c>
      <c r="D21" s="64">
        <v>25.886364</v>
      </c>
      <c r="E21" s="64">
        <v>13.676792000000001</v>
      </c>
      <c r="F21" s="64"/>
      <c r="G21" s="64">
        <f>D21-F22</f>
        <v>11.530431333333334</v>
      </c>
      <c r="H21" s="64"/>
      <c r="I21" s="64"/>
      <c r="J21" s="64"/>
    </row>
    <row r="22" spans="1:10" x14ac:dyDescent="0.25">
      <c r="A22" s="127"/>
      <c r="B22" s="128"/>
      <c r="C22" s="128"/>
      <c r="D22" s="64">
        <v>26.400848</v>
      </c>
      <c r="E22" s="64">
        <v>14.840102999999999</v>
      </c>
      <c r="F22" s="64">
        <f>AVERAGE(E21:E23)</f>
        <v>14.355932666666666</v>
      </c>
      <c r="G22" s="64">
        <f>D22-F22</f>
        <v>12.044915333333334</v>
      </c>
      <c r="H22" s="64">
        <f>AVERAGE(G21:G23)</f>
        <v>11.677304666666666</v>
      </c>
      <c r="I22" s="64"/>
      <c r="J22" s="64"/>
    </row>
    <row r="23" spans="1:10" x14ac:dyDescent="0.25">
      <c r="A23" s="127"/>
      <c r="B23" s="128"/>
      <c r="C23" s="128"/>
      <c r="D23" s="64">
        <v>25.8125</v>
      </c>
      <c r="E23" s="64">
        <v>14.550903</v>
      </c>
      <c r="F23" s="64"/>
      <c r="G23" s="64">
        <f>D23-F22</f>
        <v>11.456567333333334</v>
      </c>
      <c r="H23" s="64"/>
      <c r="I23" s="64"/>
      <c r="J23" s="64"/>
    </row>
    <row r="24" spans="1:10" x14ac:dyDescent="0.25">
      <c r="A24" s="127"/>
      <c r="B24" s="128"/>
      <c r="C24" s="128" t="s">
        <v>795</v>
      </c>
      <c r="D24" s="64">
        <v>23.390041</v>
      </c>
      <c r="E24" s="64">
        <v>14.884857</v>
      </c>
      <c r="F24" s="64"/>
      <c r="G24" s="64">
        <f>D24-F25</f>
        <v>8.6872330000000009</v>
      </c>
      <c r="H24" s="64"/>
      <c r="I24" s="64">
        <f>G24-H22</f>
        <v>-2.9900716666666654</v>
      </c>
      <c r="J24" s="64">
        <f>2^-(I24)</f>
        <v>7.9451346326098289</v>
      </c>
    </row>
    <row r="25" spans="1:10" x14ac:dyDescent="0.25">
      <c r="A25" s="127"/>
      <c r="B25" s="128"/>
      <c r="C25" s="128" t="s">
        <v>795</v>
      </c>
      <c r="D25" s="64">
        <v>23.190511999999998</v>
      </c>
      <c r="E25" s="64">
        <v>14.574557</v>
      </c>
      <c r="F25" s="64">
        <f>AVERAGE(E24:E26)</f>
        <v>14.702807999999999</v>
      </c>
      <c r="G25" s="64">
        <f>D25-F25</f>
        <v>8.487703999999999</v>
      </c>
      <c r="H25" s="64"/>
      <c r="I25" s="64">
        <f>G25-H22</f>
        <v>-3.1896006666666672</v>
      </c>
      <c r="J25" s="64">
        <f>2^-(I25)</f>
        <v>9.1235839987876854</v>
      </c>
    </row>
    <row r="26" spans="1:10" x14ac:dyDescent="0.25">
      <c r="A26" s="127"/>
      <c r="B26" s="128"/>
      <c r="C26" s="128" t="s">
        <v>795</v>
      </c>
      <c r="D26" s="64">
        <v>23.11544</v>
      </c>
      <c r="E26" s="64">
        <v>14.649010000000001</v>
      </c>
      <c r="F26" s="64"/>
      <c r="G26" s="64">
        <f>D26-F25</f>
        <v>8.4126320000000003</v>
      </c>
      <c r="H26" s="64"/>
      <c r="I26" s="64">
        <f>G26-H22</f>
        <v>-3.2646726666666659</v>
      </c>
      <c r="J26" s="64">
        <f>2^-(I26)</f>
        <v>9.6109075283041836</v>
      </c>
    </row>
    <row r="27" spans="1:10" x14ac:dyDescent="0.25">
      <c r="A27" s="127">
        <v>5</v>
      </c>
      <c r="B27" s="128" t="s">
        <v>467</v>
      </c>
      <c r="C27" s="128" t="s">
        <v>794</v>
      </c>
      <c r="D27" s="64">
        <v>24.537489000000001</v>
      </c>
      <c r="E27" s="64">
        <v>13.676792000000001</v>
      </c>
      <c r="F27" s="64"/>
      <c r="G27" s="64">
        <f>D27-F28</f>
        <v>10.181556333333335</v>
      </c>
      <c r="H27" s="64"/>
      <c r="I27" s="64"/>
      <c r="J27" s="64"/>
    </row>
    <row r="28" spans="1:10" x14ac:dyDescent="0.25">
      <c r="A28" s="127"/>
      <c r="B28" s="128" t="s">
        <v>796</v>
      </c>
      <c r="C28" s="128" t="s">
        <v>794</v>
      </c>
      <c r="D28" s="64">
        <v>24.365884999999999</v>
      </c>
      <c r="E28" s="64">
        <v>14.840102999999999</v>
      </c>
      <c r="F28" s="64">
        <f>AVERAGE(E27:E29)</f>
        <v>14.355932666666666</v>
      </c>
      <c r="G28" s="64">
        <f>D28-F28</f>
        <v>10.009952333333333</v>
      </c>
      <c r="H28" s="64">
        <f>AVERAGE(G27:G29)</f>
        <v>10.171873333333332</v>
      </c>
      <c r="I28" s="64"/>
      <c r="J28" s="64"/>
    </row>
    <row r="29" spans="1:10" x14ac:dyDescent="0.25">
      <c r="A29" s="127"/>
      <c r="B29" s="128" t="s">
        <v>796</v>
      </c>
      <c r="C29" s="128" t="s">
        <v>794</v>
      </c>
      <c r="D29" s="64">
        <v>24.680043999999999</v>
      </c>
      <c r="E29" s="64">
        <v>14.550903</v>
      </c>
      <c r="F29" s="64"/>
      <c r="G29" s="64">
        <f>D29-F28</f>
        <v>10.324111333333333</v>
      </c>
      <c r="H29" s="64"/>
      <c r="I29" s="64"/>
      <c r="J29" s="64"/>
    </row>
    <row r="30" spans="1:10" x14ac:dyDescent="0.25">
      <c r="A30" s="127"/>
      <c r="B30" s="128" t="s">
        <v>796</v>
      </c>
      <c r="C30" s="128" t="s">
        <v>795</v>
      </c>
      <c r="D30" s="64">
        <v>22.340389999999999</v>
      </c>
      <c r="E30" s="64">
        <v>14.884857</v>
      </c>
      <c r="F30" s="64"/>
      <c r="G30" s="64">
        <f>D30-F31</f>
        <v>7.6375820000000001</v>
      </c>
      <c r="H30" s="64"/>
      <c r="I30" s="64">
        <f>G30-H28</f>
        <v>-2.5342913333333321</v>
      </c>
      <c r="J30" s="64">
        <f>2^-(I30)</f>
        <v>5.7929223760754445</v>
      </c>
    </row>
    <row r="31" spans="1:10" x14ac:dyDescent="0.25">
      <c r="A31" s="127"/>
      <c r="B31" s="128" t="s">
        <v>796</v>
      </c>
      <c r="C31" s="128" t="s">
        <v>795</v>
      </c>
      <c r="D31" s="64">
        <v>22.798020999999999</v>
      </c>
      <c r="E31" s="64">
        <v>14.574557</v>
      </c>
      <c r="F31" s="64">
        <f>AVERAGE(E30:E32)</f>
        <v>14.702807999999999</v>
      </c>
      <c r="G31" s="64">
        <f>D31-F31</f>
        <v>8.0952129999999993</v>
      </c>
      <c r="H31" s="64"/>
      <c r="I31" s="64">
        <f>G31-H28</f>
        <v>-2.0766603333333329</v>
      </c>
      <c r="J31" s="64">
        <f>2^-(I31)</f>
        <v>4.2182959999902021</v>
      </c>
    </row>
    <row r="32" spans="1:10" x14ac:dyDescent="0.25">
      <c r="A32" s="127"/>
      <c r="B32" s="128" t="s">
        <v>796</v>
      </c>
      <c r="C32" s="128" t="s">
        <v>795</v>
      </c>
      <c r="D32" s="64">
        <v>22.416529000000001</v>
      </c>
      <c r="E32" s="64">
        <v>14.649010000000001</v>
      </c>
      <c r="F32" s="64"/>
      <c r="G32" s="64">
        <f>D32-F31</f>
        <v>7.7137210000000014</v>
      </c>
      <c r="H32" s="64"/>
      <c r="I32" s="64">
        <f>G32-H28</f>
        <v>-2.4581523333333308</v>
      </c>
      <c r="J32" s="64">
        <f>2^-(I32)</f>
        <v>5.4951251301647357</v>
      </c>
    </row>
    <row r="33" spans="1:10" x14ac:dyDescent="0.25">
      <c r="A33" s="127">
        <v>6</v>
      </c>
      <c r="B33" s="128" t="s">
        <v>564</v>
      </c>
      <c r="C33" s="128" t="s">
        <v>794</v>
      </c>
      <c r="D33" s="64">
        <v>19.723759999999999</v>
      </c>
      <c r="E33" s="64">
        <v>13.676792000000001</v>
      </c>
      <c r="F33" s="64"/>
      <c r="G33" s="64">
        <f>D33-F34</f>
        <v>5.3678273333333326</v>
      </c>
      <c r="H33" s="64"/>
      <c r="I33" s="64"/>
      <c r="J33" s="64"/>
    </row>
    <row r="34" spans="1:10" x14ac:dyDescent="0.25">
      <c r="A34" s="127"/>
      <c r="B34" s="128" t="s">
        <v>797</v>
      </c>
      <c r="C34" s="128" t="s">
        <v>794</v>
      </c>
      <c r="D34" s="64">
        <v>19.856269999999999</v>
      </c>
      <c r="E34" s="64">
        <v>14.840102999999999</v>
      </c>
      <c r="F34" s="64">
        <f>AVERAGE(E33:E35)</f>
        <v>14.355932666666666</v>
      </c>
      <c r="G34" s="64">
        <f>D34-F34</f>
        <v>5.5003373333333325</v>
      </c>
      <c r="H34" s="64">
        <f>AVERAGE(G33:G35)</f>
        <v>5.4013473333333337</v>
      </c>
      <c r="I34" s="64"/>
      <c r="J34" s="64"/>
    </row>
    <row r="35" spans="1:10" x14ac:dyDescent="0.25">
      <c r="A35" s="127"/>
      <c r="B35" s="128" t="s">
        <v>797</v>
      </c>
      <c r="C35" s="128" t="s">
        <v>794</v>
      </c>
      <c r="D35" s="64">
        <v>19.69181</v>
      </c>
      <c r="E35" s="64">
        <v>14.550903</v>
      </c>
      <c r="F35" s="64"/>
      <c r="G35" s="64">
        <f>D35-F34</f>
        <v>5.3358773333333342</v>
      </c>
      <c r="H35" s="64"/>
      <c r="I35" s="64"/>
      <c r="J35" s="64"/>
    </row>
    <row r="36" spans="1:10" x14ac:dyDescent="0.25">
      <c r="A36" s="127"/>
      <c r="B36" s="128" t="s">
        <v>797</v>
      </c>
      <c r="C36" s="128" t="s">
        <v>795</v>
      </c>
      <c r="D36" s="64">
        <v>17.925877</v>
      </c>
      <c r="E36" s="64">
        <v>14.884857</v>
      </c>
      <c r="F36" s="64"/>
      <c r="G36" s="64">
        <f>D36-F37</f>
        <v>3.2230690000000006</v>
      </c>
      <c r="H36" s="64"/>
      <c r="I36" s="64">
        <f>G36-H34</f>
        <v>-2.1782783333333331</v>
      </c>
      <c r="J36" s="64">
        <f>2^-(I36)</f>
        <v>4.526130975344044</v>
      </c>
    </row>
    <row r="37" spans="1:10" x14ac:dyDescent="0.25">
      <c r="A37" s="127"/>
      <c r="B37" s="128" t="s">
        <v>797</v>
      </c>
      <c r="C37" s="128" t="s">
        <v>795</v>
      </c>
      <c r="D37" s="64">
        <v>17.960380000000001</v>
      </c>
      <c r="E37" s="64">
        <v>14.574557</v>
      </c>
      <c r="F37" s="64">
        <f>AVERAGE(E36:E38)</f>
        <v>14.702807999999999</v>
      </c>
      <c r="G37" s="64">
        <f>D37-F37</f>
        <v>3.2575720000000015</v>
      </c>
      <c r="H37" s="64"/>
      <c r="I37" s="64">
        <f>G37-H34</f>
        <v>-2.1437753333333323</v>
      </c>
      <c r="J37" s="64">
        <f>2^-(I37)</f>
        <v>4.419169701278161</v>
      </c>
    </row>
    <row r="38" spans="1:10" x14ac:dyDescent="0.25">
      <c r="A38" s="127"/>
      <c r="B38" s="128" t="s">
        <v>797</v>
      </c>
      <c r="C38" s="128" t="s">
        <v>795</v>
      </c>
      <c r="D38" s="64">
        <v>17.618189999999998</v>
      </c>
      <c r="E38" s="64">
        <v>14.649010000000001</v>
      </c>
      <c r="F38" s="64"/>
      <c r="G38" s="64">
        <f>D38-F37</f>
        <v>2.9153819999999993</v>
      </c>
      <c r="H38" s="64"/>
      <c r="I38" s="64">
        <f>G38-H34</f>
        <v>-2.4859653333333345</v>
      </c>
      <c r="J38" s="64">
        <f>2^-(I38)</f>
        <v>5.6020906687219467</v>
      </c>
    </row>
    <row r="39" spans="1:10" x14ac:dyDescent="0.25">
      <c r="A39" s="127">
        <v>7</v>
      </c>
      <c r="B39" s="128" t="s">
        <v>580</v>
      </c>
      <c r="C39" s="128" t="s">
        <v>794</v>
      </c>
      <c r="D39" s="65">
        <v>21.973742000000001</v>
      </c>
      <c r="E39" s="65">
        <v>14.626495</v>
      </c>
      <c r="F39" s="64"/>
      <c r="G39" s="64">
        <f>D39-F40</f>
        <v>7.3351336666666693</v>
      </c>
      <c r="H39" s="64"/>
      <c r="I39" s="64"/>
      <c r="J39" s="64"/>
    </row>
    <row r="40" spans="1:10" x14ac:dyDescent="0.25">
      <c r="A40" s="127"/>
      <c r="B40" s="128" t="s">
        <v>797</v>
      </c>
      <c r="C40" s="128" t="s">
        <v>794</v>
      </c>
      <c r="D40" s="65">
        <v>21.847923000000002</v>
      </c>
      <c r="E40" s="65">
        <v>14.515442</v>
      </c>
      <c r="F40" s="64">
        <f>AVERAGE(E39:E41)</f>
        <v>14.638608333333332</v>
      </c>
      <c r="G40" s="64">
        <f>D40-F40</f>
        <v>7.2093146666666694</v>
      </c>
      <c r="H40" s="64">
        <f>AVERAGE(G39:G41)</f>
        <v>7.2280090000000028</v>
      </c>
      <c r="I40" s="64"/>
      <c r="J40" s="64"/>
    </row>
    <row r="41" spans="1:10" x14ac:dyDescent="0.25">
      <c r="A41" s="127"/>
      <c r="B41" s="128" t="s">
        <v>797</v>
      </c>
      <c r="C41" s="128" t="s">
        <v>794</v>
      </c>
      <c r="D41" s="65">
        <v>21.778186999999999</v>
      </c>
      <c r="E41" s="65">
        <v>14.773887999999999</v>
      </c>
      <c r="F41" s="64"/>
      <c r="G41" s="64">
        <f>D41-F40</f>
        <v>7.139578666666667</v>
      </c>
      <c r="H41" s="64"/>
      <c r="I41" s="64"/>
      <c r="J41" s="64"/>
    </row>
    <row r="42" spans="1:10" x14ac:dyDescent="0.25">
      <c r="A42" s="127"/>
      <c r="B42" s="128" t="s">
        <v>797</v>
      </c>
      <c r="C42" s="128" t="s">
        <v>795</v>
      </c>
      <c r="D42" s="65">
        <v>19.745846</v>
      </c>
      <c r="E42" s="65">
        <v>15.206886000000001</v>
      </c>
      <c r="F42" s="64"/>
      <c r="G42" s="64">
        <f>D42-F43</f>
        <v>4.8105829999999994</v>
      </c>
      <c r="H42" s="64"/>
      <c r="I42" s="64">
        <f>G42-H40</f>
        <v>-2.4174260000000034</v>
      </c>
      <c r="J42" s="64">
        <f>2^-(I42)</f>
        <v>5.3421704201281983</v>
      </c>
    </row>
    <row r="43" spans="1:10" x14ac:dyDescent="0.25">
      <c r="A43" s="127"/>
      <c r="B43" s="128" t="s">
        <v>797</v>
      </c>
      <c r="C43" s="128" t="s">
        <v>795</v>
      </c>
      <c r="D43" s="65">
        <v>20.480136999999999</v>
      </c>
      <c r="E43" s="65">
        <v>14.834773</v>
      </c>
      <c r="F43" s="64">
        <f>AVERAGE(E42:E44)</f>
        <v>14.935263000000001</v>
      </c>
      <c r="G43" s="64">
        <f>D43-F43</f>
        <v>5.5448739999999983</v>
      </c>
      <c r="H43" s="64"/>
      <c r="I43" s="64">
        <f>G43-H40</f>
        <v>-1.6831350000000045</v>
      </c>
      <c r="J43" s="64">
        <f>2^-(I43)</f>
        <v>3.2112500331073788</v>
      </c>
    </row>
    <row r="44" spans="1:10" x14ac:dyDescent="0.25">
      <c r="A44" s="127"/>
      <c r="B44" s="128" t="s">
        <v>797</v>
      </c>
      <c r="C44" s="128" t="s">
        <v>795</v>
      </c>
      <c r="D44" s="65">
        <v>20.353505999999999</v>
      </c>
      <c r="E44" s="65">
        <v>14.76413</v>
      </c>
      <c r="F44" s="64"/>
      <c r="G44" s="64">
        <f>D44-F43</f>
        <v>5.4182429999999986</v>
      </c>
      <c r="H44" s="64"/>
      <c r="I44" s="64">
        <f>G44-H40</f>
        <v>-1.8097660000000042</v>
      </c>
      <c r="J44" s="64">
        <f>2^-(I44)</f>
        <v>3.5058542020745871</v>
      </c>
    </row>
  </sheetData>
  <mergeCells count="28">
    <mergeCell ref="A39:A44"/>
    <mergeCell ref="B39:B44"/>
    <mergeCell ref="C39:C41"/>
    <mergeCell ref="C42:C44"/>
    <mergeCell ref="A27:A32"/>
    <mergeCell ref="B27:B32"/>
    <mergeCell ref="C27:C29"/>
    <mergeCell ref="C30:C32"/>
    <mergeCell ref="A33:A38"/>
    <mergeCell ref="B33:B38"/>
    <mergeCell ref="C33:C35"/>
    <mergeCell ref="C36:C38"/>
    <mergeCell ref="C18:C20"/>
    <mergeCell ref="A21:A26"/>
    <mergeCell ref="B21:B26"/>
    <mergeCell ref="C21:C23"/>
    <mergeCell ref="C24:C26"/>
    <mergeCell ref="A15:A20"/>
    <mergeCell ref="B15:B20"/>
    <mergeCell ref="C15:C17"/>
    <mergeCell ref="A3:A8"/>
    <mergeCell ref="B3:B8"/>
    <mergeCell ref="C3:C5"/>
    <mergeCell ref="C6:C8"/>
    <mergeCell ref="A9:A14"/>
    <mergeCell ref="B9:B14"/>
    <mergeCell ref="C9:C11"/>
    <mergeCell ref="C12:C1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Normal="100" workbookViewId="0">
      <selection activeCell="O9" sqref="O9"/>
    </sheetView>
  </sheetViews>
  <sheetFormatPr defaultRowHeight="15" x14ac:dyDescent="0.25"/>
  <cols>
    <col min="1" max="1" width="5.7109375" style="63" bestFit="1" customWidth="1"/>
    <col min="2" max="2" width="10.85546875" style="63" bestFit="1" customWidth="1"/>
    <col min="3" max="3" width="20.28515625" style="63" bestFit="1" customWidth="1"/>
    <col min="4" max="4" width="13.85546875" style="63" bestFit="1" customWidth="1"/>
    <col min="5" max="5" width="9.7109375" style="63" bestFit="1" customWidth="1"/>
    <col min="6" max="6" width="17.7109375" style="63" bestFit="1" customWidth="1"/>
    <col min="7" max="7" width="5.5703125" style="63" bestFit="1" customWidth="1"/>
    <col min="8" max="8" width="12" style="63" bestFit="1" customWidth="1"/>
    <col min="9" max="9" width="5.42578125" style="63" bestFit="1" customWidth="1"/>
    <col min="10" max="10" width="11.5703125" style="63" bestFit="1" customWidth="1"/>
    <col min="11" max="16384" width="9.140625" style="63"/>
  </cols>
  <sheetData>
    <row r="1" spans="1:10" x14ac:dyDescent="0.25">
      <c r="A1" s="105" t="s">
        <v>943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x14ac:dyDescent="0.25">
      <c r="A2" s="92" t="s">
        <v>0</v>
      </c>
      <c r="B2" s="93" t="s">
        <v>787</v>
      </c>
      <c r="C2" s="93" t="s">
        <v>304</v>
      </c>
      <c r="D2" s="93" t="s">
        <v>788</v>
      </c>
      <c r="E2" s="93" t="s">
        <v>789</v>
      </c>
      <c r="F2" s="93" t="s">
        <v>790</v>
      </c>
      <c r="G2" s="93" t="s">
        <v>791</v>
      </c>
      <c r="H2" s="93" t="s">
        <v>792</v>
      </c>
      <c r="I2" s="93" t="s">
        <v>793</v>
      </c>
      <c r="J2" s="93" t="s">
        <v>357</v>
      </c>
    </row>
    <row r="3" spans="1:10" x14ac:dyDescent="0.25">
      <c r="A3" s="127">
        <v>1</v>
      </c>
      <c r="B3" s="129" t="s">
        <v>798</v>
      </c>
      <c r="C3" s="129" t="s">
        <v>794</v>
      </c>
      <c r="D3" s="66">
        <v>28.645567</v>
      </c>
      <c r="E3" s="66">
        <v>16.991969999999998</v>
      </c>
      <c r="F3" s="66"/>
      <c r="G3" s="66">
        <f>D3-F4</f>
        <v>11.448323000000002</v>
      </c>
      <c r="H3" s="66"/>
      <c r="I3" s="66"/>
      <c r="J3" s="66"/>
    </row>
    <row r="4" spans="1:10" x14ac:dyDescent="0.25">
      <c r="A4" s="127"/>
      <c r="B4" s="129"/>
      <c r="C4" s="129"/>
      <c r="D4" s="66">
        <v>28.581104</v>
      </c>
      <c r="E4" s="66">
        <v>17.034324999999999</v>
      </c>
      <c r="F4" s="66">
        <f>AVERAGE(E3:E5)</f>
        <v>17.197243999999998</v>
      </c>
      <c r="G4" s="66">
        <f>D4-F4</f>
        <v>11.383860000000002</v>
      </c>
      <c r="H4" s="66">
        <f>AVERAGE(G3:G5)</f>
        <v>11.425075333333334</v>
      </c>
      <c r="I4" s="66"/>
      <c r="J4" s="66"/>
    </row>
    <row r="5" spans="1:10" x14ac:dyDescent="0.25">
      <c r="A5" s="127"/>
      <c r="B5" s="129"/>
      <c r="C5" s="129"/>
      <c r="D5" s="66">
        <v>28.640287000000001</v>
      </c>
      <c r="E5" s="66">
        <v>17.565436999999999</v>
      </c>
      <c r="F5" s="66"/>
      <c r="G5" s="66">
        <f>D5-F4</f>
        <v>11.443043000000003</v>
      </c>
      <c r="H5" s="66"/>
      <c r="I5" s="66"/>
      <c r="J5" s="66"/>
    </row>
    <row r="6" spans="1:10" x14ac:dyDescent="0.25">
      <c r="A6" s="127"/>
      <c r="B6" s="129"/>
      <c r="C6" s="129" t="s">
        <v>795</v>
      </c>
      <c r="D6" s="66">
        <v>30.164804</v>
      </c>
      <c r="E6" s="66">
        <v>17.278493999999998</v>
      </c>
      <c r="F6" s="66"/>
      <c r="G6" s="66">
        <f>D6-F7</f>
        <v>12.896563333333333</v>
      </c>
      <c r="H6" s="66"/>
      <c r="I6" s="66">
        <f>G6-H4</f>
        <v>1.471487999999999</v>
      </c>
      <c r="J6" s="66">
        <f>2^-(I6)</f>
        <v>0.36061017259199984</v>
      </c>
    </row>
    <row r="7" spans="1:10" x14ac:dyDescent="0.25">
      <c r="A7" s="127"/>
      <c r="B7" s="129"/>
      <c r="C7" s="129" t="s">
        <v>795</v>
      </c>
      <c r="D7" s="66">
        <v>29.761863999999999</v>
      </c>
      <c r="E7" s="66">
        <v>17.208714000000001</v>
      </c>
      <c r="F7" s="66">
        <f>AVERAGE(E6:E8)</f>
        <v>17.268240666666667</v>
      </c>
      <c r="G7" s="66">
        <f>D7-F7</f>
        <v>12.493623333333332</v>
      </c>
      <c r="H7" s="66"/>
      <c r="I7" s="66">
        <f>G7-H4</f>
        <v>1.0685479999999981</v>
      </c>
      <c r="J7" s="66">
        <f t="shared" ref="J7:J8" si="0">2^-(I7)</f>
        <v>0.47679863146105672</v>
      </c>
    </row>
    <row r="8" spans="1:10" x14ac:dyDescent="0.25">
      <c r="A8" s="127"/>
      <c r="B8" s="129"/>
      <c r="C8" s="129" t="s">
        <v>795</v>
      </c>
      <c r="D8" s="66">
        <v>29.787779</v>
      </c>
      <c r="E8" s="66">
        <v>17.317513999999999</v>
      </c>
      <c r="F8" s="66"/>
      <c r="G8" s="66">
        <f>D8-F7</f>
        <v>12.519538333333333</v>
      </c>
      <c r="H8" s="66"/>
      <c r="I8" s="66">
        <f>G8-H4</f>
        <v>1.0944629999999993</v>
      </c>
      <c r="J8" s="66">
        <f t="shared" si="0"/>
        <v>0.46831040579567945</v>
      </c>
    </row>
    <row r="9" spans="1:10" x14ac:dyDescent="0.25">
      <c r="A9" s="127">
        <v>2</v>
      </c>
      <c r="B9" s="129" t="s">
        <v>702</v>
      </c>
      <c r="C9" s="129" t="s">
        <v>794</v>
      </c>
      <c r="D9" s="66">
        <v>22.656734</v>
      </c>
      <c r="E9" s="66">
        <v>16.991969999999998</v>
      </c>
      <c r="F9" s="66"/>
      <c r="G9" s="66">
        <f>D9-F10</f>
        <v>5.4594900000000024</v>
      </c>
      <c r="H9" s="66"/>
      <c r="I9" s="66"/>
      <c r="J9" s="66"/>
    </row>
    <row r="10" spans="1:10" x14ac:dyDescent="0.25">
      <c r="A10" s="127"/>
      <c r="B10" s="129" t="s">
        <v>796</v>
      </c>
      <c r="C10" s="129" t="s">
        <v>794</v>
      </c>
      <c r="D10" s="66">
        <v>22.610657</v>
      </c>
      <c r="E10" s="66">
        <v>17.034324999999999</v>
      </c>
      <c r="F10" s="66">
        <f>AVERAGE(E9:E11)</f>
        <v>17.197243999999998</v>
      </c>
      <c r="G10" s="66">
        <f>D10-F10</f>
        <v>5.413413000000002</v>
      </c>
      <c r="H10" s="66">
        <f>AVERAGE(G9:G11)</f>
        <v>5.3917910000000022</v>
      </c>
      <c r="I10" s="66"/>
      <c r="J10" s="66"/>
    </row>
    <row r="11" spans="1:10" x14ac:dyDescent="0.25">
      <c r="A11" s="127"/>
      <c r="B11" s="129" t="s">
        <v>796</v>
      </c>
      <c r="C11" s="129" t="s">
        <v>794</v>
      </c>
      <c r="D11" s="66">
        <v>22.499714000000001</v>
      </c>
      <c r="E11" s="66">
        <v>17.565436999999999</v>
      </c>
      <c r="F11" s="66"/>
      <c r="G11" s="66">
        <f>D11-F10</f>
        <v>5.3024700000000031</v>
      </c>
      <c r="H11" s="66"/>
      <c r="I11" s="66"/>
      <c r="J11" s="66"/>
    </row>
    <row r="12" spans="1:10" x14ac:dyDescent="0.25">
      <c r="A12" s="127"/>
      <c r="B12" s="129" t="s">
        <v>796</v>
      </c>
      <c r="C12" s="129" t="s">
        <v>795</v>
      </c>
      <c r="D12" s="66">
        <v>20.856311999999999</v>
      </c>
      <c r="E12" s="66">
        <v>17.278493999999998</v>
      </c>
      <c r="F12" s="66"/>
      <c r="G12" s="66">
        <f>D12-F13</f>
        <v>3.5880713333333318</v>
      </c>
      <c r="H12" s="66"/>
      <c r="I12" s="66">
        <f>G12-H10</f>
        <v>-1.8037196666666704</v>
      </c>
      <c r="J12" s="66">
        <f>2^-(I12)</f>
        <v>3.4911919172316872</v>
      </c>
    </row>
    <row r="13" spans="1:10" x14ac:dyDescent="0.25">
      <c r="A13" s="127"/>
      <c r="B13" s="129" t="s">
        <v>796</v>
      </c>
      <c r="C13" s="129" t="s">
        <v>795</v>
      </c>
      <c r="D13" s="66">
        <v>20.771951999999999</v>
      </c>
      <c r="E13" s="66">
        <v>17.208714000000001</v>
      </c>
      <c r="F13" s="66">
        <f>AVERAGE(E12:E14)</f>
        <v>17.268240666666667</v>
      </c>
      <c r="G13" s="66">
        <f>D13-F13</f>
        <v>3.5037113333333316</v>
      </c>
      <c r="H13" s="66"/>
      <c r="I13" s="66">
        <f>G13-H10</f>
        <v>-1.8880796666666706</v>
      </c>
      <c r="J13" s="66">
        <f t="shared" ref="J13:J14" si="1">2^-(I13)</f>
        <v>3.7014221017215081</v>
      </c>
    </row>
    <row r="14" spans="1:10" x14ac:dyDescent="0.25">
      <c r="A14" s="127"/>
      <c r="B14" s="129" t="s">
        <v>796</v>
      </c>
      <c r="C14" s="129" t="s">
        <v>795</v>
      </c>
      <c r="D14" s="66">
        <v>20.563358000000001</v>
      </c>
      <c r="E14" s="66">
        <v>17.317513999999999</v>
      </c>
      <c r="F14" s="66"/>
      <c r="G14" s="66">
        <f>D14-F13</f>
        <v>3.2951173333333337</v>
      </c>
      <c r="H14" s="66"/>
      <c r="I14" s="66">
        <f>G14-H10</f>
        <v>-2.0966736666666685</v>
      </c>
      <c r="J14" s="66">
        <f t="shared" si="1"/>
        <v>4.277220747481123</v>
      </c>
    </row>
    <row r="15" spans="1:10" x14ac:dyDescent="0.25">
      <c r="A15" s="127">
        <v>3</v>
      </c>
      <c r="B15" s="129" t="s">
        <v>799</v>
      </c>
      <c r="C15" s="129" t="s">
        <v>794</v>
      </c>
      <c r="D15" s="66">
        <v>21.577764999999999</v>
      </c>
      <c r="E15" s="66">
        <v>16.991969999999998</v>
      </c>
      <c r="F15" s="66"/>
      <c r="G15" s="66">
        <f>D15-F16</f>
        <v>4.3805210000000017</v>
      </c>
      <c r="H15" s="66"/>
      <c r="I15" s="66"/>
      <c r="J15" s="66"/>
    </row>
    <row r="16" spans="1:10" x14ac:dyDescent="0.25">
      <c r="A16" s="127"/>
      <c r="B16" s="129" t="s">
        <v>797</v>
      </c>
      <c r="C16" s="129" t="s">
        <v>794</v>
      </c>
      <c r="D16" s="66">
        <v>21.334795</v>
      </c>
      <c r="E16" s="66">
        <v>17.034324999999999</v>
      </c>
      <c r="F16" s="66">
        <f>AVERAGE(E15:E17)</f>
        <v>17.197243999999998</v>
      </c>
      <c r="G16" s="66">
        <f>D16-F16</f>
        <v>4.137551000000002</v>
      </c>
      <c r="H16" s="66">
        <f>AVERAGE(G15:G17)</f>
        <v>4.2348430000000015</v>
      </c>
      <c r="I16" s="66"/>
      <c r="J16" s="66"/>
    </row>
    <row r="17" spans="1:10" x14ac:dyDescent="0.25">
      <c r="A17" s="127"/>
      <c r="B17" s="129" t="s">
        <v>797</v>
      </c>
      <c r="C17" s="129" t="s">
        <v>794</v>
      </c>
      <c r="D17" s="66">
        <v>21.383700999999999</v>
      </c>
      <c r="E17" s="66">
        <v>17.565436999999999</v>
      </c>
      <c r="F17" s="66"/>
      <c r="G17" s="66">
        <f>D17-F16</f>
        <v>4.1864570000000008</v>
      </c>
      <c r="H17" s="66"/>
      <c r="I17" s="66"/>
      <c r="J17" s="66"/>
    </row>
    <row r="18" spans="1:10" x14ac:dyDescent="0.25">
      <c r="A18" s="127"/>
      <c r="B18" s="129" t="s">
        <v>797</v>
      </c>
      <c r="C18" s="129" t="s">
        <v>795</v>
      </c>
      <c r="D18" s="66">
        <v>20.227647999999999</v>
      </c>
      <c r="E18" s="66">
        <v>17.278493999999998</v>
      </c>
      <c r="F18" s="66"/>
      <c r="G18" s="66">
        <f>D18-F19</f>
        <v>2.9594073333333313</v>
      </c>
      <c r="H18" s="66"/>
      <c r="I18" s="66">
        <f>G18-H16</f>
        <v>-1.2754356666666702</v>
      </c>
      <c r="J18" s="66">
        <f>2^-(I18)</f>
        <v>2.4207190795367417</v>
      </c>
    </row>
    <row r="19" spans="1:10" x14ac:dyDescent="0.25">
      <c r="A19" s="127"/>
      <c r="B19" s="129" t="s">
        <v>797</v>
      </c>
      <c r="C19" s="129" t="s">
        <v>795</v>
      </c>
      <c r="D19" s="67">
        <v>20.215</v>
      </c>
      <c r="E19" s="66">
        <v>17.208714000000001</v>
      </c>
      <c r="F19" s="66">
        <f>AVERAGE(E18:E20)</f>
        <v>17.268240666666667</v>
      </c>
      <c r="G19" s="66">
        <f>D19-F19</f>
        <v>2.9467593333333326</v>
      </c>
      <c r="H19" s="66"/>
      <c r="I19" s="66">
        <f>G19-H16</f>
        <v>-1.2880836666666688</v>
      </c>
      <c r="J19" s="66">
        <f>2^-(I19)</f>
        <v>2.4420346429139026</v>
      </c>
    </row>
    <row r="20" spans="1:10" x14ac:dyDescent="0.25">
      <c r="A20" s="127"/>
      <c r="B20" s="129" t="s">
        <v>797</v>
      </c>
      <c r="C20" s="129" t="s">
        <v>795</v>
      </c>
      <c r="D20" s="66">
        <v>20.244503000000002</v>
      </c>
      <c r="E20" s="66">
        <v>17.317513999999999</v>
      </c>
      <c r="F20" s="66"/>
      <c r="G20" s="66">
        <f>D20-F19</f>
        <v>2.9762623333333345</v>
      </c>
      <c r="H20" s="66"/>
      <c r="I20" s="66">
        <f>G20-H16</f>
        <v>-1.258580666666667</v>
      </c>
      <c r="J20" s="66">
        <f t="shared" ref="J20" si="2">2^-(I20)</f>
        <v>2.3926023922485022</v>
      </c>
    </row>
    <row r="21" spans="1:10" x14ac:dyDescent="0.25">
      <c r="D21" s="68"/>
    </row>
  </sheetData>
  <mergeCells count="12">
    <mergeCell ref="A15:A20"/>
    <mergeCell ref="B15:B20"/>
    <mergeCell ref="C15:C17"/>
    <mergeCell ref="C18:C20"/>
    <mergeCell ref="A3:A8"/>
    <mergeCell ref="B3:B8"/>
    <mergeCell ref="C3:C5"/>
    <mergeCell ref="C6:C8"/>
    <mergeCell ref="A9:A14"/>
    <mergeCell ref="B9:B14"/>
    <mergeCell ref="C9:C11"/>
    <mergeCell ref="C12:C14"/>
  </mergeCell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zoomScaleNormal="100" workbookViewId="0">
      <selection activeCell="O25" sqref="O25"/>
    </sheetView>
  </sheetViews>
  <sheetFormatPr defaultRowHeight="15" x14ac:dyDescent="0.25"/>
  <cols>
    <col min="1" max="1" width="6.42578125" bestFit="1" customWidth="1"/>
    <col min="2" max="2" width="8.42578125" bestFit="1" customWidth="1"/>
    <col min="3" max="3" width="9.140625" bestFit="1" customWidth="1"/>
    <col min="4" max="4" width="13.42578125" bestFit="1" customWidth="1"/>
    <col min="5" max="5" width="11.140625" bestFit="1" customWidth="1"/>
    <col min="6" max="6" width="12.28515625" customWidth="1"/>
    <col min="7" max="7" width="6.42578125" bestFit="1" customWidth="1"/>
    <col min="8" max="8" width="8.42578125" bestFit="1" customWidth="1"/>
    <col min="9" max="9" width="12.140625" bestFit="1" customWidth="1"/>
    <col min="10" max="10" width="13.42578125" bestFit="1" customWidth="1"/>
    <col min="11" max="11" width="11.140625" bestFit="1" customWidth="1"/>
    <col min="13" max="13" width="6.140625" bestFit="1" customWidth="1"/>
    <col min="14" max="14" width="8.42578125" bestFit="1" customWidth="1"/>
    <col min="15" max="16" width="13.42578125" bestFit="1" customWidth="1"/>
    <col min="17" max="17" width="11.140625" bestFit="1" customWidth="1"/>
    <col min="19" max="19" width="6.140625" bestFit="1" customWidth="1"/>
    <col min="20" max="20" width="8.42578125" bestFit="1" customWidth="1"/>
    <col min="21" max="21" width="13.5703125" bestFit="1" customWidth="1"/>
    <col min="22" max="22" width="13.42578125" bestFit="1" customWidth="1"/>
    <col min="23" max="23" width="11.140625" bestFit="1" customWidth="1"/>
    <col min="25" max="25" width="6.140625" bestFit="1" customWidth="1"/>
    <col min="26" max="26" width="8.42578125" bestFit="1" customWidth="1"/>
    <col min="27" max="27" width="8" bestFit="1" customWidth="1"/>
    <col min="28" max="28" width="13.42578125" bestFit="1" customWidth="1"/>
    <col min="29" max="29" width="11.140625" bestFit="1" customWidth="1"/>
    <col min="31" max="31" width="6.140625" bestFit="1" customWidth="1"/>
    <col min="32" max="32" width="8.42578125" bestFit="1" customWidth="1"/>
    <col min="33" max="33" width="9.5703125" bestFit="1" customWidth="1"/>
    <col min="34" max="34" width="13.42578125" bestFit="1" customWidth="1"/>
    <col min="35" max="35" width="11.140625" bestFit="1" customWidth="1"/>
    <col min="37" max="37" width="6.140625" bestFit="1" customWidth="1"/>
    <col min="38" max="38" width="8.42578125" bestFit="1" customWidth="1"/>
    <col min="39" max="39" width="9.140625" bestFit="1" customWidth="1"/>
    <col min="40" max="40" width="13.42578125" bestFit="1" customWidth="1"/>
    <col min="41" max="41" width="11.140625" bestFit="1" customWidth="1"/>
    <col min="43" max="43" width="6.140625" bestFit="1" customWidth="1"/>
    <col min="44" max="44" width="8.42578125" bestFit="1" customWidth="1"/>
    <col min="45" max="45" width="11.42578125" bestFit="1" customWidth="1"/>
    <col min="46" max="46" width="13.42578125" bestFit="1" customWidth="1"/>
    <col min="47" max="47" width="11.140625" bestFit="1" customWidth="1"/>
  </cols>
  <sheetData>
    <row r="1" spans="1:47" x14ac:dyDescent="0.25">
      <c r="A1" s="96" t="s">
        <v>944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</row>
    <row r="2" spans="1:47" ht="42.75" x14ac:dyDescent="0.25">
      <c r="A2" s="41" t="s">
        <v>0</v>
      </c>
      <c r="B2" s="41" t="s">
        <v>227</v>
      </c>
      <c r="C2" s="89" t="s">
        <v>883</v>
      </c>
      <c r="D2" s="89" t="s">
        <v>884</v>
      </c>
      <c r="E2" s="91" t="s">
        <v>800</v>
      </c>
      <c r="F2" s="91"/>
      <c r="G2" s="41" t="s">
        <v>0</v>
      </c>
      <c r="H2" s="41" t="s">
        <v>227</v>
      </c>
      <c r="I2" s="89" t="s">
        <v>885</v>
      </c>
      <c r="J2" s="89" t="s">
        <v>884</v>
      </c>
      <c r="K2" s="91" t="s">
        <v>800</v>
      </c>
      <c r="L2" s="91"/>
      <c r="M2" s="41" t="s">
        <v>0</v>
      </c>
      <c r="N2" s="41" t="s">
        <v>227</v>
      </c>
      <c r="O2" s="89" t="s">
        <v>886</v>
      </c>
      <c r="P2" s="89" t="s">
        <v>884</v>
      </c>
      <c r="Q2" s="91" t="s">
        <v>800</v>
      </c>
      <c r="R2" s="91"/>
      <c r="S2" s="41" t="s">
        <v>0</v>
      </c>
      <c r="T2" s="41" t="s">
        <v>227</v>
      </c>
      <c r="U2" s="89" t="s">
        <v>887</v>
      </c>
      <c r="V2" s="89" t="s">
        <v>884</v>
      </c>
      <c r="W2" s="91" t="s">
        <v>800</v>
      </c>
      <c r="X2" s="91"/>
      <c r="Y2" s="41" t="s">
        <v>0</v>
      </c>
      <c r="Z2" s="41" t="s">
        <v>227</v>
      </c>
      <c r="AA2" s="89" t="s">
        <v>888</v>
      </c>
      <c r="AB2" s="89" t="s">
        <v>884</v>
      </c>
      <c r="AC2" s="91" t="s">
        <v>800</v>
      </c>
      <c r="AD2" s="91"/>
      <c r="AE2" s="41" t="s">
        <v>0</v>
      </c>
      <c r="AF2" s="41" t="s">
        <v>227</v>
      </c>
      <c r="AG2" s="89" t="s">
        <v>889</v>
      </c>
      <c r="AH2" s="89" t="s">
        <v>884</v>
      </c>
      <c r="AI2" s="91" t="s">
        <v>800</v>
      </c>
      <c r="AJ2" s="91"/>
      <c r="AK2" s="41" t="s">
        <v>0</v>
      </c>
      <c r="AL2" s="41" t="s">
        <v>227</v>
      </c>
      <c r="AM2" s="89" t="s">
        <v>890</v>
      </c>
      <c r="AN2" s="89" t="s">
        <v>884</v>
      </c>
      <c r="AO2" s="91" t="s">
        <v>800</v>
      </c>
      <c r="AP2" s="91"/>
      <c r="AQ2" s="41" t="s">
        <v>0</v>
      </c>
      <c r="AR2" s="41" t="s">
        <v>227</v>
      </c>
      <c r="AS2" s="89" t="s">
        <v>891</v>
      </c>
      <c r="AT2" s="89" t="s">
        <v>884</v>
      </c>
      <c r="AU2" s="91" t="s">
        <v>800</v>
      </c>
    </row>
    <row r="3" spans="1:47" x14ac:dyDescent="0.25">
      <c r="A3" s="19">
        <v>1</v>
      </c>
      <c r="B3" s="46" t="s">
        <v>167</v>
      </c>
      <c r="C3" s="22">
        <v>3.3425986666666687</v>
      </c>
      <c r="D3" s="60">
        <v>-2.9309003333333314</v>
      </c>
      <c r="E3" s="44" t="s">
        <v>277</v>
      </c>
      <c r="F3" s="44"/>
      <c r="G3" s="19">
        <v>1</v>
      </c>
      <c r="H3" s="46" t="s">
        <v>113</v>
      </c>
      <c r="I3" s="22">
        <v>3.4544476666666681</v>
      </c>
      <c r="J3" s="28">
        <v>6.033333333333335</v>
      </c>
      <c r="K3" s="44" t="s">
        <v>274</v>
      </c>
      <c r="L3" s="44"/>
      <c r="M3" s="19">
        <v>1</v>
      </c>
      <c r="N3" s="46" t="s">
        <v>113</v>
      </c>
      <c r="O3" s="22">
        <v>3.0801130000000021</v>
      </c>
      <c r="P3" s="28">
        <v>6.033333333333335</v>
      </c>
      <c r="Q3" s="44" t="s">
        <v>274</v>
      </c>
      <c r="R3" s="44"/>
      <c r="S3" s="19">
        <v>1</v>
      </c>
      <c r="T3" s="46" t="s">
        <v>113</v>
      </c>
      <c r="U3" s="22">
        <v>0.50654700000000119</v>
      </c>
      <c r="V3" s="28">
        <v>6.033333333333335</v>
      </c>
      <c r="W3" s="44" t="s">
        <v>274</v>
      </c>
      <c r="X3" s="44"/>
      <c r="Y3" s="19">
        <v>1</v>
      </c>
      <c r="Z3" s="46" t="s">
        <v>113</v>
      </c>
      <c r="AA3" s="22">
        <v>4.4691206666666687</v>
      </c>
      <c r="AB3" s="28">
        <v>6.033333333333335</v>
      </c>
      <c r="AC3" s="44" t="s">
        <v>274</v>
      </c>
      <c r="AD3" s="44"/>
      <c r="AE3" s="19">
        <v>1</v>
      </c>
      <c r="AF3" s="46" t="s">
        <v>113</v>
      </c>
      <c r="AG3" s="22">
        <v>4.1208823333333342</v>
      </c>
      <c r="AH3" s="28">
        <v>6.033333333333335</v>
      </c>
      <c r="AI3" s="44" t="s">
        <v>274</v>
      </c>
      <c r="AJ3" s="44"/>
      <c r="AK3" s="19">
        <v>1</v>
      </c>
      <c r="AL3" s="46" t="s">
        <v>116</v>
      </c>
      <c r="AM3" s="22">
        <v>8.7376900000000024</v>
      </c>
      <c r="AN3" s="28">
        <v>3.413333333333334</v>
      </c>
      <c r="AO3" s="44" t="s">
        <v>274</v>
      </c>
      <c r="AP3" s="44"/>
      <c r="AQ3" s="19">
        <v>1</v>
      </c>
      <c r="AR3" s="46" t="s">
        <v>113</v>
      </c>
      <c r="AS3" s="22">
        <v>-1.2110909999999986</v>
      </c>
      <c r="AT3" s="28">
        <v>6.033333333333335</v>
      </c>
      <c r="AU3" s="44" t="s">
        <v>274</v>
      </c>
    </row>
    <row r="4" spans="1:47" x14ac:dyDescent="0.25">
      <c r="A4" s="19">
        <v>2</v>
      </c>
      <c r="B4" s="46" t="s">
        <v>175</v>
      </c>
      <c r="C4" s="22">
        <v>2.8067336666666649</v>
      </c>
      <c r="D4" s="28">
        <v>-0.80666666666666964</v>
      </c>
      <c r="E4" s="44" t="s">
        <v>277</v>
      </c>
      <c r="F4" s="44"/>
      <c r="G4" s="19">
        <v>2</v>
      </c>
      <c r="H4" s="46" t="s">
        <v>116</v>
      </c>
      <c r="I4" s="22">
        <v>5.5018796666666683</v>
      </c>
      <c r="J4" s="28">
        <v>3.413333333333334</v>
      </c>
      <c r="K4" s="44" t="s">
        <v>274</v>
      </c>
      <c r="L4" s="44"/>
      <c r="M4" s="19">
        <v>2</v>
      </c>
      <c r="N4" s="46" t="s">
        <v>116</v>
      </c>
      <c r="O4" s="22">
        <v>0.78712566666666817</v>
      </c>
      <c r="P4" s="28">
        <v>3.413333333333334</v>
      </c>
      <c r="Q4" s="44" t="s">
        <v>274</v>
      </c>
      <c r="R4" s="44"/>
      <c r="S4" s="19">
        <v>2</v>
      </c>
      <c r="T4" s="46" t="s">
        <v>116</v>
      </c>
      <c r="U4" s="22">
        <v>1.677890333333335</v>
      </c>
      <c r="V4" s="28">
        <v>3.413333333333334</v>
      </c>
      <c r="W4" s="44" t="s">
        <v>274</v>
      </c>
      <c r="X4" s="44"/>
      <c r="Y4" s="19">
        <v>2</v>
      </c>
      <c r="Z4" s="46" t="s">
        <v>116</v>
      </c>
      <c r="AA4" s="22">
        <v>8.9770463333333357</v>
      </c>
      <c r="AB4" s="28">
        <v>3.413333333333334</v>
      </c>
      <c r="AC4" s="44" t="s">
        <v>274</v>
      </c>
      <c r="AD4" s="44"/>
      <c r="AE4" s="19">
        <v>2</v>
      </c>
      <c r="AF4" s="46" t="s">
        <v>116</v>
      </c>
      <c r="AG4" s="22">
        <v>6.2997040000000011</v>
      </c>
      <c r="AH4" s="28">
        <v>3.413333333333334</v>
      </c>
      <c r="AI4" s="44" t="s">
        <v>274</v>
      </c>
      <c r="AJ4" s="44"/>
      <c r="AK4" s="19">
        <v>2</v>
      </c>
      <c r="AL4" s="46" t="s">
        <v>117</v>
      </c>
      <c r="AM4" s="22">
        <v>6.2495356666666675</v>
      </c>
      <c r="AN4" s="28">
        <v>1.5766666666666669</v>
      </c>
      <c r="AO4" s="44" t="s">
        <v>277</v>
      </c>
      <c r="AP4" s="44"/>
      <c r="AQ4" s="19">
        <v>2</v>
      </c>
      <c r="AR4" s="46" t="s">
        <v>116</v>
      </c>
      <c r="AS4" s="22">
        <v>1.3356575000000017</v>
      </c>
      <c r="AT4" s="28">
        <v>3.413333333333334</v>
      </c>
      <c r="AU4" s="44" t="s">
        <v>274</v>
      </c>
    </row>
    <row r="5" spans="1:47" x14ac:dyDescent="0.25">
      <c r="A5" s="19">
        <v>3</v>
      </c>
      <c r="B5" s="46" t="s">
        <v>176</v>
      </c>
      <c r="C5" s="22">
        <v>4.4179966666666663</v>
      </c>
      <c r="D5" s="28">
        <v>0.66666666666666663</v>
      </c>
      <c r="E5" s="44" t="s">
        <v>277</v>
      </c>
      <c r="F5" s="44"/>
      <c r="G5" s="19">
        <v>3</v>
      </c>
      <c r="H5" s="46" t="s">
        <v>117</v>
      </c>
      <c r="I5" s="22">
        <v>0.6778563333333345</v>
      </c>
      <c r="J5" s="28">
        <v>1.5766666666666669</v>
      </c>
      <c r="K5" s="44" t="s">
        <v>277</v>
      </c>
      <c r="L5" s="44"/>
      <c r="M5" s="19">
        <v>3</v>
      </c>
      <c r="N5" s="46" t="s">
        <v>117</v>
      </c>
      <c r="O5" s="22">
        <v>-0.47564499999999893</v>
      </c>
      <c r="P5" s="28">
        <v>1.5766666666666669</v>
      </c>
      <c r="Q5" s="44" t="s">
        <v>277</v>
      </c>
      <c r="R5" s="44"/>
      <c r="S5" s="19">
        <v>3</v>
      </c>
      <c r="T5" s="46" t="s">
        <v>117</v>
      </c>
      <c r="U5" s="22">
        <v>0.86580366666666697</v>
      </c>
      <c r="V5" s="28">
        <v>1.5766666666666669</v>
      </c>
      <c r="W5" s="44" t="s">
        <v>277</v>
      </c>
      <c r="X5" s="44"/>
      <c r="Y5" s="19">
        <v>3</v>
      </c>
      <c r="Z5" s="46" t="s">
        <v>117</v>
      </c>
      <c r="AA5" s="22">
        <v>4.1308150000000019</v>
      </c>
      <c r="AB5" s="28">
        <v>1.5766666666666669</v>
      </c>
      <c r="AC5" s="44" t="s">
        <v>277</v>
      </c>
      <c r="AD5" s="44"/>
      <c r="AE5" s="19">
        <v>3</v>
      </c>
      <c r="AF5" s="46" t="s">
        <v>117</v>
      </c>
      <c r="AG5" s="22">
        <v>2.8461046666666667</v>
      </c>
      <c r="AH5" s="28">
        <v>1.5766666666666669</v>
      </c>
      <c r="AI5" s="44" t="s">
        <v>277</v>
      </c>
      <c r="AJ5" s="44"/>
      <c r="AK5" s="19">
        <v>3</v>
      </c>
      <c r="AL5" s="46" t="s">
        <v>118</v>
      </c>
      <c r="AM5" s="22">
        <v>9.7377456666666706</v>
      </c>
      <c r="AN5" s="60">
        <v>2.0562050000000021</v>
      </c>
      <c r="AO5" s="44" t="s">
        <v>277</v>
      </c>
      <c r="AP5" s="44"/>
      <c r="AQ5" s="19">
        <v>3</v>
      </c>
      <c r="AR5" s="46" t="s">
        <v>117</v>
      </c>
      <c r="AS5" s="22">
        <v>1.505399666666668</v>
      </c>
      <c r="AT5" s="28">
        <v>1.5766666666666669</v>
      </c>
      <c r="AU5" s="44" t="s">
        <v>277</v>
      </c>
    </row>
    <row r="6" spans="1:47" x14ac:dyDescent="0.25">
      <c r="A6" s="19">
        <v>4</v>
      </c>
      <c r="B6" s="46" t="s">
        <v>177</v>
      </c>
      <c r="C6" s="22">
        <v>4.4515493333333316</v>
      </c>
      <c r="D6" s="28">
        <v>1.8233333333333317</v>
      </c>
      <c r="E6" s="44" t="s">
        <v>277</v>
      </c>
      <c r="F6" s="44"/>
      <c r="G6" s="19">
        <v>4</v>
      </c>
      <c r="H6" s="46" t="s">
        <v>118</v>
      </c>
      <c r="I6" s="22">
        <v>2.8580926666666691</v>
      </c>
      <c r="J6" s="60">
        <v>2.0562050000000021</v>
      </c>
      <c r="K6" s="44" t="s">
        <v>274</v>
      </c>
      <c r="L6" s="44"/>
      <c r="M6" s="19">
        <v>4</v>
      </c>
      <c r="N6" s="46" t="s">
        <v>118</v>
      </c>
      <c r="O6" s="22">
        <v>1.1223280000000031</v>
      </c>
      <c r="P6" s="60">
        <v>2.0562050000000021</v>
      </c>
      <c r="Q6" s="44" t="s">
        <v>274</v>
      </c>
      <c r="R6" s="44"/>
      <c r="S6" s="19">
        <v>4</v>
      </c>
      <c r="T6" s="46" t="s">
        <v>118</v>
      </c>
      <c r="U6" s="22">
        <v>2.9158016666666691</v>
      </c>
      <c r="V6" s="60">
        <v>2.0562050000000021</v>
      </c>
      <c r="W6" s="44" t="s">
        <v>274</v>
      </c>
      <c r="X6" s="44"/>
      <c r="Y6" s="19">
        <v>4</v>
      </c>
      <c r="Z6" s="46" t="s">
        <v>118</v>
      </c>
      <c r="AA6" s="22">
        <v>5.6121610000000013</v>
      </c>
      <c r="AB6" s="60">
        <v>2.0562050000000021</v>
      </c>
      <c r="AC6" s="44" t="s">
        <v>276</v>
      </c>
      <c r="AD6" s="44"/>
      <c r="AE6" s="19">
        <v>4</v>
      </c>
      <c r="AF6" s="46" t="s">
        <v>118</v>
      </c>
      <c r="AG6" s="22">
        <v>4.8197620000000034</v>
      </c>
      <c r="AH6" s="60">
        <v>2.0562050000000021</v>
      </c>
      <c r="AI6" s="44" t="s">
        <v>274</v>
      </c>
      <c r="AJ6" s="44"/>
      <c r="AK6" s="19">
        <v>4</v>
      </c>
      <c r="AL6" s="46" t="s">
        <v>122</v>
      </c>
      <c r="AM6" s="22">
        <v>8.916621499999998</v>
      </c>
      <c r="AN6" s="60">
        <v>5.1501834999999998</v>
      </c>
      <c r="AO6" s="44" t="s">
        <v>274</v>
      </c>
      <c r="AP6" s="44"/>
      <c r="AQ6" s="19">
        <v>4</v>
      </c>
      <c r="AR6" s="46" t="s">
        <v>118</v>
      </c>
      <c r="AS6" s="22">
        <v>1.1173316666666686</v>
      </c>
      <c r="AT6" s="60">
        <v>2.0562050000000021</v>
      </c>
      <c r="AU6" s="44" t="s">
        <v>274</v>
      </c>
    </row>
    <row r="7" spans="1:47" x14ac:dyDescent="0.25">
      <c r="A7" s="19">
        <v>5</v>
      </c>
      <c r="B7" s="46" t="s">
        <v>116</v>
      </c>
      <c r="C7" s="22">
        <v>5.2169526666666686</v>
      </c>
      <c r="D7" s="28">
        <v>3.413333333333334</v>
      </c>
      <c r="E7" s="44" t="s">
        <v>274</v>
      </c>
      <c r="F7" s="44"/>
      <c r="G7" s="19">
        <v>5</v>
      </c>
      <c r="H7" s="46" t="s">
        <v>121</v>
      </c>
      <c r="I7" s="22">
        <v>-0.6452650000000032</v>
      </c>
      <c r="J7" s="28">
        <v>1.2066666666666646</v>
      </c>
      <c r="K7" s="44" t="s">
        <v>277</v>
      </c>
      <c r="L7" s="44"/>
      <c r="M7" s="19">
        <v>5</v>
      </c>
      <c r="N7" s="46" t="s">
        <v>121</v>
      </c>
      <c r="O7" s="22">
        <v>-0.85334066666667019</v>
      </c>
      <c r="P7" s="28">
        <v>1.2066666666666646</v>
      </c>
      <c r="Q7" s="44" t="s">
        <v>277</v>
      </c>
      <c r="R7" s="44"/>
      <c r="S7" s="19">
        <v>5</v>
      </c>
      <c r="T7" s="46" t="s">
        <v>121</v>
      </c>
      <c r="U7" s="22">
        <v>-0.62119866666666945</v>
      </c>
      <c r="V7" s="28">
        <v>1.2066666666666646</v>
      </c>
      <c r="W7" s="44" t="s">
        <v>277</v>
      </c>
      <c r="X7" s="44"/>
      <c r="Y7" s="19">
        <v>5</v>
      </c>
      <c r="Z7" s="46" t="s">
        <v>121</v>
      </c>
      <c r="AA7" s="22">
        <v>0.66544933333333012</v>
      </c>
      <c r="AB7" s="28">
        <v>1.2066666666666646</v>
      </c>
      <c r="AC7" s="44" t="s">
        <v>277</v>
      </c>
      <c r="AD7" s="44"/>
      <c r="AE7" s="19">
        <v>5</v>
      </c>
      <c r="AF7" s="46" t="s">
        <v>121</v>
      </c>
      <c r="AG7" s="22">
        <v>-1.7653333333333354</v>
      </c>
      <c r="AH7" s="28">
        <v>1.2066666666666646</v>
      </c>
      <c r="AI7" s="44" t="s">
        <v>277</v>
      </c>
      <c r="AJ7" s="44"/>
      <c r="AK7" s="19">
        <v>5</v>
      </c>
      <c r="AL7" s="46" t="s">
        <v>124</v>
      </c>
      <c r="AM7" s="22">
        <v>10.031937333333333</v>
      </c>
      <c r="AN7" s="60">
        <v>3.399704666666667</v>
      </c>
      <c r="AO7" s="44" t="s">
        <v>274</v>
      </c>
      <c r="AP7" s="44"/>
      <c r="AQ7" s="19">
        <v>5</v>
      </c>
      <c r="AR7" s="46" t="s">
        <v>121</v>
      </c>
      <c r="AS7" s="22">
        <v>5.5395216666666691</v>
      </c>
      <c r="AT7" s="28">
        <v>1.2066666666666646</v>
      </c>
      <c r="AU7" s="44" t="s">
        <v>277</v>
      </c>
    </row>
    <row r="8" spans="1:47" x14ac:dyDescent="0.25">
      <c r="A8" s="19">
        <v>6</v>
      </c>
      <c r="B8" s="46" t="s">
        <v>117</v>
      </c>
      <c r="C8" s="22">
        <v>3.691890666666668</v>
      </c>
      <c r="D8" s="28">
        <v>1.5766666666666669</v>
      </c>
      <c r="E8" s="44" t="s">
        <v>277</v>
      </c>
      <c r="F8" s="44"/>
      <c r="G8" s="19">
        <v>6</v>
      </c>
      <c r="H8" s="46" t="s">
        <v>122</v>
      </c>
      <c r="I8" s="22">
        <v>1.7421886666666655</v>
      </c>
      <c r="J8" s="60">
        <v>5.1501834999999998</v>
      </c>
      <c r="K8" s="44" t="s">
        <v>274</v>
      </c>
      <c r="L8" s="44"/>
      <c r="M8" s="19">
        <v>6</v>
      </c>
      <c r="N8" s="46" t="s">
        <v>122</v>
      </c>
      <c r="O8" s="22">
        <v>-2.0847668333333353</v>
      </c>
      <c r="P8" s="60">
        <v>5.1501834999999998</v>
      </c>
      <c r="Q8" s="44" t="s">
        <v>274</v>
      </c>
      <c r="R8" s="44"/>
      <c r="S8" s="19">
        <v>6</v>
      </c>
      <c r="T8" s="46" t="s">
        <v>122</v>
      </c>
      <c r="U8" s="22">
        <v>0.9025784999999994</v>
      </c>
      <c r="V8" s="60">
        <v>5.1501834999999998</v>
      </c>
      <c r="W8" s="44" t="s">
        <v>274</v>
      </c>
      <c r="X8" s="44"/>
      <c r="Y8" s="19">
        <v>6</v>
      </c>
      <c r="Z8" s="46" t="s">
        <v>122</v>
      </c>
      <c r="AA8" s="22">
        <v>7.5679391666666644</v>
      </c>
      <c r="AB8" s="60">
        <v>5.1501834999999998</v>
      </c>
      <c r="AC8" s="44" t="s">
        <v>274</v>
      </c>
      <c r="AD8" s="44"/>
      <c r="AE8" s="19">
        <v>6</v>
      </c>
      <c r="AF8" s="46" t="s">
        <v>122</v>
      </c>
      <c r="AG8" s="22">
        <v>4.3413144999999984</v>
      </c>
      <c r="AH8" s="60">
        <v>5.1501834999999998</v>
      </c>
      <c r="AI8" s="44" t="s">
        <v>274</v>
      </c>
      <c r="AJ8" s="44"/>
      <c r="AK8" s="19">
        <v>6</v>
      </c>
      <c r="AL8" s="46" t="s">
        <v>127</v>
      </c>
      <c r="AM8" s="22">
        <v>-1.6487716666666639</v>
      </c>
      <c r="AN8" s="60">
        <v>-5.8309229999999985</v>
      </c>
      <c r="AO8" s="44" t="s">
        <v>277</v>
      </c>
      <c r="AP8" s="44"/>
      <c r="AQ8" s="19">
        <v>6</v>
      </c>
      <c r="AR8" s="46" t="s">
        <v>122</v>
      </c>
      <c r="AS8" s="22">
        <v>0.54724816666666598</v>
      </c>
      <c r="AT8" s="60">
        <v>5.1501834999999998</v>
      </c>
      <c r="AU8" s="44" t="s">
        <v>274</v>
      </c>
    </row>
    <row r="9" spans="1:47" x14ac:dyDescent="0.25">
      <c r="A9" s="19">
        <v>7</v>
      </c>
      <c r="B9" s="46" t="s">
        <v>118</v>
      </c>
      <c r="C9" s="22">
        <v>5.5868650000000031</v>
      </c>
      <c r="D9" s="60">
        <v>2.0562050000000021</v>
      </c>
      <c r="E9" s="44" t="s">
        <v>274</v>
      </c>
      <c r="F9" s="44"/>
      <c r="G9" s="19">
        <v>7</v>
      </c>
      <c r="H9" s="46" t="s">
        <v>124</v>
      </c>
      <c r="I9" s="22">
        <v>2.7212213333333346</v>
      </c>
      <c r="J9" s="60">
        <v>3.399704666666667</v>
      </c>
      <c r="K9" s="44" t="s">
        <v>274</v>
      </c>
      <c r="L9" s="44"/>
      <c r="M9" s="19">
        <v>7</v>
      </c>
      <c r="N9" s="46" t="s">
        <v>124</v>
      </c>
      <c r="O9" s="22">
        <v>1.6616013333333335</v>
      </c>
      <c r="P9" s="60">
        <v>3.399704666666667</v>
      </c>
      <c r="Q9" s="44" t="s">
        <v>274</v>
      </c>
      <c r="R9" s="44"/>
      <c r="S9" s="19">
        <v>7</v>
      </c>
      <c r="T9" s="46" t="s">
        <v>124</v>
      </c>
      <c r="U9" s="22">
        <v>2.3394270000000006</v>
      </c>
      <c r="V9" s="60">
        <v>3.399704666666667</v>
      </c>
      <c r="W9" s="44" t="s">
        <v>274</v>
      </c>
      <c r="X9" s="44"/>
      <c r="Y9" s="19">
        <v>7</v>
      </c>
      <c r="Z9" s="46" t="s">
        <v>124</v>
      </c>
      <c r="AA9" s="22">
        <v>7.4019716666666673</v>
      </c>
      <c r="AB9" s="60">
        <v>3.399704666666667</v>
      </c>
      <c r="AC9" s="44" t="s">
        <v>274</v>
      </c>
      <c r="AD9" s="44"/>
      <c r="AE9" s="19">
        <v>7</v>
      </c>
      <c r="AF9" s="46" t="s">
        <v>124</v>
      </c>
      <c r="AG9" s="22">
        <v>4.5764863333333352</v>
      </c>
      <c r="AH9" s="60">
        <v>3.399704666666667</v>
      </c>
      <c r="AI9" s="44" t="s">
        <v>274</v>
      </c>
      <c r="AJ9" s="44"/>
      <c r="AK9" s="19">
        <v>7</v>
      </c>
      <c r="AL9" s="46" t="s">
        <v>129</v>
      </c>
      <c r="AM9" s="22">
        <v>7.3507746666666653</v>
      </c>
      <c r="AN9" s="28">
        <v>1.5633333333333315</v>
      </c>
      <c r="AO9" s="44" t="s">
        <v>277</v>
      </c>
      <c r="AP9" s="44"/>
      <c r="AQ9" s="19">
        <v>7</v>
      </c>
      <c r="AR9" s="46" t="s">
        <v>124</v>
      </c>
      <c r="AS9" s="22">
        <v>2.2193203333333344</v>
      </c>
      <c r="AT9" s="60">
        <v>3.399704666666667</v>
      </c>
      <c r="AU9" s="44" t="s">
        <v>274</v>
      </c>
    </row>
    <row r="10" spans="1:47" x14ac:dyDescent="0.25">
      <c r="A10" s="19">
        <v>8</v>
      </c>
      <c r="B10" s="46" t="s">
        <v>122</v>
      </c>
      <c r="C10" s="22">
        <v>4.6686185</v>
      </c>
      <c r="D10" s="60">
        <v>5.1501834999999998</v>
      </c>
      <c r="E10" s="44" t="s">
        <v>274</v>
      </c>
      <c r="F10" s="44"/>
      <c r="G10" s="19">
        <v>8</v>
      </c>
      <c r="H10" s="46" t="s">
        <v>127</v>
      </c>
      <c r="I10" s="22">
        <v>-6.9516133333333316</v>
      </c>
      <c r="J10" s="60">
        <v>-5.8309229999999985</v>
      </c>
      <c r="K10" s="44" t="s">
        <v>277</v>
      </c>
      <c r="L10" s="44"/>
      <c r="M10" s="19">
        <v>8</v>
      </c>
      <c r="N10" s="46" t="s">
        <v>127</v>
      </c>
      <c r="O10" s="22">
        <v>-9.6452513333333325</v>
      </c>
      <c r="P10" s="60">
        <v>-5.8309229999999985</v>
      </c>
      <c r="Q10" s="44" t="s">
        <v>277</v>
      </c>
      <c r="R10" s="44"/>
      <c r="S10" s="19">
        <v>8</v>
      </c>
      <c r="T10" s="46" t="s">
        <v>127</v>
      </c>
      <c r="U10" s="22">
        <v>-6.6010116666666656</v>
      </c>
      <c r="V10" s="60">
        <v>-5.8309229999999985</v>
      </c>
      <c r="W10" s="44" t="s">
        <v>277</v>
      </c>
      <c r="X10" s="44"/>
      <c r="Y10" s="19">
        <v>8</v>
      </c>
      <c r="Z10" s="46" t="s">
        <v>127</v>
      </c>
      <c r="AA10" s="22">
        <v>-2.1485293333333324</v>
      </c>
      <c r="AB10" s="60">
        <v>-5.8309229999999985</v>
      </c>
      <c r="AC10" s="44" t="s">
        <v>277</v>
      </c>
      <c r="AD10" s="44"/>
      <c r="AE10" s="19">
        <v>8</v>
      </c>
      <c r="AF10" s="46" t="s">
        <v>127</v>
      </c>
      <c r="AG10" s="22">
        <v>-4.7976323333333317</v>
      </c>
      <c r="AH10" s="60">
        <v>-5.8309229999999985</v>
      </c>
      <c r="AI10" s="44" t="s">
        <v>277</v>
      </c>
      <c r="AJ10" s="44"/>
      <c r="AK10" s="19">
        <v>8</v>
      </c>
      <c r="AL10" s="46" t="s">
        <v>131</v>
      </c>
      <c r="AM10" s="22">
        <v>10.010385666666666</v>
      </c>
      <c r="AN10" s="28">
        <v>0.39000000000000057</v>
      </c>
      <c r="AO10" s="44" t="s">
        <v>277</v>
      </c>
      <c r="AP10" s="44"/>
      <c r="AQ10" s="19">
        <v>8</v>
      </c>
      <c r="AR10" s="46" t="s">
        <v>127</v>
      </c>
      <c r="AS10" s="22">
        <v>-9.2502233333333326</v>
      </c>
      <c r="AT10" s="60">
        <v>-5.8309229999999985</v>
      </c>
      <c r="AU10" s="44" t="s">
        <v>277</v>
      </c>
    </row>
    <row r="11" spans="1:47" x14ac:dyDescent="0.25">
      <c r="A11" s="19">
        <v>9</v>
      </c>
      <c r="B11" s="46" t="s">
        <v>124</v>
      </c>
      <c r="C11" s="22">
        <v>5.3473396666666693</v>
      </c>
      <c r="D11" s="60">
        <v>3.399704666666667</v>
      </c>
      <c r="E11" s="44" t="s">
        <v>274</v>
      </c>
      <c r="F11" s="44"/>
      <c r="G11" s="19">
        <v>9</v>
      </c>
      <c r="H11" s="46" t="s">
        <v>129</v>
      </c>
      <c r="I11" s="22">
        <v>1.1775493333333316</v>
      </c>
      <c r="J11" s="28">
        <v>1.5633333333333315</v>
      </c>
      <c r="K11" s="44" t="s">
        <v>277</v>
      </c>
      <c r="L11" s="44"/>
      <c r="M11" s="19">
        <v>9</v>
      </c>
      <c r="N11" s="46" t="s">
        <v>129</v>
      </c>
      <c r="O11" s="22">
        <v>1.8015936666666654</v>
      </c>
      <c r="P11" s="28">
        <v>1.5633333333333315</v>
      </c>
      <c r="Q11" s="44" t="s">
        <v>277</v>
      </c>
      <c r="R11" s="44"/>
      <c r="S11" s="19">
        <v>9</v>
      </c>
      <c r="T11" s="46" t="s">
        <v>129</v>
      </c>
      <c r="U11" s="22">
        <v>-1.2713363333333341</v>
      </c>
      <c r="V11" s="28">
        <v>1.5633333333333315</v>
      </c>
      <c r="W11" s="44" t="s">
        <v>277</v>
      </c>
      <c r="X11" s="44"/>
      <c r="Y11" s="19">
        <v>9</v>
      </c>
      <c r="Z11" s="46" t="s">
        <v>129</v>
      </c>
      <c r="AA11" s="22">
        <v>2.2565566666666661</v>
      </c>
      <c r="AB11" s="28">
        <v>1.5633333333333315</v>
      </c>
      <c r="AC11" s="44" t="s">
        <v>277</v>
      </c>
      <c r="AD11" s="44"/>
      <c r="AE11" s="19">
        <v>9</v>
      </c>
      <c r="AF11" s="46" t="s">
        <v>129</v>
      </c>
      <c r="AG11" s="22">
        <v>1.2322143333333315</v>
      </c>
      <c r="AH11" s="28">
        <v>1.5633333333333315</v>
      </c>
      <c r="AI11" s="44" t="s">
        <v>277</v>
      </c>
      <c r="AJ11" s="44"/>
      <c r="AK11" s="19">
        <v>9</v>
      </c>
      <c r="AL11" s="46" t="s">
        <v>133</v>
      </c>
      <c r="AM11" s="22">
        <v>7.4080469999999972</v>
      </c>
      <c r="AN11" s="60">
        <v>1.3873359999999977</v>
      </c>
      <c r="AO11" s="44" t="s">
        <v>277</v>
      </c>
      <c r="AP11" s="44"/>
      <c r="AQ11" s="19">
        <v>9</v>
      </c>
      <c r="AR11" s="46" t="s">
        <v>129</v>
      </c>
      <c r="AS11" s="22">
        <v>-4.5145240000000024</v>
      </c>
      <c r="AT11" s="28">
        <v>1.5633333333333315</v>
      </c>
      <c r="AU11" s="44" t="s">
        <v>277</v>
      </c>
    </row>
    <row r="12" spans="1:47" x14ac:dyDescent="0.25">
      <c r="A12" s="19">
        <v>10</v>
      </c>
      <c r="B12" s="46" t="s">
        <v>127</v>
      </c>
      <c r="C12" s="22">
        <v>-4.2728259999999985</v>
      </c>
      <c r="D12" s="60">
        <v>-5.8309229999999985</v>
      </c>
      <c r="E12" s="44" t="s">
        <v>277</v>
      </c>
      <c r="F12" s="44"/>
      <c r="G12" s="19">
        <v>10</v>
      </c>
      <c r="H12" s="46" t="s">
        <v>130</v>
      </c>
      <c r="I12" s="22">
        <v>8.7260666666667916E-2</v>
      </c>
      <c r="J12" s="28">
        <v>-2.2799999999999998</v>
      </c>
      <c r="K12" s="44" t="s">
        <v>277</v>
      </c>
      <c r="L12" s="44"/>
      <c r="M12" s="19">
        <v>10</v>
      </c>
      <c r="N12" s="46" t="s">
        <v>130</v>
      </c>
      <c r="O12" s="22">
        <v>-0.56072933333333219</v>
      </c>
      <c r="P12" s="28">
        <v>-2.2799999999999998</v>
      </c>
      <c r="Q12" s="44" t="s">
        <v>277</v>
      </c>
      <c r="R12" s="44"/>
      <c r="S12" s="19">
        <v>10</v>
      </c>
      <c r="T12" s="46" t="s">
        <v>130</v>
      </c>
      <c r="U12" s="22">
        <v>-0.12555566666666587</v>
      </c>
      <c r="V12" s="28">
        <v>-2.2799999999999998</v>
      </c>
      <c r="W12" s="44" t="s">
        <v>277</v>
      </c>
      <c r="X12" s="44"/>
      <c r="Y12" s="19">
        <v>10</v>
      </c>
      <c r="Z12" s="46" t="s">
        <v>131</v>
      </c>
      <c r="AA12" s="22">
        <v>5.2141543333333331</v>
      </c>
      <c r="AB12" s="28">
        <v>0.39000000000000057</v>
      </c>
      <c r="AC12" s="44" t="s">
        <v>277</v>
      </c>
      <c r="AD12" s="44"/>
      <c r="AE12" s="19">
        <v>10</v>
      </c>
      <c r="AF12" s="46" t="s">
        <v>130</v>
      </c>
      <c r="AG12" s="22">
        <v>0.53782700000000006</v>
      </c>
      <c r="AH12" s="28">
        <v>-2.2799999999999998</v>
      </c>
      <c r="AI12" s="44" t="s">
        <v>277</v>
      </c>
      <c r="AJ12" s="44"/>
      <c r="AK12" s="19">
        <v>10</v>
      </c>
      <c r="AL12" s="46" t="s">
        <v>136</v>
      </c>
      <c r="AM12" s="22">
        <v>8.8688839999999995</v>
      </c>
      <c r="AN12" s="28">
        <v>4.445555555555555</v>
      </c>
      <c r="AO12" s="44" t="s">
        <v>274</v>
      </c>
      <c r="AP12" s="44"/>
      <c r="AQ12" s="19">
        <v>10</v>
      </c>
      <c r="AR12" s="46" t="s">
        <v>130</v>
      </c>
      <c r="AS12" s="22">
        <v>0.24984966666666489</v>
      </c>
      <c r="AT12" s="28">
        <v>-2.2799999999999998</v>
      </c>
      <c r="AU12" s="44" t="s">
        <v>277</v>
      </c>
    </row>
    <row r="13" spans="1:47" x14ac:dyDescent="0.25">
      <c r="A13" s="19">
        <v>11</v>
      </c>
      <c r="B13" s="46" t="s">
        <v>128</v>
      </c>
      <c r="C13" s="22">
        <v>0.54736966666666598</v>
      </c>
      <c r="D13" s="28">
        <v>-2.1533333333333324</v>
      </c>
      <c r="E13" s="44" t="s">
        <v>277</v>
      </c>
      <c r="F13" s="44"/>
      <c r="G13" s="19">
        <v>11</v>
      </c>
      <c r="H13" s="46" t="s">
        <v>131</v>
      </c>
      <c r="I13" s="22">
        <v>0.6689946666666664</v>
      </c>
      <c r="J13" s="28">
        <v>0.39000000000000057</v>
      </c>
      <c r="K13" s="44" t="s">
        <v>277</v>
      </c>
      <c r="L13" s="44"/>
      <c r="M13" s="19">
        <v>11</v>
      </c>
      <c r="N13" s="46" t="s">
        <v>131</v>
      </c>
      <c r="O13" s="22">
        <v>1.0666260000000005</v>
      </c>
      <c r="P13" s="28">
        <v>0.39000000000000057</v>
      </c>
      <c r="Q13" s="44" t="s">
        <v>277</v>
      </c>
      <c r="R13" s="44"/>
      <c r="S13" s="19">
        <v>11</v>
      </c>
      <c r="T13" s="46" t="s">
        <v>131</v>
      </c>
      <c r="U13" s="22">
        <v>2.1184646666666667</v>
      </c>
      <c r="V13" s="28">
        <v>0.39000000000000057</v>
      </c>
      <c r="W13" s="44" t="s">
        <v>277</v>
      </c>
      <c r="X13" s="44"/>
      <c r="Y13" s="19">
        <v>11</v>
      </c>
      <c r="Z13" s="46" t="s">
        <v>133</v>
      </c>
      <c r="AA13" s="22">
        <v>6.3751593333333298</v>
      </c>
      <c r="AB13" s="60">
        <v>1.3873359999999977</v>
      </c>
      <c r="AC13" s="44" t="s">
        <v>277</v>
      </c>
      <c r="AD13" s="44"/>
      <c r="AE13" s="19">
        <v>11</v>
      </c>
      <c r="AF13" s="46" t="s">
        <v>131</v>
      </c>
      <c r="AG13" s="22">
        <v>3.262162</v>
      </c>
      <c r="AH13" s="28">
        <v>0.39000000000000057</v>
      </c>
      <c r="AI13" s="44" t="s">
        <v>277</v>
      </c>
      <c r="AJ13" s="44"/>
      <c r="AK13" s="19">
        <v>11</v>
      </c>
      <c r="AL13" s="46" t="s">
        <v>137</v>
      </c>
      <c r="AM13" s="22">
        <v>7.7500110000000015</v>
      </c>
      <c r="AN13" s="28">
        <v>8.2500000000000018</v>
      </c>
      <c r="AO13" s="44" t="s">
        <v>274</v>
      </c>
      <c r="AP13" s="44"/>
      <c r="AQ13" s="19">
        <v>11</v>
      </c>
      <c r="AR13" s="46" t="s">
        <v>131</v>
      </c>
      <c r="AS13" s="22">
        <v>0.99504766666666689</v>
      </c>
      <c r="AT13" s="28">
        <v>0.39000000000000057</v>
      </c>
      <c r="AU13" s="44" t="s">
        <v>277</v>
      </c>
    </row>
    <row r="14" spans="1:47" x14ac:dyDescent="0.25">
      <c r="A14" s="19">
        <v>12</v>
      </c>
      <c r="B14" s="46" t="s">
        <v>129</v>
      </c>
      <c r="C14" s="22">
        <v>0.39149533333333153</v>
      </c>
      <c r="D14" s="28">
        <v>1.5633333333333315</v>
      </c>
      <c r="E14" s="44" t="s">
        <v>277</v>
      </c>
      <c r="F14" s="44"/>
      <c r="G14" s="19">
        <v>12</v>
      </c>
      <c r="H14" s="46" t="s">
        <v>133</v>
      </c>
      <c r="I14" s="22">
        <v>1.3687663333333298</v>
      </c>
      <c r="J14" s="60">
        <v>1.3873359999999977</v>
      </c>
      <c r="K14" s="44" t="s">
        <v>277</v>
      </c>
      <c r="L14" s="44"/>
      <c r="M14" s="19">
        <v>12</v>
      </c>
      <c r="N14" s="46" t="s">
        <v>133</v>
      </c>
      <c r="O14" s="22">
        <v>-2.7810086666666689</v>
      </c>
      <c r="P14" s="60">
        <v>1.3873359999999977</v>
      </c>
      <c r="Q14" s="44" t="s">
        <v>277</v>
      </c>
      <c r="R14" s="44"/>
      <c r="S14" s="19">
        <v>12</v>
      </c>
      <c r="T14" s="46" t="s">
        <v>133</v>
      </c>
      <c r="U14" s="22">
        <v>2.0968926666666641</v>
      </c>
      <c r="V14" s="60">
        <v>1.3873359999999977</v>
      </c>
      <c r="W14" s="44" t="s">
        <v>277</v>
      </c>
      <c r="X14" s="44"/>
      <c r="Y14" s="19">
        <v>12</v>
      </c>
      <c r="Z14" s="46" t="s">
        <v>136</v>
      </c>
      <c r="AA14" s="22">
        <v>7.3644859999999994</v>
      </c>
      <c r="AB14" s="28">
        <v>4.445555555555555</v>
      </c>
      <c r="AC14" s="44" t="s">
        <v>274</v>
      </c>
      <c r="AD14" s="44"/>
      <c r="AE14" s="19">
        <v>12</v>
      </c>
      <c r="AF14" s="46" t="s">
        <v>133</v>
      </c>
      <c r="AG14" s="22">
        <v>3.5121113333333311</v>
      </c>
      <c r="AH14" s="60">
        <v>1.3873359999999977</v>
      </c>
      <c r="AI14" s="44" t="s">
        <v>277</v>
      </c>
      <c r="AJ14" s="44"/>
      <c r="AK14" s="19">
        <v>12</v>
      </c>
      <c r="AL14" s="46" t="s">
        <v>139</v>
      </c>
      <c r="AM14" s="22">
        <v>5.5337803333333335</v>
      </c>
      <c r="AN14" s="28">
        <v>2.379999999999999</v>
      </c>
      <c r="AO14" s="44" t="s">
        <v>274</v>
      </c>
      <c r="AP14" s="44"/>
      <c r="AQ14" s="19">
        <v>12</v>
      </c>
      <c r="AR14" s="46" t="s">
        <v>133</v>
      </c>
      <c r="AS14" s="22">
        <v>-2.5339356666666695</v>
      </c>
      <c r="AT14" s="60">
        <v>1.3873359999999977</v>
      </c>
      <c r="AU14" s="44" t="s">
        <v>277</v>
      </c>
    </row>
    <row r="15" spans="1:47" x14ac:dyDescent="0.25">
      <c r="A15" s="19">
        <v>13</v>
      </c>
      <c r="B15" s="46" t="s">
        <v>130</v>
      </c>
      <c r="C15" s="22">
        <v>1.4549023333333342</v>
      </c>
      <c r="D15" s="28">
        <v>-2.2799999999999998</v>
      </c>
      <c r="E15" s="44" t="s">
        <v>277</v>
      </c>
      <c r="F15" s="44"/>
      <c r="G15" s="19">
        <v>13</v>
      </c>
      <c r="H15" s="46" t="s">
        <v>136</v>
      </c>
      <c r="I15" s="22">
        <v>3.767198333333333</v>
      </c>
      <c r="J15" s="28">
        <v>4.445555555555555</v>
      </c>
      <c r="K15" s="44" t="s">
        <v>274</v>
      </c>
      <c r="L15" s="44"/>
      <c r="M15" s="19">
        <v>13</v>
      </c>
      <c r="N15" s="46" t="s">
        <v>136</v>
      </c>
      <c r="O15" s="22">
        <v>2.6151956666666671</v>
      </c>
      <c r="P15" s="28">
        <v>4.445555555555555</v>
      </c>
      <c r="Q15" s="44" t="s">
        <v>274</v>
      </c>
      <c r="R15" s="44"/>
      <c r="S15" s="19">
        <v>13</v>
      </c>
      <c r="T15" s="46" t="s">
        <v>136</v>
      </c>
      <c r="U15" s="22">
        <v>2.5324296666666668</v>
      </c>
      <c r="V15" s="28">
        <v>4.445555555555555</v>
      </c>
      <c r="W15" s="44" t="s">
        <v>274</v>
      </c>
      <c r="X15" s="44"/>
      <c r="Y15" s="19">
        <v>13</v>
      </c>
      <c r="Z15" s="46" t="s">
        <v>137</v>
      </c>
      <c r="AA15" s="22">
        <v>5.8406010000000022</v>
      </c>
      <c r="AB15" s="28">
        <v>8.2500000000000018</v>
      </c>
      <c r="AC15" s="44" t="s">
        <v>274</v>
      </c>
      <c r="AD15" s="44"/>
      <c r="AE15" s="19">
        <v>13</v>
      </c>
      <c r="AF15" s="46" t="s">
        <v>136</v>
      </c>
      <c r="AG15" s="22">
        <v>5.1537403333333316</v>
      </c>
      <c r="AH15" s="28">
        <v>4.445555555555555</v>
      </c>
      <c r="AI15" s="44" t="s">
        <v>274</v>
      </c>
      <c r="AJ15" s="44"/>
      <c r="AK15" s="19">
        <v>13</v>
      </c>
      <c r="AL15" s="46" t="s">
        <v>142</v>
      </c>
      <c r="AM15" s="22">
        <v>8.7929086666666674</v>
      </c>
      <c r="AN15" s="60">
        <v>5.1983670000000011</v>
      </c>
      <c r="AO15" s="44" t="s">
        <v>274</v>
      </c>
      <c r="AP15" s="44"/>
      <c r="AQ15" s="19">
        <v>13</v>
      </c>
      <c r="AR15" s="46" t="s">
        <v>136</v>
      </c>
      <c r="AS15" s="22">
        <v>1.785903</v>
      </c>
      <c r="AT15" s="28">
        <v>4.445555555555555</v>
      </c>
      <c r="AU15" s="44" t="s">
        <v>274</v>
      </c>
    </row>
    <row r="16" spans="1:47" x14ac:dyDescent="0.25">
      <c r="A16" s="19">
        <v>14</v>
      </c>
      <c r="B16" s="46" t="s">
        <v>131</v>
      </c>
      <c r="C16" s="22">
        <v>4.0711526666666664</v>
      </c>
      <c r="D16" s="28">
        <v>0.39000000000000057</v>
      </c>
      <c r="E16" s="44" t="s">
        <v>277</v>
      </c>
      <c r="F16" s="44"/>
      <c r="G16" s="19">
        <v>14</v>
      </c>
      <c r="H16" s="46" t="s">
        <v>137</v>
      </c>
      <c r="I16" s="22">
        <v>3.6506840000000018</v>
      </c>
      <c r="J16" s="28">
        <v>8.2500000000000018</v>
      </c>
      <c r="K16" s="44" t="s">
        <v>274</v>
      </c>
      <c r="L16" s="44"/>
      <c r="M16" s="19">
        <v>14</v>
      </c>
      <c r="N16" s="46" t="s">
        <v>137</v>
      </c>
      <c r="O16" s="22">
        <v>-0.96659433333333078</v>
      </c>
      <c r="P16" s="28">
        <v>8.2500000000000018</v>
      </c>
      <c r="Q16" s="44" t="s">
        <v>274</v>
      </c>
      <c r="R16" s="44"/>
      <c r="S16" s="19">
        <v>14</v>
      </c>
      <c r="T16" s="46" t="s">
        <v>137</v>
      </c>
      <c r="U16" s="22">
        <v>2.0305290000000014</v>
      </c>
      <c r="V16" s="28">
        <v>8.2500000000000018</v>
      </c>
      <c r="W16" s="44" t="s">
        <v>274</v>
      </c>
      <c r="X16" s="44"/>
      <c r="Y16" s="19">
        <v>14</v>
      </c>
      <c r="Z16" s="46" t="s">
        <v>139</v>
      </c>
      <c r="AA16" s="22">
        <v>2.8539266666666663</v>
      </c>
      <c r="AB16" s="28">
        <v>2.379999999999999</v>
      </c>
      <c r="AC16" s="44" t="s">
        <v>274</v>
      </c>
      <c r="AD16" s="44"/>
      <c r="AE16" s="19">
        <v>14</v>
      </c>
      <c r="AF16" s="46" t="s">
        <v>137</v>
      </c>
      <c r="AG16" s="22">
        <v>3.1918556666666689</v>
      </c>
      <c r="AH16" s="28">
        <v>8.2500000000000018</v>
      </c>
      <c r="AI16" s="44" t="s">
        <v>274</v>
      </c>
      <c r="AJ16" s="44"/>
      <c r="AK16" s="19">
        <v>14</v>
      </c>
      <c r="AL16" s="46" t="s">
        <v>143</v>
      </c>
      <c r="AM16" s="22">
        <v>6.4563753333333382</v>
      </c>
      <c r="AN16" s="28">
        <v>2.7533333333333387</v>
      </c>
      <c r="AO16" s="44" t="s">
        <v>274</v>
      </c>
      <c r="AP16" s="44"/>
      <c r="AQ16" s="19">
        <v>14</v>
      </c>
      <c r="AR16" s="46" t="s">
        <v>137</v>
      </c>
      <c r="AS16" s="22">
        <v>-0.65771433333333229</v>
      </c>
      <c r="AT16" s="28">
        <v>8.2500000000000018</v>
      </c>
      <c r="AU16" s="44" t="s">
        <v>274</v>
      </c>
    </row>
    <row r="17" spans="1:47" x14ac:dyDescent="0.25">
      <c r="A17" s="19">
        <v>15</v>
      </c>
      <c r="B17" s="46" t="s">
        <v>133</v>
      </c>
      <c r="C17" s="22">
        <v>4.3698413333333299</v>
      </c>
      <c r="D17" s="60">
        <v>1.3873359999999977</v>
      </c>
      <c r="E17" s="44" t="s">
        <v>277</v>
      </c>
      <c r="F17" s="44"/>
      <c r="G17" s="19">
        <v>15</v>
      </c>
      <c r="H17" s="46" t="s">
        <v>138</v>
      </c>
      <c r="I17" s="22">
        <v>-1.7143993333333338</v>
      </c>
      <c r="J17" s="28">
        <v>-1.1966666666666665</v>
      </c>
      <c r="K17" s="44" t="s">
        <v>277</v>
      </c>
      <c r="L17" s="44"/>
      <c r="M17" s="19">
        <v>15</v>
      </c>
      <c r="N17" s="46" t="s">
        <v>138</v>
      </c>
      <c r="O17" s="22">
        <v>-5.1822906666666668</v>
      </c>
      <c r="P17" s="28">
        <v>-1.1966666666666665</v>
      </c>
      <c r="Q17" s="44" t="s">
        <v>277</v>
      </c>
      <c r="R17" s="44"/>
      <c r="S17" s="19">
        <v>15</v>
      </c>
      <c r="T17" s="46" t="s">
        <v>138</v>
      </c>
      <c r="U17" s="22">
        <v>-4.0682350000000005</v>
      </c>
      <c r="V17" s="28">
        <v>-1.1966666666666665</v>
      </c>
      <c r="W17" s="44" t="s">
        <v>277</v>
      </c>
      <c r="X17" s="44"/>
      <c r="Y17" s="19">
        <v>15</v>
      </c>
      <c r="Z17" s="46" t="s">
        <v>141</v>
      </c>
      <c r="AA17" s="22">
        <v>3.6785093333333343</v>
      </c>
      <c r="AB17" s="28">
        <v>-4.9966666666666653</v>
      </c>
      <c r="AC17" s="44" t="s">
        <v>277</v>
      </c>
      <c r="AD17" s="44"/>
      <c r="AE17" s="19">
        <v>15</v>
      </c>
      <c r="AF17" s="46" t="s">
        <v>138</v>
      </c>
      <c r="AG17" s="22">
        <v>-1.0398533333333344</v>
      </c>
      <c r="AH17" s="28">
        <v>-1.1966666666666665</v>
      </c>
      <c r="AI17" s="44" t="s">
        <v>277</v>
      </c>
      <c r="AJ17" s="44"/>
      <c r="AK17" s="19">
        <v>15</v>
      </c>
      <c r="AL17" s="46" t="s">
        <v>145</v>
      </c>
      <c r="AM17" s="22">
        <v>5.0565970000000009</v>
      </c>
      <c r="AN17" s="28">
        <v>4.2233333333333336</v>
      </c>
      <c r="AO17" s="44" t="s">
        <v>274</v>
      </c>
      <c r="AP17" s="44"/>
      <c r="AQ17" s="19">
        <v>15</v>
      </c>
      <c r="AR17" s="46" t="s">
        <v>138</v>
      </c>
      <c r="AS17" s="22">
        <v>0.21655833333333399</v>
      </c>
      <c r="AT17" s="28">
        <v>-1.1966666666666665</v>
      </c>
      <c r="AU17" s="44" t="s">
        <v>277</v>
      </c>
    </row>
    <row r="18" spans="1:47" x14ac:dyDescent="0.25">
      <c r="A18" s="19">
        <v>16</v>
      </c>
      <c r="B18" s="46" t="s">
        <v>136</v>
      </c>
      <c r="C18" s="22">
        <v>5.0577049999999995</v>
      </c>
      <c r="D18" s="28">
        <v>4.445555555555555</v>
      </c>
      <c r="E18" s="44" t="s">
        <v>274</v>
      </c>
      <c r="F18" s="44"/>
      <c r="G18" s="19">
        <v>16</v>
      </c>
      <c r="H18" s="46" t="s">
        <v>139</v>
      </c>
      <c r="I18" s="22">
        <v>1.4886830000000006</v>
      </c>
      <c r="J18" s="28">
        <v>2.379999999999999</v>
      </c>
      <c r="K18" s="44" t="s">
        <v>274</v>
      </c>
      <c r="L18" s="44"/>
      <c r="M18" s="19">
        <v>16</v>
      </c>
      <c r="N18" s="46" t="s">
        <v>139</v>
      </c>
      <c r="O18" s="22">
        <v>-2.3747543333333332</v>
      </c>
      <c r="P18" s="28">
        <v>2.379999999999999</v>
      </c>
      <c r="Q18" s="44" t="s">
        <v>274</v>
      </c>
      <c r="R18" s="44"/>
      <c r="S18" s="19">
        <v>16</v>
      </c>
      <c r="T18" s="46" t="s">
        <v>139</v>
      </c>
      <c r="U18" s="22">
        <v>-0.12660100000000085</v>
      </c>
      <c r="V18" s="28">
        <v>2.379999999999999</v>
      </c>
      <c r="W18" s="44" t="s">
        <v>274</v>
      </c>
      <c r="X18" s="44"/>
      <c r="Y18" s="19">
        <v>16</v>
      </c>
      <c r="Z18" s="46" t="s">
        <v>142</v>
      </c>
      <c r="AA18" s="22">
        <v>4.6110560000000014</v>
      </c>
      <c r="AB18" s="60">
        <v>5.1983670000000011</v>
      </c>
      <c r="AC18" s="44" t="s">
        <v>274</v>
      </c>
      <c r="AD18" s="44"/>
      <c r="AE18" s="19">
        <v>16</v>
      </c>
      <c r="AF18" s="46" t="s">
        <v>139</v>
      </c>
      <c r="AG18" s="22">
        <v>1.4130173333333325</v>
      </c>
      <c r="AH18" s="28">
        <v>2.379999999999999</v>
      </c>
      <c r="AI18" s="44" t="s">
        <v>274</v>
      </c>
      <c r="AJ18" s="44"/>
      <c r="AK18" s="19">
        <v>16</v>
      </c>
      <c r="AL18" s="46" t="s">
        <v>146</v>
      </c>
      <c r="AM18" s="22">
        <v>9.2480796666666674</v>
      </c>
      <c r="AN18" s="60">
        <v>3.4665696666666661</v>
      </c>
      <c r="AO18" s="44" t="s">
        <v>274</v>
      </c>
      <c r="AP18" s="44"/>
      <c r="AQ18" s="19">
        <v>16</v>
      </c>
      <c r="AR18" s="46" t="s">
        <v>139</v>
      </c>
      <c r="AS18" s="22">
        <v>-5.0888045000000011</v>
      </c>
      <c r="AT18" s="28">
        <v>2.379999999999999</v>
      </c>
      <c r="AU18" s="44" t="s">
        <v>274</v>
      </c>
    </row>
    <row r="19" spans="1:47" x14ac:dyDescent="0.25">
      <c r="A19" s="19">
        <v>17</v>
      </c>
      <c r="B19" s="46" t="s">
        <v>137</v>
      </c>
      <c r="C19" s="22">
        <v>4.0974313333333354</v>
      </c>
      <c r="D19" s="28">
        <v>8.2500000000000018</v>
      </c>
      <c r="E19" s="44" t="s">
        <v>274</v>
      </c>
      <c r="F19" s="44"/>
      <c r="G19" s="19">
        <v>17</v>
      </c>
      <c r="H19" s="46" t="s">
        <v>141</v>
      </c>
      <c r="I19" s="22">
        <v>-5.7518666666665531E-2</v>
      </c>
      <c r="J19" s="28">
        <v>-4.9966666666666653</v>
      </c>
      <c r="K19" s="44" t="s">
        <v>277</v>
      </c>
      <c r="L19" s="44"/>
      <c r="M19" s="19">
        <v>17</v>
      </c>
      <c r="N19" s="46" t="s">
        <v>141</v>
      </c>
      <c r="O19" s="22">
        <v>-0.96765933333333132</v>
      </c>
      <c r="P19" s="28">
        <v>-4.9966666666666653</v>
      </c>
      <c r="Q19" s="44" t="s">
        <v>277</v>
      </c>
      <c r="R19" s="44"/>
      <c r="S19" s="19">
        <v>17</v>
      </c>
      <c r="T19" s="46" t="s">
        <v>141</v>
      </c>
      <c r="U19" s="22">
        <v>-2.3939673333333311</v>
      </c>
      <c r="V19" s="28">
        <v>-4.9966666666666653</v>
      </c>
      <c r="W19" s="44" t="s">
        <v>277</v>
      </c>
      <c r="X19" s="44"/>
      <c r="Y19" s="19">
        <v>17</v>
      </c>
      <c r="Z19" s="46" t="s">
        <v>143</v>
      </c>
      <c r="AA19" s="22">
        <v>0.62821800000000394</v>
      </c>
      <c r="AB19" s="28">
        <v>2.7533333333333387</v>
      </c>
      <c r="AC19" s="44" t="s">
        <v>274</v>
      </c>
      <c r="AD19" s="44"/>
      <c r="AE19" s="19">
        <v>17</v>
      </c>
      <c r="AF19" s="46" t="s">
        <v>141</v>
      </c>
      <c r="AG19" s="22">
        <v>1.6842433333333358</v>
      </c>
      <c r="AH19" s="28">
        <v>-4.9966666666666653</v>
      </c>
      <c r="AI19" s="44" t="s">
        <v>277</v>
      </c>
      <c r="AJ19" s="44"/>
      <c r="AK19" s="19">
        <v>17</v>
      </c>
      <c r="AL19" s="46" t="s">
        <v>148</v>
      </c>
      <c r="AM19" s="22">
        <v>4.9255713333333349</v>
      </c>
      <c r="AN19" s="28">
        <v>-0.13666666666666552</v>
      </c>
      <c r="AO19" s="44" t="s">
        <v>277</v>
      </c>
      <c r="AP19" s="44"/>
      <c r="AQ19" s="19">
        <v>17</v>
      </c>
      <c r="AR19" s="46" t="s">
        <v>141</v>
      </c>
      <c r="AS19" s="22">
        <v>-2.5085116666666658</v>
      </c>
      <c r="AT19" s="28">
        <v>-4.9966666666666653</v>
      </c>
      <c r="AU19" s="44" t="s">
        <v>277</v>
      </c>
    </row>
    <row r="20" spans="1:47" x14ac:dyDescent="0.25">
      <c r="A20" s="19">
        <v>18</v>
      </c>
      <c r="B20" s="46" t="s">
        <v>138</v>
      </c>
      <c r="C20" s="22">
        <v>1.1976143333333329</v>
      </c>
      <c r="D20" s="28">
        <v>-1.1966666666666665</v>
      </c>
      <c r="E20" s="44" t="s">
        <v>277</v>
      </c>
      <c r="F20" s="44"/>
      <c r="G20" s="19">
        <v>18</v>
      </c>
      <c r="H20" s="46" t="s">
        <v>142</v>
      </c>
      <c r="I20" s="22">
        <v>2.2376696666666689</v>
      </c>
      <c r="J20" s="60">
        <v>5.1983670000000011</v>
      </c>
      <c r="K20" s="44" t="s">
        <v>274</v>
      </c>
      <c r="L20" s="44"/>
      <c r="M20" s="19">
        <v>18</v>
      </c>
      <c r="N20" s="46" t="s">
        <v>142</v>
      </c>
      <c r="O20" s="22">
        <v>1.7618726666666664</v>
      </c>
      <c r="P20" s="60">
        <v>5.1983670000000011</v>
      </c>
      <c r="Q20" s="44" t="s">
        <v>274</v>
      </c>
      <c r="R20" s="44"/>
      <c r="S20" s="19">
        <v>18</v>
      </c>
      <c r="T20" s="46" t="s">
        <v>142</v>
      </c>
      <c r="U20" s="22">
        <v>2.8760936666666681</v>
      </c>
      <c r="V20" s="60">
        <v>5.1983670000000011</v>
      </c>
      <c r="W20" s="44" t="s">
        <v>274</v>
      </c>
      <c r="X20" s="44"/>
      <c r="Y20" s="19">
        <v>18</v>
      </c>
      <c r="Z20" s="46" t="s">
        <v>144</v>
      </c>
      <c r="AA20" s="22">
        <v>3.0979983333333343</v>
      </c>
      <c r="AB20" s="28">
        <v>0.250000000000001</v>
      </c>
      <c r="AC20" s="44" t="s">
        <v>277</v>
      </c>
      <c r="AD20" s="44"/>
      <c r="AE20" s="19">
        <v>18</v>
      </c>
      <c r="AF20" s="46" t="s">
        <v>142</v>
      </c>
      <c r="AG20" s="22">
        <v>4.0602366666666683</v>
      </c>
      <c r="AH20" s="60">
        <v>5.1983670000000011</v>
      </c>
      <c r="AI20" s="44" t="s">
        <v>274</v>
      </c>
      <c r="AJ20" s="44"/>
      <c r="AK20" s="19">
        <v>18</v>
      </c>
      <c r="AL20" s="46" t="s">
        <v>150</v>
      </c>
      <c r="AM20" s="22">
        <v>5.015239666666667</v>
      </c>
      <c r="AN20" s="28">
        <v>1.926666666666667</v>
      </c>
      <c r="AO20" s="44" t="s">
        <v>277</v>
      </c>
      <c r="AP20" s="44"/>
      <c r="AQ20" s="19">
        <v>18</v>
      </c>
      <c r="AR20" s="46" t="s">
        <v>142</v>
      </c>
      <c r="AS20" s="22">
        <v>1.429946000000001</v>
      </c>
      <c r="AT20" s="60">
        <v>5.1983670000000011</v>
      </c>
      <c r="AU20" s="44" t="s">
        <v>274</v>
      </c>
    </row>
    <row r="21" spans="1:47" x14ac:dyDescent="0.25">
      <c r="A21" s="19">
        <v>19</v>
      </c>
      <c r="B21" s="46" t="s">
        <v>139</v>
      </c>
      <c r="C21" s="22">
        <v>2.8919960000000002</v>
      </c>
      <c r="D21" s="28">
        <v>2.379999999999999</v>
      </c>
      <c r="E21" s="44" t="s">
        <v>274</v>
      </c>
      <c r="F21" s="44"/>
      <c r="G21" s="19">
        <v>19</v>
      </c>
      <c r="H21" s="46" t="s">
        <v>143</v>
      </c>
      <c r="I21" s="22">
        <v>0.14534900000000425</v>
      </c>
      <c r="J21" s="28">
        <v>2.7533333333333387</v>
      </c>
      <c r="K21" s="44" t="s">
        <v>274</v>
      </c>
      <c r="L21" s="44"/>
      <c r="M21" s="19">
        <v>19</v>
      </c>
      <c r="N21" s="46" t="s">
        <v>143</v>
      </c>
      <c r="O21" s="22">
        <v>1.4721063333333373</v>
      </c>
      <c r="P21" s="28">
        <v>2.7533333333333387</v>
      </c>
      <c r="Q21" s="44" t="s">
        <v>274</v>
      </c>
      <c r="R21" s="44"/>
      <c r="S21" s="19">
        <v>19</v>
      </c>
      <c r="T21" s="46" t="s">
        <v>143</v>
      </c>
      <c r="U21" s="22">
        <v>0.34873266666667035</v>
      </c>
      <c r="V21" s="28">
        <v>2.7533333333333387</v>
      </c>
      <c r="W21" s="44" t="s">
        <v>274</v>
      </c>
      <c r="X21" s="44"/>
      <c r="Y21" s="19">
        <v>19</v>
      </c>
      <c r="Z21" s="46" t="s">
        <v>145</v>
      </c>
      <c r="AA21" s="22">
        <v>2.307775666666668</v>
      </c>
      <c r="AB21" s="28">
        <v>4.2233333333333336</v>
      </c>
      <c r="AC21" s="44" t="s">
        <v>274</v>
      </c>
      <c r="AD21" s="44"/>
      <c r="AE21" s="19">
        <v>19</v>
      </c>
      <c r="AF21" s="46" t="s">
        <v>143</v>
      </c>
      <c r="AG21" s="22">
        <v>1.0480446666666718</v>
      </c>
      <c r="AH21" s="28">
        <v>2.7533333333333387</v>
      </c>
      <c r="AI21" s="44" t="s">
        <v>274</v>
      </c>
      <c r="AJ21" s="44"/>
      <c r="AK21" s="19">
        <v>19</v>
      </c>
      <c r="AL21" s="46" t="s">
        <v>151</v>
      </c>
      <c r="AM21" s="22">
        <v>7.2280393333333324</v>
      </c>
      <c r="AN21" s="28">
        <v>3.78</v>
      </c>
      <c r="AO21" s="44" t="s">
        <v>274</v>
      </c>
      <c r="AP21" s="44"/>
      <c r="AQ21" s="19">
        <v>19</v>
      </c>
      <c r="AR21" s="46" t="s">
        <v>143</v>
      </c>
      <c r="AS21" s="22">
        <v>-0.46169933333332952</v>
      </c>
      <c r="AT21" s="28">
        <v>2.7533333333333387</v>
      </c>
      <c r="AU21" s="44" t="s">
        <v>274</v>
      </c>
    </row>
    <row r="22" spans="1:47" x14ac:dyDescent="0.25">
      <c r="A22" s="19">
        <v>20</v>
      </c>
      <c r="B22" s="46" t="s">
        <v>141</v>
      </c>
      <c r="C22" s="22">
        <v>3.3623903333333351</v>
      </c>
      <c r="D22" s="28">
        <v>-4.9966666666666653</v>
      </c>
      <c r="E22" s="44" t="s">
        <v>277</v>
      </c>
      <c r="F22" s="44"/>
      <c r="G22" s="19">
        <v>20</v>
      </c>
      <c r="H22" s="46" t="s">
        <v>144</v>
      </c>
      <c r="I22" s="22">
        <v>0.41974800000000201</v>
      </c>
      <c r="J22" s="28">
        <v>0.25000000000000117</v>
      </c>
      <c r="K22" s="44" t="s">
        <v>277</v>
      </c>
      <c r="L22" s="44"/>
      <c r="M22" s="19">
        <v>20</v>
      </c>
      <c r="N22" s="46" t="s">
        <v>144</v>
      </c>
      <c r="O22" s="22">
        <v>-0.86139499999999936</v>
      </c>
      <c r="P22" s="28">
        <v>0.25000000000000117</v>
      </c>
      <c r="Q22" s="44" t="s">
        <v>277</v>
      </c>
      <c r="R22" s="44"/>
      <c r="S22" s="19">
        <v>20</v>
      </c>
      <c r="T22" s="46" t="s">
        <v>144</v>
      </c>
      <c r="U22" s="22">
        <v>7.2706666666668696E-3</v>
      </c>
      <c r="V22" s="28">
        <v>0.25000000000000117</v>
      </c>
      <c r="W22" s="44" t="s">
        <v>277</v>
      </c>
      <c r="X22" s="44"/>
      <c r="Y22" s="19">
        <v>20</v>
      </c>
      <c r="Z22" s="46" t="s">
        <v>146</v>
      </c>
      <c r="AA22" s="22">
        <v>6.4796533333333324</v>
      </c>
      <c r="AB22" s="60">
        <v>3.4665696666666661</v>
      </c>
      <c r="AC22" s="44" t="s">
        <v>274</v>
      </c>
      <c r="AD22" s="44"/>
      <c r="AE22" s="19">
        <v>20</v>
      </c>
      <c r="AF22" s="46" t="s">
        <v>144</v>
      </c>
      <c r="AG22" s="22">
        <v>2.0578026666666687</v>
      </c>
      <c r="AH22" s="28">
        <v>0.25000000000000117</v>
      </c>
      <c r="AI22" s="44" t="s">
        <v>277</v>
      </c>
      <c r="AJ22" s="44"/>
      <c r="AK22" s="19">
        <v>20</v>
      </c>
      <c r="AL22" s="46" t="s">
        <v>152</v>
      </c>
      <c r="AM22" s="22">
        <v>3.9180489999999999</v>
      </c>
      <c r="AN22" s="28">
        <v>1.1166666666666671</v>
      </c>
      <c r="AO22" s="44" t="s">
        <v>277</v>
      </c>
      <c r="AP22" s="44"/>
      <c r="AQ22" s="19">
        <v>20</v>
      </c>
      <c r="AR22" s="46" t="s">
        <v>144</v>
      </c>
      <c r="AS22" s="22">
        <v>5.2806999999999014E-2</v>
      </c>
      <c r="AT22" s="28">
        <v>0.25000000000000117</v>
      </c>
      <c r="AU22" s="44" t="s">
        <v>277</v>
      </c>
    </row>
    <row r="23" spans="1:47" x14ac:dyDescent="0.25">
      <c r="A23" s="19">
        <v>21</v>
      </c>
      <c r="B23" s="46" t="s">
        <v>142</v>
      </c>
      <c r="C23" s="22">
        <v>3.7075513333333334</v>
      </c>
      <c r="D23" s="60">
        <v>5.1983670000000011</v>
      </c>
      <c r="E23" s="44" t="s">
        <v>274</v>
      </c>
      <c r="F23" s="44"/>
      <c r="G23" s="19">
        <v>21</v>
      </c>
      <c r="H23" s="46" t="s">
        <v>145</v>
      </c>
      <c r="I23" s="22">
        <v>2.4409290000000028</v>
      </c>
      <c r="J23" s="28">
        <v>4.2233333333333336</v>
      </c>
      <c r="K23" s="44" t="s">
        <v>274</v>
      </c>
      <c r="L23" s="44"/>
      <c r="M23" s="19">
        <v>21</v>
      </c>
      <c r="N23" s="46" t="s">
        <v>145</v>
      </c>
      <c r="O23" s="22">
        <v>-0.90827799999999803</v>
      </c>
      <c r="P23" s="28">
        <v>4.2233333333333336</v>
      </c>
      <c r="Q23" s="44" t="s">
        <v>274</v>
      </c>
      <c r="R23" s="44"/>
      <c r="S23" s="19">
        <v>21</v>
      </c>
      <c r="T23" s="46" t="s">
        <v>145</v>
      </c>
      <c r="U23" s="22">
        <v>0.70067733333333493</v>
      </c>
      <c r="V23" s="28">
        <v>4.2233333333333336</v>
      </c>
      <c r="W23" s="44" t="s">
        <v>274</v>
      </c>
      <c r="X23" s="44"/>
      <c r="Y23" s="19">
        <v>21</v>
      </c>
      <c r="Z23" s="46" t="s">
        <v>148</v>
      </c>
      <c r="AA23" s="22">
        <v>2.6819520000000026</v>
      </c>
      <c r="AB23" s="28">
        <v>-0.13666666666666552</v>
      </c>
      <c r="AC23" s="44" t="s">
        <v>277</v>
      </c>
      <c r="AD23" s="44"/>
      <c r="AE23" s="19">
        <v>21</v>
      </c>
      <c r="AF23" s="46" t="s">
        <v>145</v>
      </c>
      <c r="AG23" s="22">
        <v>2.1540840000000023</v>
      </c>
      <c r="AH23" s="28">
        <v>4.2233333333333336</v>
      </c>
      <c r="AI23" s="44" t="s">
        <v>274</v>
      </c>
      <c r="AJ23" s="44"/>
      <c r="AK23" s="19">
        <v>21</v>
      </c>
      <c r="AL23" s="46" t="s">
        <v>153</v>
      </c>
      <c r="AM23" s="22">
        <v>1.1405423333333349</v>
      </c>
      <c r="AN23" s="28">
        <v>2.218333333333335</v>
      </c>
      <c r="AO23" s="44" t="s">
        <v>276</v>
      </c>
      <c r="AP23" s="44"/>
      <c r="AQ23" s="19">
        <v>21</v>
      </c>
      <c r="AR23" s="46" t="s">
        <v>145</v>
      </c>
      <c r="AS23" s="22">
        <v>-1.5509726666666654</v>
      </c>
      <c r="AT23" s="28">
        <v>4.2233333333333336</v>
      </c>
      <c r="AU23" s="44" t="s">
        <v>274</v>
      </c>
    </row>
    <row r="24" spans="1:47" x14ac:dyDescent="0.25">
      <c r="A24" s="19">
        <v>22</v>
      </c>
      <c r="B24" s="46" t="s">
        <v>143</v>
      </c>
      <c r="C24" s="22">
        <v>4.0249856666666703</v>
      </c>
      <c r="D24" s="28">
        <v>2.7533333333333387</v>
      </c>
      <c r="E24" s="44" t="s">
        <v>274</v>
      </c>
      <c r="F24" s="44"/>
      <c r="G24" s="19">
        <v>22</v>
      </c>
      <c r="H24" s="46" t="s">
        <v>146</v>
      </c>
      <c r="I24" s="22">
        <v>2.1804903333333328</v>
      </c>
      <c r="J24" s="60">
        <v>3.4665696666666661</v>
      </c>
      <c r="K24" s="44" t="s">
        <v>274</v>
      </c>
      <c r="L24" s="44"/>
      <c r="M24" s="19">
        <v>22</v>
      </c>
      <c r="N24" s="46" t="s">
        <v>146</v>
      </c>
      <c r="O24" s="22">
        <v>0.31983099999999948</v>
      </c>
      <c r="P24" s="60">
        <v>3.4665696666666661</v>
      </c>
      <c r="Q24" s="44" t="s">
        <v>274</v>
      </c>
      <c r="R24" s="44"/>
      <c r="S24" s="19">
        <v>22</v>
      </c>
      <c r="T24" s="46" t="s">
        <v>146</v>
      </c>
      <c r="U24" s="22">
        <v>1.9070196666666657</v>
      </c>
      <c r="V24" s="60">
        <v>3.4665696666666661</v>
      </c>
      <c r="W24" s="44" t="s">
        <v>274</v>
      </c>
      <c r="X24" s="44"/>
      <c r="Y24" s="19">
        <v>22</v>
      </c>
      <c r="Z24" s="46" t="s">
        <v>149</v>
      </c>
      <c r="AA24" s="22">
        <v>1.4121223333333337</v>
      </c>
      <c r="AB24" s="28">
        <v>-1.0333333333333325</v>
      </c>
      <c r="AC24" s="44" t="s">
        <v>277</v>
      </c>
      <c r="AD24" s="44"/>
      <c r="AE24" s="19">
        <v>22</v>
      </c>
      <c r="AF24" s="46" t="s">
        <v>146</v>
      </c>
      <c r="AG24" s="22">
        <v>4.0479829999999994</v>
      </c>
      <c r="AH24" s="60">
        <v>3.4665696666666661</v>
      </c>
      <c r="AI24" s="44" t="s">
        <v>274</v>
      </c>
      <c r="AJ24" s="44"/>
      <c r="AK24" s="19">
        <v>22</v>
      </c>
      <c r="AL24" s="46" t="s">
        <v>154</v>
      </c>
      <c r="AM24" s="22">
        <v>0.55172133333333073</v>
      </c>
      <c r="AN24" s="28">
        <v>-1.0166666666666693</v>
      </c>
      <c r="AO24" s="44" t="s">
        <v>277</v>
      </c>
      <c r="AP24" s="44"/>
      <c r="AQ24" s="19">
        <v>22</v>
      </c>
      <c r="AR24" s="46" t="s">
        <v>146</v>
      </c>
      <c r="AS24" s="22">
        <v>2.3918586666666664</v>
      </c>
      <c r="AT24" s="60">
        <v>3.4665696666666661</v>
      </c>
      <c r="AU24" s="44" t="s">
        <v>274</v>
      </c>
    </row>
    <row r="25" spans="1:47" x14ac:dyDescent="0.25">
      <c r="A25" s="19">
        <v>23</v>
      </c>
      <c r="B25" s="46" t="s">
        <v>144</v>
      </c>
      <c r="C25" s="22">
        <v>2.0521883333333348</v>
      </c>
      <c r="D25" s="28">
        <v>0.25000000000000117</v>
      </c>
      <c r="E25" s="44" t="s">
        <v>277</v>
      </c>
      <c r="F25" s="44"/>
      <c r="G25" s="19">
        <v>23</v>
      </c>
      <c r="H25" s="46" t="s">
        <v>148</v>
      </c>
      <c r="I25" s="22">
        <v>1.2350986666666681</v>
      </c>
      <c r="J25" s="28">
        <v>-0.13666666666666552</v>
      </c>
      <c r="K25" s="44" t="s">
        <v>277</v>
      </c>
      <c r="L25" s="44"/>
      <c r="M25" s="19">
        <v>23</v>
      </c>
      <c r="N25" s="46" t="s">
        <v>148</v>
      </c>
      <c r="O25" s="22">
        <v>-1.7617546666666648</v>
      </c>
      <c r="P25" s="28">
        <v>-0.13666666666666552</v>
      </c>
      <c r="Q25" s="44" t="s">
        <v>277</v>
      </c>
      <c r="R25" s="44"/>
      <c r="S25" s="19">
        <v>23</v>
      </c>
      <c r="T25" s="46" t="s">
        <v>148</v>
      </c>
      <c r="U25" s="22">
        <v>0.95074166666666926</v>
      </c>
      <c r="V25" s="28">
        <v>-0.13666666666666552</v>
      </c>
      <c r="W25" s="44" t="s">
        <v>277</v>
      </c>
      <c r="X25" s="44"/>
      <c r="Y25" s="19">
        <v>23</v>
      </c>
      <c r="Z25" s="46" t="s">
        <v>150</v>
      </c>
      <c r="AA25" s="22">
        <v>6.1284880000000008</v>
      </c>
      <c r="AB25" s="28">
        <v>1.926666666666667</v>
      </c>
      <c r="AC25" s="44" t="s">
        <v>277</v>
      </c>
      <c r="AD25" s="44"/>
      <c r="AE25" s="19">
        <v>23</v>
      </c>
      <c r="AF25" s="46" t="s">
        <v>148</v>
      </c>
      <c r="AG25" s="22">
        <v>3.5186560000000013</v>
      </c>
      <c r="AH25" s="28">
        <v>-0.13666666666666552</v>
      </c>
      <c r="AI25" s="44" t="s">
        <v>277</v>
      </c>
      <c r="AJ25" s="44"/>
      <c r="AK25" s="19">
        <v>23</v>
      </c>
      <c r="AL25" s="46" t="s">
        <v>161</v>
      </c>
      <c r="AM25" s="22">
        <v>5.0412364999999966</v>
      </c>
      <c r="AN25" s="28">
        <v>-1.0266666666666708</v>
      </c>
      <c r="AO25" s="44" t="s">
        <v>277</v>
      </c>
      <c r="AP25" s="44"/>
      <c r="AQ25" s="19">
        <v>23</v>
      </c>
      <c r="AR25" s="46" t="s">
        <v>148</v>
      </c>
      <c r="AS25" s="22">
        <v>-6.4682790000000034</v>
      </c>
      <c r="AT25" s="28">
        <v>-0.13666666666666552</v>
      </c>
      <c r="AU25" s="44" t="s">
        <v>277</v>
      </c>
    </row>
    <row r="26" spans="1:47" x14ac:dyDescent="0.25">
      <c r="A26" s="19">
        <v>24</v>
      </c>
      <c r="B26" s="46" t="s">
        <v>145</v>
      </c>
      <c r="C26" s="22">
        <v>3.5724390000000006</v>
      </c>
      <c r="D26" s="28">
        <v>4.2233333333333336</v>
      </c>
      <c r="E26" s="44" t="s">
        <v>274</v>
      </c>
      <c r="F26" s="44"/>
      <c r="G26" s="19">
        <v>24</v>
      </c>
      <c r="H26" s="46" t="s">
        <v>149</v>
      </c>
      <c r="I26" s="22">
        <v>-4.7138339999999994</v>
      </c>
      <c r="J26" s="28">
        <v>-1.0333333333333325</v>
      </c>
      <c r="K26" s="44" t="s">
        <v>277</v>
      </c>
      <c r="L26" s="44"/>
      <c r="M26" s="19">
        <v>24</v>
      </c>
      <c r="N26" s="46" t="s">
        <v>149</v>
      </c>
      <c r="O26" s="22">
        <v>-6.5992940000000004</v>
      </c>
      <c r="P26" s="28">
        <v>-1.0333333333333325</v>
      </c>
      <c r="Q26" s="44" t="s">
        <v>277</v>
      </c>
      <c r="R26" s="44"/>
      <c r="S26" s="19">
        <v>24</v>
      </c>
      <c r="T26" s="46" t="s">
        <v>149</v>
      </c>
      <c r="U26" s="22">
        <v>-2.0335193333333343</v>
      </c>
      <c r="V26" s="28">
        <v>-1.0333333333333325</v>
      </c>
      <c r="W26" s="44" t="s">
        <v>277</v>
      </c>
      <c r="X26" s="44"/>
      <c r="Y26" s="19">
        <v>24</v>
      </c>
      <c r="Z26" s="46" t="s">
        <v>151</v>
      </c>
      <c r="AA26" s="22">
        <v>4.520318333333333</v>
      </c>
      <c r="AB26" s="28">
        <v>3.78</v>
      </c>
      <c r="AC26" s="44" t="s">
        <v>274</v>
      </c>
      <c r="AD26" s="44"/>
      <c r="AE26" s="19">
        <v>24</v>
      </c>
      <c r="AF26" s="46" t="s">
        <v>149</v>
      </c>
      <c r="AG26" s="22">
        <v>-3.0585683333333336</v>
      </c>
      <c r="AH26" s="28">
        <v>-1.0333333333333325</v>
      </c>
      <c r="AI26" s="44" t="s">
        <v>277</v>
      </c>
      <c r="AJ26" s="44"/>
      <c r="AK26" s="19">
        <v>24</v>
      </c>
      <c r="AL26" s="46" t="s">
        <v>164</v>
      </c>
      <c r="AM26" s="22">
        <v>6.3128903333333355</v>
      </c>
      <c r="AN26" s="28">
        <v>2.7466666666666684</v>
      </c>
      <c r="AO26" s="44" t="s">
        <v>274</v>
      </c>
      <c r="AP26" s="44"/>
      <c r="AQ26" s="19">
        <v>24</v>
      </c>
      <c r="AR26" s="46" t="s">
        <v>149</v>
      </c>
      <c r="AS26" s="22">
        <v>-9.0303936666666669</v>
      </c>
      <c r="AT26" s="28">
        <v>-1.0333333333333325</v>
      </c>
      <c r="AU26" s="44" t="s">
        <v>277</v>
      </c>
    </row>
    <row r="27" spans="1:47" x14ac:dyDescent="0.25">
      <c r="A27" s="19">
        <v>25</v>
      </c>
      <c r="B27" s="46" t="s">
        <v>146</v>
      </c>
      <c r="C27" s="22">
        <v>3.3909873333333329</v>
      </c>
      <c r="D27" s="60">
        <v>3.4665696666666661</v>
      </c>
      <c r="E27" s="44" t="s">
        <v>274</v>
      </c>
      <c r="F27" s="44"/>
      <c r="G27" s="19">
        <v>25</v>
      </c>
      <c r="H27" s="46" t="s">
        <v>150</v>
      </c>
      <c r="I27" s="22">
        <v>3.0451866666666683</v>
      </c>
      <c r="J27" s="28">
        <v>1.926666666666667</v>
      </c>
      <c r="K27" s="44" t="s">
        <v>276</v>
      </c>
      <c r="L27" s="44"/>
      <c r="M27" s="19">
        <v>25</v>
      </c>
      <c r="N27" s="46" t="s">
        <v>150</v>
      </c>
      <c r="O27" s="22">
        <v>0.55293833333333475</v>
      </c>
      <c r="P27" s="28">
        <v>1.926666666666667</v>
      </c>
      <c r="Q27" s="44" t="s">
        <v>274</v>
      </c>
      <c r="R27" s="44"/>
      <c r="S27" s="19">
        <v>25</v>
      </c>
      <c r="T27" s="46" t="s">
        <v>150</v>
      </c>
      <c r="U27" s="22">
        <v>0.78330766666666796</v>
      </c>
      <c r="V27" s="28">
        <v>1.926666666666667</v>
      </c>
      <c r="W27" s="44" t="s">
        <v>276</v>
      </c>
      <c r="X27" s="44"/>
      <c r="Y27" s="19">
        <v>25</v>
      </c>
      <c r="Z27" s="46" t="s">
        <v>152</v>
      </c>
      <c r="AA27" s="22">
        <v>0.96229266666666768</v>
      </c>
      <c r="AB27" s="28">
        <v>1.1166666666666671</v>
      </c>
      <c r="AC27" s="44" t="s">
        <v>277</v>
      </c>
      <c r="AD27" s="44"/>
      <c r="AE27" s="19">
        <v>25</v>
      </c>
      <c r="AF27" s="46" t="s">
        <v>150</v>
      </c>
      <c r="AG27" s="22">
        <v>4.4825356666666671</v>
      </c>
      <c r="AH27" s="28">
        <v>1.926666666666667</v>
      </c>
      <c r="AI27" s="44" t="s">
        <v>274</v>
      </c>
      <c r="AJ27" s="44"/>
      <c r="AK27" s="19">
        <v>25</v>
      </c>
      <c r="AL27" s="46" t="s">
        <v>165</v>
      </c>
      <c r="AM27" s="22">
        <v>7.2066290000000022</v>
      </c>
      <c r="AN27" s="28">
        <v>2.4483333333333355</v>
      </c>
      <c r="AO27" s="44" t="s">
        <v>274</v>
      </c>
      <c r="AP27" s="44"/>
      <c r="AQ27" s="19">
        <v>25</v>
      </c>
      <c r="AR27" s="46" t="s">
        <v>150</v>
      </c>
      <c r="AS27" s="22">
        <v>-0.8398821666666656</v>
      </c>
      <c r="AT27" s="28">
        <v>1.926666666666667</v>
      </c>
      <c r="AU27" s="44" t="s">
        <v>276</v>
      </c>
    </row>
    <row r="28" spans="1:47" x14ac:dyDescent="0.25">
      <c r="A28" s="19">
        <v>26</v>
      </c>
      <c r="B28" s="46" t="s">
        <v>148</v>
      </c>
      <c r="C28" s="22">
        <v>1.4660263333333354</v>
      </c>
      <c r="D28" s="28">
        <v>-0.13666666666666552</v>
      </c>
      <c r="E28" s="44" t="s">
        <v>277</v>
      </c>
      <c r="F28" s="44"/>
      <c r="G28" s="19">
        <v>26</v>
      </c>
      <c r="H28" s="46" t="s">
        <v>151</v>
      </c>
      <c r="I28" s="22">
        <v>3.1521709999999992</v>
      </c>
      <c r="J28" s="28">
        <v>3.78</v>
      </c>
      <c r="K28" s="44" t="s">
        <v>274</v>
      </c>
      <c r="L28" s="44"/>
      <c r="M28" s="19">
        <v>26</v>
      </c>
      <c r="N28" s="46" t="s">
        <v>151</v>
      </c>
      <c r="O28" s="22">
        <v>5.4376333333333804E-2</v>
      </c>
      <c r="P28" s="28">
        <v>3.78</v>
      </c>
      <c r="Q28" s="44" t="s">
        <v>274</v>
      </c>
      <c r="R28" s="44"/>
      <c r="S28" s="19">
        <v>26</v>
      </c>
      <c r="T28" s="46" t="s">
        <v>151</v>
      </c>
      <c r="U28" s="22">
        <v>1.9608679999999989</v>
      </c>
      <c r="V28" s="28">
        <v>3.78</v>
      </c>
      <c r="W28" s="44" t="s">
        <v>274</v>
      </c>
      <c r="X28" s="44"/>
      <c r="Y28" s="19">
        <v>26</v>
      </c>
      <c r="Z28" s="46" t="s">
        <v>153</v>
      </c>
      <c r="AA28" s="22">
        <v>-1.1021846666666661</v>
      </c>
      <c r="AB28" s="28">
        <v>2.218333333333335</v>
      </c>
      <c r="AC28" s="44" t="s">
        <v>274</v>
      </c>
      <c r="AD28" s="44"/>
      <c r="AE28" s="19">
        <v>26</v>
      </c>
      <c r="AF28" s="46" t="s">
        <v>151</v>
      </c>
      <c r="AG28" s="22">
        <v>3.1584616666666663</v>
      </c>
      <c r="AH28" s="28">
        <v>3.78</v>
      </c>
      <c r="AI28" s="44" t="s">
        <v>274</v>
      </c>
      <c r="AJ28" s="44"/>
      <c r="AK28" s="19">
        <v>26</v>
      </c>
      <c r="AL28" s="46" t="s">
        <v>166</v>
      </c>
      <c r="AM28" s="22">
        <v>7.2740004999999996</v>
      </c>
      <c r="AN28" s="28">
        <v>1.4066666666666663</v>
      </c>
      <c r="AO28" s="44" t="s">
        <v>277</v>
      </c>
      <c r="AP28" s="44"/>
      <c r="AQ28" s="19">
        <v>26</v>
      </c>
      <c r="AR28" s="46" t="s">
        <v>151</v>
      </c>
      <c r="AS28" s="22">
        <v>-1.2955256666666675</v>
      </c>
      <c r="AT28" s="28">
        <v>3.78</v>
      </c>
      <c r="AU28" s="44" t="s">
        <v>274</v>
      </c>
    </row>
    <row r="29" spans="1:47" x14ac:dyDescent="0.25">
      <c r="A29" s="19">
        <v>27</v>
      </c>
      <c r="B29" s="46" t="s">
        <v>149</v>
      </c>
      <c r="C29" s="22">
        <v>-0.28241433333333416</v>
      </c>
      <c r="D29" s="28">
        <v>-1.0333333333333325</v>
      </c>
      <c r="E29" s="44" t="s">
        <v>277</v>
      </c>
      <c r="F29" s="44"/>
      <c r="G29" s="19">
        <v>27</v>
      </c>
      <c r="H29" s="46" t="s">
        <v>152</v>
      </c>
      <c r="I29" s="22">
        <v>4.4756576666666676</v>
      </c>
      <c r="J29" s="28">
        <v>1.1166666666666671</v>
      </c>
      <c r="K29" s="44" t="s">
        <v>277</v>
      </c>
      <c r="L29" s="44"/>
      <c r="M29" s="19">
        <v>27</v>
      </c>
      <c r="N29" s="46" t="s">
        <v>152</v>
      </c>
      <c r="O29" s="22">
        <v>2.3829506666666673</v>
      </c>
      <c r="P29" s="28">
        <v>1.1166666666666671</v>
      </c>
      <c r="Q29" s="44" t="s">
        <v>277</v>
      </c>
      <c r="R29" s="44"/>
      <c r="S29" s="19">
        <v>27</v>
      </c>
      <c r="T29" s="46" t="s">
        <v>153</v>
      </c>
      <c r="U29" s="22">
        <v>-2.9149689999999993</v>
      </c>
      <c r="V29" s="28">
        <v>2.218333333333335</v>
      </c>
      <c r="W29" s="44" t="s">
        <v>274</v>
      </c>
      <c r="X29" s="44"/>
      <c r="Y29" s="19">
        <v>27</v>
      </c>
      <c r="Z29" s="46" t="s">
        <v>154</v>
      </c>
      <c r="AA29" s="22">
        <v>-0.60927133333333572</v>
      </c>
      <c r="AB29" s="28">
        <v>-1.0166666666666693</v>
      </c>
      <c r="AC29" s="44" t="s">
        <v>277</v>
      </c>
      <c r="AD29" s="44"/>
      <c r="AE29" s="19">
        <v>27</v>
      </c>
      <c r="AF29" s="46" t="s">
        <v>152</v>
      </c>
      <c r="AG29" s="22">
        <v>2.2938960000000015</v>
      </c>
      <c r="AH29" s="28">
        <v>1.1166666666666671</v>
      </c>
      <c r="AI29" s="44" t="s">
        <v>277</v>
      </c>
      <c r="AJ29" s="44"/>
      <c r="AK29" s="19">
        <v>27</v>
      </c>
      <c r="AL29" s="46" t="s">
        <v>168</v>
      </c>
      <c r="AM29" s="22">
        <v>6.6696969999999993</v>
      </c>
      <c r="AN29" s="28">
        <v>1.686666666666665</v>
      </c>
      <c r="AO29" s="44" t="s">
        <v>277</v>
      </c>
      <c r="AP29" s="44"/>
      <c r="AQ29" s="19">
        <v>27</v>
      </c>
      <c r="AR29" s="46" t="s">
        <v>152</v>
      </c>
      <c r="AS29" s="22">
        <v>1.7328756666666674</v>
      </c>
      <c r="AT29" s="28">
        <v>1.1166666666666671</v>
      </c>
      <c r="AU29" s="44" t="s">
        <v>277</v>
      </c>
    </row>
    <row r="30" spans="1:47" x14ac:dyDescent="0.25">
      <c r="A30" s="19">
        <v>28</v>
      </c>
      <c r="B30" s="46" t="s">
        <v>150</v>
      </c>
      <c r="C30" s="22">
        <v>3.6795293333333334</v>
      </c>
      <c r="D30" s="28">
        <v>1.926666666666667</v>
      </c>
      <c r="E30" s="44" t="s">
        <v>274</v>
      </c>
      <c r="F30" s="44"/>
      <c r="G30" s="19">
        <v>28</v>
      </c>
      <c r="H30" s="46" t="s">
        <v>153</v>
      </c>
      <c r="I30" s="22">
        <v>-2.5741686666666639</v>
      </c>
      <c r="J30" s="28">
        <v>2.218333333333335</v>
      </c>
      <c r="K30" s="44" t="s">
        <v>274</v>
      </c>
      <c r="L30" s="44"/>
      <c r="M30" s="19">
        <v>28</v>
      </c>
      <c r="N30" s="46" t="s">
        <v>153</v>
      </c>
      <c r="O30" s="22">
        <v>-7.0477903333333316</v>
      </c>
      <c r="P30" s="28">
        <v>2.218333333333335</v>
      </c>
      <c r="Q30" s="44" t="s">
        <v>274</v>
      </c>
      <c r="R30" s="44"/>
      <c r="S30" s="19">
        <v>28</v>
      </c>
      <c r="T30" s="46" t="s">
        <v>154</v>
      </c>
      <c r="U30" s="22">
        <v>-4.8086256666666705</v>
      </c>
      <c r="V30" s="28">
        <v>-1.0166666666666693</v>
      </c>
      <c r="W30" s="44" t="s">
        <v>277</v>
      </c>
      <c r="X30" s="44"/>
      <c r="Y30" s="19">
        <v>28</v>
      </c>
      <c r="Z30" s="46" t="s">
        <v>163</v>
      </c>
      <c r="AA30" s="22">
        <v>0.68339466666666715</v>
      </c>
      <c r="AB30" s="28">
        <v>2.0366666666666653</v>
      </c>
      <c r="AC30" s="44" t="s">
        <v>277</v>
      </c>
      <c r="AD30" s="44"/>
      <c r="AE30" s="19">
        <v>28</v>
      </c>
      <c r="AF30" s="46" t="s">
        <v>153</v>
      </c>
      <c r="AG30" s="22">
        <v>-2.6809449999999977</v>
      </c>
      <c r="AH30" s="28">
        <v>2.218333333333335</v>
      </c>
      <c r="AI30" s="44" t="s">
        <v>274</v>
      </c>
      <c r="AJ30" s="44"/>
      <c r="AK30" s="19">
        <v>28</v>
      </c>
      <c r="AL30" s="46" t="s">
        <v>169</v>
      </c>
      <c r="AM30" s="22">
        <v>7.2665746666666662</v>
      </c>
      <c r="AN30" s="28">
        <v>2.7466666666666648</v>
      </c>
      <c r="AO30" s="44" t="s">
        <v>274</v>
      </c>
      <c r="AP30" s="44"/>
      <c r="AQ30" s="19">
        <v>28</v>
      </c>
      <c r="AR30" s="46" t="s">
        <v>153</v>
      </c>
      <c r="AS30" s="22">
        <v>-7.2910829999999978</v>
      </c>
      <c r="AT30" s="28">
        <v>2.218333333333335</v>
      </c>
      <c r="AU30" s="44" t="s">
        <v>274</v>
      </c>
    </row>
    <row r="31" spans="1:47" x14ac:dyDescent="0.25">
      <c r="A31" s="19">
        <v>29</v>
      </c>
      <c r="B31" s="46" t="s">
        <v>151</v>
      </c>
      <c r="C31" s="22">
        <v>4.3040893333333337</v>
      </c>
      <c r="D31" s="28">
        <v>3.78</v>
      </c>
      <c r="E31" s="44" t="s">
        <v>274</v>
      </c>
      <c r="F31" s="44"/>
      <c r="G31" s="19">
        <v>29</v>
      </c>
      <c r="H31" s="46" t="s">
        <v>154</v>
      </c>
      <c r="I31" s="22">
        <v>-2.1732036666666681</v>
      </c>
      <c r="J31" s="28">
        <v>-1.0166666666666693</v>
      </c>
      <c r="K31" s="44" t="s">
        <v>277</v>
      </c>
      <c r="L31" s="44"/>
      <c r="M31" s="19">
        <v>29</v>
      </c>
      <c r="N31" s="46" t="s">
        <v>154</v>
      </c>
      <c r="O31" s="22">
        <v>-5.515630333333335</v>
      </c>
      <c r="P31" s="28">
        <v>-1.0166666666666693</v>
      </c>
      <c r="Q31" s="44" t="s">
        <v>277</v>
      </c>
      <c r="R31" s="44"/>
      <c r="S31" s="19">
        <v>29</v>
      </c>
      <c r="T31" s="46" t="s">
        <v>159</v>
      </c>
      <c r="U31" s="22">
        <v>1.3168956666666662</v>
      </c>
      <c r="V31" s="28">
        <v>0.22333333333333272</v>
      </c>
      <c r="W31" s="44" t="s">
        <v>277</v>
      </c>
      <c r="X31" s="44"/>
      <c r="Y31" s="19">
        <v>29</v>
      </c>
      <c r="Z31" s="46" t="s">
        <v>164</v>
      </c>
      <c r="AA31" s="22">
        <v>2.7419773333333359</v>
      </c>
      <c r="AB31" s="28">
        <v>2.7466666666666684</v>
      </c>
      <c r="AC31" s="44" t="s">
        <v>274</v>
      </c>
      <c r="AD31" s="44"/>
      <c r="AE31" s="19">
        <v>29</v>
      </c>
      <c r="AF31" s="46" t="s">
        <v>154</v>
      </c>
      <c r="AG31" s="22">
        <v>-4.8543196666666688</v>
      </c>
      <c r="AH31" s="28">
        <v>-1.0166666666666693</v>
      </c>
      <c r="AI31" s="44" t="s">
        <v>277</v>
      </c>
      <c r="AJ31" s="44"/>
      <c r="AK31" s="19">
        <v>29</v>
      </c>
      <c r="AL31" s="46" t="s">
        <v>170</v>
      </c>
      <c r="AM31" s="22">
        <v>7.0807476666666664</v>
      </c>
      <c r="AN31" s="28">
        <v>3.0099999999999993</v>
      </c>
      <c r="AO31" s="44" t="s">
        <v>274</v>
      </c>
      <c r="AP31" s="44"/>
      <c r="AQ31" s="19">
        <v>29</v>
      </c>
      <c r="AR31" s="46" t="s">
        <v>154</v>
      </c>
      <c r="AS31" s="22">
        <v>-8.2585999999999995</v>
      </c>
      <c r="AT31" s="28">
        <v>-1.0166666666666693</v>
      </c>
      <c r="AU31" s="44" t="s">
        <v>277</v>
      </c>
    </row>
    <row r="32" spans="1:47" x14ac:dyDescent="0.25">
      <c r="A32" s="19">
        <v>30</v>
      </c>
      <c r="B32" s="46" t="s">
        <v>153</v>
      </c>
      <c r="C32" s="22">
        <v>2.0721166666666684</v>
      </c>
      <c r="D32" s="28">
        <v>2.218333333333335</v>
      </c>
      <c r="E32" s="44" t="s">
        <v>274</v>
      </c>
      <c r="F32" s="44"/>
      <c r="G32" s="19">
        <v>30</v>
      </c>
      <c r="H32" s="46" t="s">
        <v>159</v>
      </c>
      <c r="I32" s="22">
        <v>-0.2935216666666669</v>
      </c>
      <c r="J32" s="28">
        <v>0.22333333333333272</v>
      </c>
      <c r="K32" s="44" t="s">
        <v>277</v>
      </c>
      <c r="L32" s="44"/>
      <c r="M32" s="19">
        <v>30</v>
      </c>
      <c r="N32" s="46" t="s">
        <v>159</v>
      </c>
      <c r="O32" s="22">
        <v>-1.730119833333335</v>
      </c>
      <c r="P32" s="28">
        <v>0.22333333333333272</v>
      </c>
      <c r="Q32" s="44" t="s">
        <v>277</v>
      </c>
      <c r="R32" s="44"/>
      <c r="S32" s="19">
        <v>30</v>
      </c>
      <c r="T32" s="46" t="s">
        <v>161</v>
      </c>
      <c r="U32" s="22">
        <v>-0.8843480000000028</v>
      </c>
      <c r="V32" s="28">
        <v>-1.0266666666666708</v>
      </c>
      <c r="W32" s="44" t="s">
        <v>277</v>
      </c>
      <c r="X32" s="44"/>
      <c r="Y32" s="19">
        <v>30</v>
      </c>
      <c r="Z32" s="46" t="s">
        <v>165</v>
      </c>
      <c r="AA32" s="22">
        <v>4.6995656666666683</v>
      </c>
      <c r="AB32" s="28">
        <v>2.4483333333333355</v>
      </c>
      <c r="AC32" s="44" t="s">
        <v>274</v>
      </c>
      <c r="AD32" s="44"/>
      <c r="AE32" s="19">
        <v>30</v>
      </c>
      <c r="AF32" s="46" t="s">
        <v>159</v>
      </c>
      <c r="AG32" s="22">
        <v>3.5475406666666651</v>
      </c>
      <c r="AH32" s="28">
        <v>0.22333333333333272</v>
      </c>
      <c r="AI32" s="44" t="s">
        <v>277</v>
      </c>
      <c r="AJ32" s="44"/>
      <c r="AK32" s="19">
        <v>30</v>
      </c>
      <c r="AL32" s="46" t="s">
        <v>177</v>
      </c>
      <c r="AM32" s="22">
        <v>6.9559463333333307</v>
      </c>
      <c r="AN32" s="28">
        <v>1.8233333333333317</v>
      </c>
      <c r="AO32" s="44" t="s">
        <v>277</v>
      </c>
      <c r="AP32" s="44"/>
      <c r="AQ32" s="19">
        <v>30</v>
      </c>
      <c r="AR32" s="46" t="s">
        <v>159</v>
      </c>
      <c r="AS32" s="22">
        <v>3.572773999999999</v>
      </c>
      <c r="AT32" s="28">
        <v>0.22333333333333272</v>
      </c>
      <c r="AU32" s="44" t="s">
        <v>277</v>
      </c>
    </row>
    <row r="33" spans="1:47" x14ac:dyDescent="0.25">
      <c r="A33" s="19">
        <v>31</v>
      </c>
      <c r="B33" s="46" t="s">
        <v>154</v>
      </c>
      <c r="C33" s="22">
        <v>-4.2691136666666694</v>
      </c>
      <c r="D33" s="28">
        <v>-1.0166666666666693</v>
      </c>
      <c r="E33" s="44" t="s">
        <v>277</v>
      </c>
      <c r="F33" s="44"/>
      <c r="G33" s="19">
        <v>31</v>
      </c>
      <c r="H33" s="46" t="s">
        <v>163</v>
      </c>
      <c r="I33" s="22">
        <v>0.3733963333333345</v>
      </c>
      <c r="J33" s="28">
        <v>2.0366666666666653</v>
      </c>
      <c r="K33" s="44" t="s">
        <v>274</v>
      </c>
      <c r="L33" s="44"/>
      <c r="M33" s="19">
        <v>31</v>
      </c>
      <c r="N33" s="46" t="s">
        <v>163</v>
      </c>
      <c r="O33" s="22">
        <v>-0.75326966666666573</v>
      </c>
      <c r="P33" s="28">
        <v>2.0366666666666653</v>
      </c>
      <c r="Q33" s="44" t="s">
        <v>274</v>
      </c>
      <c r="R33" s="44"/>
      <c r="S33" s="19">
        <v>31</v>
      </c>
      <c r="T33" s="46" t="s">
        <v>163</v>
      </c>
      <c r="U33" s="22">
        <v>4.5909371666666665</v>
      </c>
      <c r="V33" s="28">
        <v>2.0366666666666653</v>
      </c>
      <c r="W33" s="44" t="s">
        <v>274</v>
      </c>
      <c r="X33" s="44"/>
      <c r="Y33" s="19">
        <v>31</v>
      </c>
      <c r="Z33" s="46" t="s">
        <v>166</v>
      </c>
      <c r="AA33" s="22">
        <v>5.9149366666666667</v>
      </c>
      <c r="AB33" s="28">
        <v>1.4066666666666663</v>
      </c>
      <c r="AC33" s="44" t="s">
        <v>277</v>
      </c>
      <c r="AD33" s="44"/>
      <c r="AE33" s="19">
        <v>31</v>
      </c>
      <c r="AF33" s="46" t="s">
        <v>163</v>
      </c>
      <c r="AG33" s="22">
        <v>2.6260950000000007</v>
      </c>
      <c r="AH33" s="28">
        <v>2.0366666666666653</v>
      </c>
      <c r="AI33" s="44" t="s">
        <v>274</v>
      </c>
      <c r="AJ33" s="44"/>
      <c r="AK33" s="19">
        <v>31</v>
      </c>
      <c r="AL33" s="46" t="s">
        <v>213</v>
      </c>
      <c r="AM33" s="22">
        <v>3.1492873333333278</v>
      </c>
      <c r="AN33" s="28">
        <v>1.856666666666662</v>
      </c>
      <c r="AO33" s="44" t="s">
        <v>277</v>
      </c>
      <c r="AP33" s="44"/>
      <c r="AQ33" s="19">
        <v>31</v>
      </c>
      <c r="AR33" s="46" t="s">
        <v>163</v>
      </c>
      <c r="AS33" s="22">
        <v>-2.9938013333333324</v>
      </c>
      <c r="AT33" s="28">
        <v>2.0366666666666653</v>
      </c>
      <c r="AU33" s="44" t="s">
        <v>274</v>
      </c>
    </row>
    <row r="34" spans="1:47" x14ac:dyDescent="0.25">
      <c r="A34" s="19">
        <v>32</v>
      </c>
      <c r="B34" s="46" t="s">
        <v>161</v>
      </c>
      <c r="C34" s="22">
        <v>-9.5843333333363034E-3</v>
      </c>
      <c r="D34" s="28">
        <v>-1.0266666666666708</v>
      </c>
      <c r="E34" s="44" t="s">
        <v>277</v>
      </c>
      <c r="F34" s="44"/>
      <c r="G34" s="19">
        <v>32</v>
      </c>
      <c r="H34" s="46" t="s">
        <v>164</v>
      </c>
      <c r="I34" s="22">
        <v>-0.63362566666666476</v>
      </c>
      <c r="J34" s="28">
        <v>2.7466666666666684</v>
      </c>
      <c r="K34" s="44" t="s">
        <v>274</v>
      </c>
      <c r="L34" s="44"/>
      <c r="M34" s="19">
        <v>32</v>
      </c>
      <c r="N34" s="46" t="s">
        <v>164</v>
      </c>
      <c r="O34" s="22">
        <v>-4.3117646666666651</v>
      </c>
      <c r="P34" s="28">
        <v>2.7466666666666684</v>
      </c>
      <c r="Q34" s="44" t="s">
        <v>274</v>
      </c>
      <c r="R34" s="44"/>
      <c r="S34" s="19">
        <v>32</v>
      </c>
      <c r="T34" s="46" t="s">
        <v>164</v>
      </c>
      <c r="U34" s="22">
        <v>-1.386335666666664</v>
      </c>
      <c r="V34" s="28">
        <v>2.7466666666666684</v>
      </c>
      <c r="W34" s="44" t="s">
        <v>274</v>
      </c>
      <c r="X34" s="44"/>
      <c r="Y34" s="19">
        <v>32</v>
      </c>
      <c r="Z34" s="46" t="s">
        <v>169</v>
      </c>
      <c r="AA34" s="22">
        <v>5.4332263333333328</v>
      </c>
      <c r="AB34" s="28">
        <v>2.7466666666666648</v>
      </c>
      <c r="AC34" s="44" t="s">
        <v>274</v>
      </c>
      <c r="AD34" s="44"/>
      <c r="AE34" s="19">
        <v>32</v>
      </c>
      <c r="AF34" s="46" t="s">
        <v>164</v>
      </c>
      <c r="AG34" s="22">
        <v>-0.77246966666666472</v>
      </c>
      <c r="AH34" s="28">
        <v>2.7466666666666684</v>
      </c>
      <c r="AI34" s="44" t="s">
        <v>274</v>
      </c>
      <c r="AJ34" s="44"/>
      <c r="AK34" s="19"/>
      <c r="AL34" s="19"/>
      <c r="AM34" s="19"/>
      <c r="AN34" s="19"/>
      <c r="AO34" s="19"/>
      <c r="AP34" s="19"/>
      <c r="AQ34" s="19">
        <v>32</v>
      </c>
      <c r="AR34" s="46" t="s">
        <v>164</v>
      </c>
      <c r="AS34" s="22">
        <v>-5.164832999999998</v>
      </c>
      <c r="AT34" s="28">
        <v>2.7466666666666684</v>
      </c>
      <c r="AU34" s="44" t="s">
        <v>274</v>
      </c>
    </row>
    <row r="35" spans="1:47" x14ac:dyDescent="0.25">
      <c r="A35" s="19">
        <v>33</v>
      </c>
      <c r="B35" s="46" t="s">
        <v>163</v>
      </c>
      <c r="C35" s="22">
        <v>3.2035866666666664</v>
      </c>
      <c r="D35" s="28">
        <v>2.0366666666666653</v>
      </c>
      <c r="E35" s="44" t="s">
        <v>274</v>
      </c>
      <c r="F35" s="44"/>
      <c r="G35" s="19">
        <v>33</v>
      </c>
      <c r="H35" s="46" t="s">
        <v>165</v>
      </c>
      <c r="I35" s="22">
        <v>5.362483000000001</v>
      </c>
      <c r="J35" s="28">
        <v>2.4483333333333355</v>
      </c>
      <c r="K35" s="44" t="s">
        <v>274</v>
      </c>
      <c r="L35" s="44"/>
      <c r="M35" s="19">
        <v>33</v>
      </c>
      <c r="N35" s="46" t="s">
        <v>165</v>
      </c>
      <c r="O35" s="22">
        <v>1.0970923333333349</v>
      </c>
      <c r="P35" s="28">
        <v>2.4483333333333355</v>
      </c>
      <c r="Q35" s="44" t="s">
        <v>274</v>
      </c>
      <c r="R35" s="44"/>
      <c r="S35" s="19">
        <v>33</v>
      </c>
      <c r="T35" s="46" t="s">
        <v>165</v>
      </c>
      <c r="U35" s="22">
        <v>1.076520000000001</v>
      </c>
      <c r="V35" s="28">
        <v>2.4483333333333355</v>
      </c>
      <c r="W35" s="44" t="s">
        <v>274</v>
      </c>
      <c r="X35" s="44"/>
      <c r="Y35" s="19">
        <v>33</v>
      </c>
      <c r="Z35" s="46" t="s">
        <v>170</v>
      </c>
      <c r="AA35" s="22">
        <v>6.1644733333333326</v>
      </c>
      <c r="AB35" s="28">
        <v>3.0099999999999993</v>
      </c>
      <c r="AC35" s="44" t="s">
        <v>274</v>
      </c>
      <c r="AD35" s="44"/>
      <c r="AE35" s="19">
        <v>33</v>
      </c>
      <c r="AF35" s="46" t="s">
        <v>165</v>
      </c>
      <c r="AG35" s="22">
        <v>4.8223266666666689</v>
      </c>
      <c r="AH35" s="28">
        <v>2.4483333333333355</v>
      </c>
      <c r="AI35" s="44" t="s">
        <v>274</v>
      </c>
      <c r="AJ35" s="44"/>
      <c r="AK35" s="19"/>
      <c r="AL35" s="19"/>
      <c r="AM35" s="19"/>
      <c r="AN35" s="19"/>
      <c r="AO35" s="19"/>
      <c r="AP35" s="19"/>
      <c r="AQ35" s="19">
        <v>33</v>
      </c>
      <c r="AR35" s="46" t="s">
        <v>165</v>
      </c>
      <c r="AS35" s="22">
        <v>0.75394266666666709</v>
      </c>
      <c r="AT35" s="28">
        <v>2.4483333333333355</v>
      </c>
      <c r="AU35" s="44" t="s">
        <v>274</v>
      </c>
    </row>
    <row r="36" spans="1:47" x14ac:dyDescent="0.25">
      <c r="A36" s="19">
        <v>34</v>
      </c>
      <c r="B36" s="46" t="s">
        <v>164</v>
      </c>
      <c r="C36" s="22">
        <v>0.91200233333333591</v>
      </c>
      <c r="D36" s="28">
        <v>2.7466666666666684</v>
      </c>
      <c r="E36" s="44" t="s">
        <v>274</v>
      </c>
      <c r="F36" s="44"/>
      <c r="G36" s="19">
        <v>34</v>
      </c>
      <c r="H36" s="46" t="s">
        <v>166</v>
      </c>
      <c r="I36" s="22">
        <v>3.7585233333333328</v>
      </c>
      <c r="J36" s="28">
        <v>1.4066666666666663</v>
      </c>
      <c r="K36" s="44" t="s">
        <v>277</v>
      </c>
      <c r="L36" s="44"/>
      <c r="M36" s="19">
        <v>34</v>
      </c>
      <c r="N36" s="46" t="s">
        <v>166</v>
      </c>
      <c r="O36" s="22">
        <v>0.63747133333333394</v>
      </c>
      <c r="P36" s="28">
        <v>1.4066666666666663</v>
      </c>
      <c r="Q36" s="44" t="s">
        <v>277</v>
      </c>
      <c r="R36" s="44"/>
      <c r="S36" s="19">
        <v>34</v>
      </c>
      <c r="T36" s="46" t="s">
        <v>166</v>
      </c>
      <c r="U36" s="22">
        <v>-0.20006100000000041</v>
      </c>
      <c r="V36" s="28">
        <v>1.4066666666666663</v>
      </c>
      <c r="W36" s="44" t="s">
        <v>277</v>
      </c>
      <c r="X36" s="44"/>
      <c r="Y36" s="19">
        <v>34</v>
      </c>
      <c r="Z36" s="46" t="s">
        <v>175</v>
      </c>
      <c r="AA36" s="22">
        <v>4.6416553333333317</v>
      </c>
      <c r="AB36" s="28">
        <v>-0.80666666666666964</v>
      </c>
      <c r="AC36" s="44" t="s">
        <v>277</v>
      </c>
      <c r="AD36" s="44"/>
      <c r="AE36" s="19">
        <v>34</v>
      </c>
      <c r="AF36" s="46" t="s">
        <v>166</v>
      </c>
      <c r="AG36" s="22">
        <v>3.0976913333333336</v>
      </c>
      <c r="AH36" s="28">
        <v>1.4066666666666663</v>
      </c>
      <c r="AI36" s="44" t="s">
        <v>277</v>
      </c>
      <c r="AJ36" s="44"/>
      <c r="AK36" s="19"/>
      <c r="AL36" s="19"/>
      <c r="AM36" s="19"/>
      <c r="AN36" s="19"/>
      <c r="AO36" s="19"/>
      <c r="AP36" s="19"/>
      <c r="AQ36" s="19">
        <v>34</v>
      </c>
      <c r="AR36" s="46" t="s">
        <v>166</v>
      </c>
      <c r="AS36" s="22">
        <v>1.6674483333333328</v>
      </c>
      <c r="AT36" s="28">
        <v>1.4066666666666663</v>
      </c>
      <c r="AU36" s="44" t="s">
        <v>277</v>
      </c>
    </row>
    <row r="37" spans="1:47" x14ac:dyDescent="0.25">
      <c r="A37" s="19">
        <v>35</v>
      </c>
      <c r="B37" s="46" t="s">
        <v>165</v>
      </c>
      <c r="C37" s="22">
        <v>4.7863020000000018</v>
      </c>
      <c r="D37" s="28">
        <v>2.4483333333333355</v>
      </c>
      <c r="E37" s="44" t="s">
        <v>274</v>
      </c>
      <c r="F37" s="44"/>
      <c r="G37" s="19">
        <v>35</v>
      </c>
      <c r="H37" s="46" t="s">
        <v>167</v>
      </c>
      <c r="I37" s="22">
        <v>-1.3944036666666644</v>
      </c>
      <c r="J37" s="60">
        <v>-2.9309003333333314</v>
      </c>
      <c r="K37" s="44" t="s">
        <v>277</v>
      </c>
      <c r="L37" s="44"/>
      <c r="M37" s="19">
        <v>35</v>
      </c>
      <c r="N37" s="46" t="s">
        <v>167</v>
      </c>
      <c r="O37" s="22">
        <v>-3.3964983333333314</v>
      </c>
      <c r="P37" s="60">
        <v>-2.9309003333333314</v>
      </c>
      <c r="Q37" s="44" t="s">
        <v>277</v>
      </c>
      <c r="R37" s="44"/>
      <c r="S37" s="19">
        <v>35</v>
      </c>
      <c r="T37" s="46" t="s">
        <v>167</v>
      </c>
      <c r="U37" s="22">
        <v>-1.0930983333333313</v>
      </c>
      <c r="V37" s="60">
        <v>-2.9309003333333314</v>
      </c>
      <c r="W37" s="44" t="s">
        <v>277</v>
      </c>
      <c r="X37" s="44"/>
      <c r="Y37" s="19">
        <v>35</v>
      </c>
      <c r="Z37" s="46" t="s">
        <v>176</v>
      </c>
      <c r="AA37" s="22">
        <v>3.4306153333333333</v>
      </c>
      <c r="AB37" s="28">
        <v>0.66666666666666663</v>
      </c>
      <c r="AC37" s="44" t="s">
        <v>277</v>
      </c>
      <c r="AD37" s="44"/>
      <c r="AE37" s="19">
        <v>35</v>
      </c>
      <c r="AF37" s="46" t="s">
        <v>167</v>
      </c>
      <c r="AG37" s="22">
        <v>1.5542476666666687</v>
      </c>
      <c r="AH37" s="60">
        <v>-2.9309003333333314</v>
      </c>
      <c r="AI37" s="44" t="s">
        <v>277</v>
      </c>
      <c r="AJ37" s="44"/>
      <c r="AK37" s="19"/>
      <c r="AL37" s="19"/>
      <c r="AM37" s="19"/>
      <c r="AN37" s="19"/>
      <c r="AO37" s="19"/>
      <c r="AP37" s="19"/>
      <c r="AQ37" s="19">
        <v>35</v>
      </c>
      <c r="AR37" s="46" t="s">
        <v>167</v>
      </c>
      <c r="AS37" s="22">
        <v>-8.1175333333330713E-2</v>
      </c>
      <c r="AT37" s="60">
        <v>-2.9309003333333314</v>
      </c>
      <c r="AU37" s="44" t="s">
        <v>277</v>
      </c>
    </row>
    <row r="38" spans="1:47" x14ac:dyDescent="0.25">
      <c r="A38" s="19">
        <v>36</v>
      </c>
      <c r="B38" s="46" t="s">
        <v>113</v>
      </c>
      <c r="C38" s="22">
        <v>5.3109686666666684</v>
      </c>
      <c r="D38" s="28">
        <v>6.033333333333335</v>
      </c>
      <c r="E38" s="44" t="s">
        <v>274</v>
      </c>
      <c r="F38" s="44"/>
      <c r="G38" s="19">
        <v>36</v>
      </c>
      <c r="H38" s="46" t="s">
        <v>168</v>
      </c>
      <c r="I38" s="22">
        <v>3.5152573333333321</v>
      </c>
      <c r="J38" s="28">
        <v>1.686666666666665</v>
      </c>
      <c r="K38" s="44" t="s">
        <v>277</v>
      </c>
      <c r="L38" s="44"/>
      <c r="M38" s="19">
        <v>36</v>
      </c>
      <c r="N38" s="46" t="s">
        <v>168</v>
      </c>
      <c r="O38" s="22">
        <v>-0.71761166666666776</v>
      </c>
      <c r="P38" s="28">
        <v>1.686666666666665</v>
      </c>
      <c r="Q38" s="44" t="s">
        <v>277</v>
      </c>
      <c r="R38" s="44"/>
      <c r="S38" s="19">
        <v>36</v>
      </c>
      <c r="T38" s="46" t="s">
        <v>168</v>
      </c>
      <c r="U38" s="22">
        <v>-0.43248133333333411</v>
      </c>
      <c r="V38" s="28">
        <v>1.686666666666665</v>
      </c>
      <c r="W38" s="44" t="s">
        <v>277</v>
      </c>
      <c r="X38" s="44"/>
      <c r="Y38" s="19">
        <v>36</v>
      </c>
      <c r="Z38" s="46" t="s">
        <v>177</v>
      </c>
      <c r="AA38" s="22">
        <v>7.6700246666666638</v>
      </c>
      <c r="AB38" s="28">
        <v>1.8233333333333317</v>
      </c>
      <c r="AC38" s="44" t="s">
        <v>277</v>
      </c>
      <c r="AD38" s="44"/>
      <c r="AE38" s="19">
        <v>36</v>
      </c>
      <c r="AF38" s="46" t="s">
        <v>168</v>
      </c>
      <c r="AG38" s="22">
        <v>3.4023773333333316</v>
      </c>
      <c r="AH38" s="28">
        <v>1.686666666666665</v>
      </c>
      <c r="AI38" s="44" t="s">
        <v>277</v>
      </c>
      <c r="AJ38" s="44"/>
      <c r="AK38" s="19"/>
      <c r="AL38" s="19"/>
      <c r="AM38" s="19"/>
      <c r="AN38" s="19"/>
      <c r="AO38" s="19"/>
      <c r="AP38" s="19"/>
      <c r="AQ38" s="19">
        <v>36</v>
      </c>
      <c r="AR38" s="46" t="s">
        <v>168</v>
      </c>
      <c r="AS38" s="22">
        <v>2.1766249999999991</v>
      </c>
      <c r="AT38" s="28">
        <v>1.686666666666665</v>
      </c>
      <c r="AU38" s="44" t="s">
        <v>277</v>
      </c>
    </row>
    <row r="39" spans="1:47" x14ac:dyDescent="0.25">
      <c r="A39" s="19">
        <v>37</v>
      </c>
      <c r="B39" s="46" t="s">
        <v>121</v>
      </c>
      <c r="C39" s="22">
        <v>-0.98245233333333581</v>
      </c>
      <c r="D39" s="28">
        <v>1.2066666666666646</v>
      </c>
      <c r="E39" s="44" t="s">
        <v>277</v>
      </c>
      <c r="F39" s="44"/>
      <c r="G39" s="19">
        <v>37</v>
      </c>
      <c r="H39" s="46" t="s">
        <v>169</v>
      </c>
      <c r="I39" s="22">
        <v>3.014446333333332</v>
      </c>
      <c r="J39" s="28">
        <v>2.7466666666666648</v>
      </c>
      <c r="K39" s="44" t="s">
        <v>274</v>
      </c>
      <c r="L39" s="44"/>
      <c r="M39" s="19">
        <v>37</v>
      </c>
      <c r="N39" s="46" t="s">
        <v>169</v>
      </c>
      <c r="O39" s="22">
        <v>0.90593333333333226</v>
      </c>
      <c r="P39" s="28">
        <v>2.7466666666666648</v>
      </c>
      <c r="Q39" s="44" t="s">
        <v>274</v>
      </c>
      <c r="R39" s="44"/>
      <c r="S39" s="19">
        <v>37</v>
      </c>
      <c r="T39" s="46" t="s">
        <v>169</v>
      </c>
      <c r="U39" s="22">
        <v>-0.28894500000000178</v>
      </c>
      <c r="V39" s="28">
        <v>2.7466666666666648</v>
      </c>
      <c r="W39" s="44" t="s">
        <v>274</v>
      </c>
      <c r="X39" s="44"/>
      <c r="Y39" s="19">
        <v>37</v>
      </c>
      <c r="Z39" s="46" t="s">
        <v>213</v>
      </c>
      <c r="AA39" s="22">
        <v>4.5611626666666618</v>
      </c>
      <c r="AB39" s="28">
        <v>1.856666666666662</v>
      </c>
      <c r="AC39" s="44" t="s">
        <v>277</v>
      </c>
      <c r="AD39" s="44"/>
      <c r="AE39" s="19">
        <v>37</v>
      </c>
      <c r="AF39" s="46" t="s">
        <v>169</v>
      </c>
      <c r="AG39" s="22">
        <v>3.9219309999999994</v>
      </c>
      <c r="AH39" s="28">
        <v>2.7466666666666648</v>
      </c>
      <c r="AI39" s="44" t="s">
        <v>274</v>
      </c>
      <c r="AJ39" s="44"/>
      <c r="AK39" s="19"/>
      <c r="AL39" s="19"/>
      <c r="AM39" s="19"/>
      <c r="AN39" s="19"/>
      <c r="AO39" s="19"/>
      <c r="AP39" s="19"/>
      <c r="AQ39" s="19">
        <v>37</v>
      </c>
      <c r="AR39" s="46" t="s">
        <v>169</v>
      </c>
      <c r="AS39" s="22">
        <v>2.8572513333333327</v>
      </c>
      <c r="AT39" s="28">
        <v>2.7466666666666648</v>
      </c>
      <c r="AU39" s="44" t="s">
        <v>274</v>
      </c>
    </row>
    <row r="40" spans="1:47" x14ac:dyDescent="0.25">
      <c r="A40" s="19">
        <v>38</v>
      </c>
      <c r="B40" s="46" t="s">
        <v>166</v>
      </c>
      <c r="C40" s="22">
        <v>3.7327273333333331</v>
      </c>
      <c r="D40" s="28">
        <v>1.4066666666666663</v>
      </c>
      <c r="E40" s="44" t="s">
        <v>277</v>
      </c>
      <c r="F40" s="44"/>
      <c r="G40" s="19">
        <v>38</v>
      </c>
      <c r="H40" s="46" t="s">
        <v>170</v>
      </c>
      <c r="I40" s="22">
        <v>5.8633989999999985</v>
      </c>
      <c r="J40" s="28">
        <v>3.0099999999999993</v>
      </c>
      <c r="K40" s="44" t="s">
        <v>274</v>
      </c>
      <c r="L40" s="44"/>
      <c r="M40" s="19">
        <v>38</v>
      </c>
      <c r="N40" s="46" t="s">
        <v>170</v>
      </c>
      <c r="O40" s="22">
        <v>1.1182693333333329</v>
      </c>
      <c r="P40" s="28">
        <v>3.0099999999999993</v>
      </c>
      <c r="Q40" s="44" t="s">
        <v>274</v>
      </c>
      <c r="R40" s="44"/>
      <c r="S40" s="19">
        <v>38</v>
      </c>
      <c r="T40" s="46" t="s">
        <v>170</v>
      </c>
      <c r="U40" s="22">
        <v>-0.11849700000000141</v>
      </c>
      <c r="V40" s="28">
        <v>3.0099999999999993</v>
      </c>
      <c r="W40" s="44" t="s">
        <v>274</v>
      </c>
      <c r="X40" s="44"/>
      <c r="Y40" s="19">
        <v>38</v>
      </c>
      <c r="Z40" s="46" t="s">
        <v>215</v>
      </c>
      <c r="AA40" s="22">
        <v>1.9663266666666626</v>
      </c>
      <c r="AB40" s="28">
        <v>2.1799999999999962</v>
      </c>
      <c r="AC40" s="44" t="s">
        <v>274</v>
      </c>
      <c r="AD40" s="44"/>
      <c r="AE40" s="19">
        <v>38</v>
      </c>
      <c r="AF40" s="46" t="s">
        <v>170</v>
      </c>
      <c r="AG40" s="22">
        <v>4.9893846666666661</v>
      </c>
      <c r="AH40" s="28">
        <v>3.0099999999999993</v>
      </c>
      <c r="AI40" s="44" t="s">
        <v>274</v>
      </c>
      <c r="AJ40" s="44"/>
      <c r="AK40" s="19"/>
      <c r="AL40" s="19"/>
      <c r="AM40" s="19"/>
      <c r="AN40" s="19"/>
      <c r="AO40" s="19"/>
      <c r="AP40" s="19"/>
      <c r="AQ40" s="19">
        <v>38</v>
      </c>
      <c r="AR40" s="46" t="s">
        <v>170</v>
      </c>
      <c r="AS40" s="22">
        <v>1.9483116666666664</v>
      </c>
      <c r="AT40" s="28">
        <v>3.0099999999999993</v>
      </c>
      <c r="AU40" s="44" t="s">
        <v>274</v>
      </c>
    </row>
    <row r="41" spans="1:47" x14ac:dyDescent="0.25">
      <c r="A41" s="19">
        <v>39</v>
      </c>
      <c r="B41" s="46" t="s">
        <v>168</v>
      </c>
      <c r="C41" s="22">
        <v>3.198129999999999</v>
      </c>
      <c r="D41" s="28">
        <v>1.686666666666665</v>
      </c>
      <c r="E41" s="44" t="s">
        <v>277</v>
      </c>
      <c r="F41" s="44"/>
      <c r="G41" s="19">
        <v>39</v>
      </c>
      <c r="H41" s="46" t="s">
        <v>173</v>
      </c>
      <c r="I41" s="22">
        <v>1.168814666666665</v>
      </c>
      <c r="J41" s="28">
        <v>2.2399999999999998</v>
      </c>
      <c r="K41" s="44" t="s">
        <v>274</v>
      </c>
      <c r="L41" s="44"/>
      <c r="M41" s="19">
        <v>39</v>
      </c>
      <c r="N41" s="46" t="s">
        <v>175</v>
      </c>
      <c r="O41" s="22">
        <v>-1.9112266666666677</v>
      </c>
      <c r="P41" s="28">
        <v>-0.80666666666666964</v>
      </c>
      <c r="Q41" s="44" t="s">
        <v>277</v>
      </c>
      <c r="R41" s="44"/>
      <c r="S41" s="19">
        <v>39</v>
      </c>
      <c r="T41" s="46" t="s">
        <v>173</v>
      </c>
      <c r="U41" s="22">
        <v>1.9980443333333326</v>
      </c>
      <c r="V41" s="28">
        <v>2.2399999999999998</v>
      </c>
      <c r="W41" s="44" t="s">
        <v>274</v>
      </c>
      <c r="X41" s="44"/>
      <c r="Y41" s="19">
        <v>39</v>
      </c>
      <c r="Z41" s="46" t="s">
        <v>216</v>
      </c>
      <c r="AA41" s="22">
        <v>5.2497576666666665</v>
      </c>
      <c r="AB41" s="28">
        <v>9.5466666666666651</v>
      </c>
      <c r="AC41" s="44" t="s">
        <v>274</v>
      </c>
      <c r="AD41" s="44"/>
      <c r="AE41" s="19">
        <v>39</v>
      </c>
      <c r="AF41" s="46" t="s">
        <v>175</v>
      </c>
      <c r="AG41" s="22">
        <v>0.28543499999999727</v>
      </c>
      <c r="AH41" s="28">
        <v>-0.80666666666666964</v>
      </c>
      <c r="AI41" s="44" t="s">
        <v>277</v>
      </c>
      <c r="AJ41" s="44"/>
      <c r="AK41" s="19"/>
      <c r="AL41" s="19"/>
      <c r="AM41" s="19"/>
      <c r="AN41" s="19"/>
      <c r="AO41" s="19"/>
      <c r="AP41" s="19"/>
      <c r="AQ41" s="19">
        <v>39</v>
      </c>
      <c r="AR41" s="46" t="s">
        <v>173</v>
      </c>
      <c r="AS41" s="22">
        <v>1.2345410000000001</v>
      </c>
      <c r="AT41" s="28">
        <v>2.2399999999999998</v>
      </c>
      <c r="AU41" s="44" t="s">
        <v>274</v>
      </c>
    </row>
    <row r="42" spans="1:47" x14ac:dyDescent="0.25">
      <c r="A42" s="19">
        <v>40</v>
      </c>
      <c r="B42" s="46" t="s">
        <v>152</v>
      </c>
      <c r="C42" s="22">
        <v>3.8488563333333352</v>
      </c>
      <c r="D42" s="28">
        <v>1.1166666666666671</v>
      </c>
      <c r="E42" s="44" t="s">
        <v>277</v>
      </c>
      <c r="F42" s="44"/>
      <c r="G42" s="19">
        <v>40</v>
      </c>
      <c r="H42" s="46" t="s">
        <v>175</v>
      </c>
      <c r="I42" s="22">
        <v>1.7460959999999968</v>
      </c>
      <c r="J42" s="28">
        <v>-0.80666666666666964</v>
      </c>
      <c r="K42" s="44" t="s">
        <v>277</v>
      </c>
      <c r="L42" s="44"/>
      <c r="M42" s="19">
        <v>40</v>
      </c>
      <c r="N42" s="46" t="s">
        <v>176</v>
      </c>
      <c r="O42" s="22">
        <v>0.28132666666666611</v>
      </c>
      <c r="P42" s="28">
        <v>0.66666666666666663</v>
      </c>
      <c r="Q42" s="44" t="s">
        <v>277</v>
      </c>
      <c r="R42" s="44"/>
      <c r="S42" s="19">
        <v>40</v>
      </c>
      <c r="T42" s="46" t="s">
        <v>175</v>
      </c>
      <c r="U42" s="22">
        <v>-0.89543700000000237</v>
      </c>
      <c r="V42" s="28">
        <v>-0.80666666666666964</v>
      </c>
      <c r="W42" s="44" t="s">
        <v>277</v>
      </c>
      <c r="X42" s="44"/>
      <c r="Y42" s="19"/>
      <c r="Z42" s="19"/>
      <c r="AA42" s="19"/>
      <c r="AB42" s="19"/>
      <c r="AC42" s="19"/>
      <c r="AD42" s="19"/>
      <c r="AE42" s="19">
        <v>40</v>
      </c>
      <c r="AF42" s="46" t="s">
        <v>176</v>
      </c>
      <c r="AG42" s="22">
        <v>2.0353896666666671</v>
      </c>
      <c r="AH42" s="28">
        <v>0.66666666666666663</v>
      </c>
      <c r="AI42" s="44" t="s">
        <v>277</v>
      </c>
      <c r="AJ42" s="44"/>
      <c r="AK42" s="19"/>
      <c r="AL42" s="19"/>
      <c r="AM42" s="19"/>
      <c r="AN42" s="19"/>
      <c r="AO42" s="19"/>
      <c r="AP42" s="19"/>
      <c r="AQ42" s="19">
        <v>40</v>
      </c>
      <c r="AR42" s="46" t="s">
        <v>175</v>
      </c>
      <c r="AS42" s="22">
        <v>-2.1845690000000033</v>
      </c>
      <c r="AT42" s="28">
        <v>-0.80666666666666964</v>
      </c>
      <c r="AU42" s="44" t="s">
        <v>277</v>
      </c>
    </row>
    <row r="43" spans="1:47" x14ac:dyDescent="0.25">
      <c r="A43" s="19">
        <v>41</v>
      </c>
      <c r="B43" s="46" t="s">
        <v>170</v>
      </c>
      <c r="C43" s="22">
        <v>6.0500376666666655</v>
      </c>
      <c r="D43" s="28">
        <v>3.0099999999999993</v>
      </c>
      <c r="E43" s="44" t="s">
        <v>274</v>
      </c>
      <c r="F43" s="44"/>
      <c r="G43" s="19">
        <v>41</v>
      </c>
      <c r="H43" s="46" t="s">
        <v>176</v>
      </c>
      <c r="I43" s="22">
        <v>1.3056926666666666</v>
      </c>
      <c r="J43" s="28">
        <v>0.66666666666666663</v>
      </c>
      <c r="K43" s="44" t="s">
        <v>277</v>
      </c>
      <c r="L43" s="44"/>
      <c r="M43" s="19">
        <v>41</v>
      </c>
      <c r="N43" s="46" t="s">
        <v>177</v>
      </c>
      <c r="O43" s="22">
        <v>-0.12216466666666885</v>
      </c>
      <c r="P43" s="28">
        <v>1.8233333333333317</v>
      </c>
      <c r="Q43" s="44" t="s">
        <v>277</v>
      </c>
      <c r="R43" s="44"/>
      <c r="S43" s="19">
        <v>41</v>
      </c>
      <c r="T43" s="46" t="s">
        <v>176</v>
      </c>
      <c r="U43" s="22">
        <v>-0.33872166666666698</v>
      </c>
      <c r="V43" s="28">
        <v>0.66666666666666663</v>
      </c>
      <c r="W43" s="44" t="s">
        <v>277</v>
      </c>
      <c r="X43" s="44"/>
      <c r="Y43" s="19"/>
      <c r="Z43" s="19"/>
      <c r="AA43" s="19"/>
      <c r="AB43" s="19"/>
      <c r="AC43" s="19"/>
      <c r="AD43" s="19"/>
      <c r="AE43" s="19">
        <v>41</v>
      </c>
      <c r="AF43" s="46" t="s">
        <v>177</v>
      </c>
      <c r="AG43" s="22">
        <v>3.849667999999999</v>
      </c>
      <c r="AH43" s="28">
        <v>1.8233333333333317</v>
      </c>
      <c r="AI43" s="44" t="s">
        <v>277</v>
      </c>
      <c r="AJ43" s="44"/>
      <c r="AK43" s="19"/>
      <c r="AL43" s="19"/>
      <c r="AM43" s="19"/>
      <c r="AN43" s="19"/>
      <c r="AO43" s="19"/>
      <c r="AP43" s="19"/>
      <c r="AQ43" s="19">
        <v>41</v>
      </c>
      <c r="AR43" s="46" t="s">
        <v>176</v>
      </c>
      <c r="AS43" s="22">
        <v>-0.22357933333333455</v>
      </c>
      <c r="AT43" s="28">
        <v>0.66666666666666663</v>
      </c>
      <c r="AU43" s="44" t="s">
        <v>277</v>
      </c>
    </row>
    <row r="44" spans="1:47" x14ac:dyDescent="0.25">
      <c r="A44" s="19">
        <v>42</v>
      </c>
      <c r="B44" s="46" t="s">
        <v>173</v>
      </c>
      <c r="C44" s="22">
        <v>1.7958056666666653</v>
      </c>
      <c r="D44" s="28">
        <v>2.2399999999999998</v>
      </c>
      <c r="E44" s="44" t="s">
        <v>274</v>
      </c>
      <c r="F44" s="44"/>
      <c r="G44" s="19">
        <v>42</v>
      </c>
      <c r="H44" s="46" t="s">
        <v>177</v>
      </c>
      <c r="I44" s="22">
        <v>2.9117506666666628</v>
      </c>
      <c r="J44" s="28">
        <v>1.8233333333333317</v>
      </c>
      <c r="K44" s="44" t="s">
        <v>277</v>
      </c>
      <c r="L44" s="44"/>
      <c r="M44" s="19">
        <v>42</v>
      </c>
      <c r="N44" s="46" t="s">
        <v>182</v>
      </c>
      <c r="O44" s="22">
        <v>2.5444976666666661</v>
      </c>
      <c r="P44" s="60">
        <v>-1.6715673333333345</v>
      </c>
      <c r="Q44" s="44" t="s">
        <v>277</v>
      </c>
      <c r="R44" s="44"/>
      <c r="S44" s="19">
        <v>42</v>
      </c>
      <c r="T44" s="46" t="s">
        <v>177</v>
      </c>
      <c r="U44" s="22">
        <v>1.253022666666664</v>
      </c>
      <c r="V44" s="28">
        <v>1.8233333333333317</v>
      </c>
      <c r="W44" s="44" t="s">
        <v>277</v>
      </c>
      <c r="X44" s="44"/>
      <c r="Y44" s="19"/>
      <c r="Z44" s="19"/>
      <c r="AA44" s="19"/>
      <c r="AB44" s="19"/>
      <c r="AC44" s="19"/>
      <c r="AD44" s="19"/>
      <c r="AE44" s="19">
        <v>42</v>
      </c>
      <c r="AF44" s="46" t="s">
        <v>182</v>
      </c>
      <c r="AG44" s="22">
        <v>1.9078453333333332</v>
      </c>
      <c r="AH44" s="60">
        <v>-1.6715673333333345</v>
      </c>
      <c r="AI44" s="44" t="s">
        <v>277</v>
      </c>
      <c r="AJ44" s="44"/>
      <c r="AK44" s="19"/>
      <c r="AL44" s="19"/>
      <c r="AM44" s="19"/>
      <c r="AN44" s="19"/>
      <c r="AO44" s="19"/>
      <c r="AP44" s="19"/>
      <c r="AQ44" s="19">
        <v>42</v>
      </c>
      <c r="AR44" s="46" t="s">
        <v>177</v>
      </c>
      <c r="AS44" s="22">
        <v>0.47415366666666375</v>
      </c>
      <c r="AT44" s="28">
        <v>1.8233333333333317</v>
      </c>
      <c r="AU44" s="44" t="s">
        <v>277</v>
      </c>
    </row>
    <row r="45" spans="1:47" x14ac:dyDescent="0.25">
      <c r="A45" s="19">
        <v>43</v>
      </c>
      <c r="B45" s="46" t="s">
        <v>182</v>
      </c>
      <c r="C45" s="22">
        <v>2.9985903333333326</v>
      </c>
      <c r="D45" s="60">
        <v>-1.6715673333333345</v>
      </c>
      <c r="E45" s="44" t="s">
        <v>277</v>
      </c>
      <c r="F45" s="44"/>
      <c r="G45" s="19">
        <v>43</v>
      </c>
      <c r="H45" s="46" t="s">
        <v>182</v>
      </c>
      <c r="I45" s="22">
        <v>2.7051186666666651</v>
      </c>
      <c r="J45" s="60">
        <v>-1.6715673333333345</v>
      </c>
      <c r="K45" s="44" t="s">
        <v>277</v>
      </c>
      <c r="L45" s="44"/>
      <c r="M45" s="19">
        <v>43</v>
      </c>
      <c r="N45" s="46" t="s">
        <v>209</v>
      </c>
      <c r="O45" s="22">
        <v>1.5414660000000033</v>
      </c>
      <c r="P45" s="28">
        <v>2.6233333333333362</v>
      </c>
      <c r="Q45" s="44" t="s">
        <v>274</v>
      </c>
      <c r="R45" s="44"/>
      <c r="S45" s="19">
        <v>43</v>
      </c>
      <c r="T45" s="46" t="s">
        <v>182</v>
      </c>
      <c r="U45" s="22">
        <v>-2.1206496666666665</v>
      </c>
      <c r="V45" s="60">
        <v>-1.6715673333333345</v>
      </c>
      <c r="W45" s="44" t="s">
        <v>277</v>
      </c>
      <c r="X45" s="44"/>
      <c r="Y45" s="19"/>
      <c r="Z45" s="19"/>
      <c r="AA45" s="19"/>
      <c r="AB45" s="19"/>
      <c r="AC45" s="19"/>
      <c r="AD45" s="19"/>
      <c r="AE45" s="19">
        <v>43</v>
      </c>
      <c r="AF45" s="46" t="s">
        <v>209</v>
      </c>
      <c r="AG45" s="22">
        <v>2.1507410000000022</v>
      </c>
      <c r="AH45" s="28">
        <v>2.6233333333333362</v>
      </c>
      <c r="AI45" s="44" t="s">
        <v>274</v>
      </c>
      <c r="AJ45" s="44"/>
      <c r="AK45" s="19"/>
      <c r="AL45" s="19"/>
      <c r="AM45" s="19"/>
      <c r="AN45" s="19"/>
      <c r="AO45" s="19"/>
      <c r="AP45" s="19"/>
      <c r="AQ45" s="19">
        <v>43</v>
      </c>
      <c r="AR45" s="46" t="s">
        <v>182</v>
      </c>
      <c r="AS45" s="22">
        <v>1.904095333333333</v>
      </c>
      <c r="AT45" s="60">
        <v>-1.6715673333333345</v>
      </c>
      <c r="AU45" s="44" t="s">
        <v>277</v>
      </c>
    </row>
    <row r="46" spans="1:47" x14ac:dyDescent="0.25">
      <c r="A46" s="19">
        <v>44</v>
      </c>
      <c r="B46" s="46" t="s">
        <v>209</v>
      </c>
      <c r="C46" s="22">
        <v>3.1274963333333368</v>
      </c>
      <c r="D46" s="28">
        <v>2.6233333333333362</v>
      </c>
      <c r="E46" s="44" t="s">
        <v>274</v>
      </c>
      <c r="F46" s="44"/>
      <c r="G46" s="19">
        <v>44</v>
      </c>
      <c r="H46" s="46" t="s">
        <v>209</v>
      </c>
      <c r="I46" s="22">
        <v>1.9376903333333371</v>
      </c>
      <c r="J46" s="28">
        <v>2.6233333333333362</v>
      </c>
      <c r="K46" s="44" t="s">
        <v>274</v>
      </c>
      <c r="L46" s="44"/>
      <c r="M46" s="19">
        <v>44</v>
      </c>
      <c r="N46" s="46" t="s">
        <v>210</v>
      </c>
      <c r="O46" s="22">
        <v>-0.83743833333333606</v>
      </c>
      <c r="P46" s="28">
        <v>-1.1553336666666685</v>
      </c>
      <c r="Q46" s="44" t="s">
        <v>277</v>
      </c>
      <c r="R46" s="44"/>
      <c r="S46" s="19">
        <v>44</v>
      </c>
      <c r="T46" s="46" t="s">
        <v>209</v>
      </c>
      <c r="U46" s="22">
        <v>-0.70438166666666291</v>
      </c>
      <c r="V46" s="28">
        <v>2.6233333333333362</v>
      </c>
      <c r="W46" s="44" t="s">
        <v>274</v>
      </c>
      <c r="X46" s="44"/>
      <c r="Y46" s="19"/>
      <c r="Z46" s="19"/>
      <c r="AA46" s="19"/>
      <c r="AB46" s="19"/>
      <c r="AC46" s="19"/>
      <c r="AD46" s="19"/>
      <c r="AE46" s="19">
        <v>44</v>
      </c>
      <c r="AF46" s="46" t="s">
        <v>210</v>
      </c>
      <c r="AG46" s="22">
        <v>3.2719703333333308</v>
      </c>
      <c r="AH46" s="28">
        <v>-1.1553336666666685</v>
      </c>
      <c r="AI46" s="44" t="s">
        <v>277</v>
      </c>
      <c r="AJ46" s="44"/>
      <c r="AK46" s="19"/>
      <c r="AL46" s="19"/>
      <c r="AM46" s="19"/>
      <c r="AN46" s="19"/>
      <c r="AO46" s="19"/>
      <c r="AP46" s="19"/>
      <c r="AQ46" s="19">
        <v>44</v>
      </c>
      <c r="AR46" s="46" t="s">
        <v>209</v>
      </c>
      <c r="AS46" s="22">
        <v>-0.67821333333333078</v>
      </c>
      <c r="AT46" s="28">
        <v>2.6233333333333362</v>
      </c>
      <c r="AU46" s="44" t="s">
        <v>274</v>
      </c>
    </row>
    <row r="47" spans="1:47" x14ac:dyDescent="0.25">
      <c r="A47" s="19">
        <v>45</v>
      </c>
      <c r="B47" s="46" t="s">
        <v>213</v>
      </c>
      <c r="C47" s="22">
        <v>2.532488999999996</v>
      </c>
      <c r="D47" s="28">
        <v>1.856666666666662</v>
      </c>
      <c r="E47" s="44" t="s">
        <v>277</v>
      </c>
      <c r="F47" s="44"/>
      <c r="G47" s="19">
        <v>45</v>
      </c>
      <c r="H47" s="46" t="s">
        <v>210</v>
      </c>
      <c r="I47" s="22">
        <v>3.4117046666666653</v>
      </c>
      <c r="J47" s="28">
        <v>-1.1553336666666685</v>
      </c>
      <c r="K47" s="44" t="s">
        <v>277</v>
      </c>
      <c r="L47" s="44"/>
      <c r="M47" s="19">
        <v>45</v>
      </c>
      <c r="N47" s="46" t="s">
        <v>213</v>
      </c>
      <c r="O47" s="22">
        <v>-4.3741076666666707</v>
      </c>
      <c r="P47" s="28">
        <v>1.856666666666662</v>
      </c>
      <c r="Q47" s="44" t="s">
        <v>277</v>
      </c>
      <c r="R47" s="44"/>
      <c r="S47" s="19">
        <v>45</v>
      </c>
      <c r="T47" s="46" t="s">
        <v>210</v>
      </c>
      <c r="U47" s="22">
        <v>-2.5631633333333355</v>
      </c>
      <c r="V47" s="28">
        <v>-1.1553336666666685</v>
      </c>
      <c r="W47" s="44" t="s">
        <v>277</v>
      </c>
      <c r="X47" s="44"/>
      <c r="Y47" s="19"/>
      <c r="Z47" s="19"/>
      <c r="AA47" s="19"/>
      <c r="AB47" s="19"/>
      <c r="AC47" s="19"/>
      <c r="AD47" s="19"/>
      <c r="AE47" s="19">
        <v>45</v>
      </c>
      <c r="AF47" s="46" t="s">
        <v>213</v>
      </c>
      <c r="AG47" s="22">
        <v>1.5444443333333286</v>
      </c>
      <c r="AH47" s="28">
        <v>1.856666666666662</v>
      </c>
      <c r="AI47" s="44" t="s">
        <v>277</v>
      </c>
      <c r="AJ47" s="44"/>
      <c r="AK47" s="19"/>
      <c r="AL47" s="19"/>
      <c r="AM47" s="19"/>
      <c r="AN47" s="19"/>
      <c r="AO47" s="19"/>
      <c r="AP47" s="19"/>
      <c r="AQ47" s="19">
        <v>45</v>
      </c>
      <c r="AR47" s="46" t="s">
        <v>210</v>
      </c>
      <c r="AS47" s="22">
        <v>3.0446063333333306</v>
      </c>
      <c r="AT47" s="28">
        <v>-1.1553336666666685</v>
      </c>
      <c r="AU47" s="44" t="s">
        <v>277</v>
      </c>
    </row>
    <row r="48" spans="1:47" x14ac:dyDescent="0.25">
      <c r="A48" s="19">
        <v>46</v>
      </c>
      <c r="B48" s="46" t="s">
        <v>210</v>
      </c>
      <c r="C48" s="22">
        <v>4.3212906666666653</v>
      </c>
      <c r="D48" s="28">
        <v>-1.1553336666666685</v>
      </c>
      <c r="E48" s="44" t="s">
        <v>277</v>
      </c>
      <c r="F48" s="44"/>
      <c r="G48" s="19">
        <v>46</v>
      </c>
      <c r="H48" s="46" t="s">
        <v>213</v>
      </c>
      <c r="I48" s="22">
        <v>1.3399973333333282</v>
      </c>
      <c r="J48" s="28">
        <v>1.856666666666662</v>
      </c>
      <c r="K48" s="44" t="s">
        <v>277</v>
      </c>
      <c r="L48" s="44"/>
      <c r="M48" s="19">
        <v>46</v>
      </c>
      <c r="N48" s="46" t="s">
        <v>215</v>
      </c>
      <c r="O48" s="22">
        <v>-3.1766353333333357</v>
      </c>
      <c r="P48" s="28">
        <v>2.1799999999999962</v>
      </c>
      <c r="Q48" s="44" t="s">
        <v>274</v>
      </c>
      <c r="R48" s="44"/>
      <c r="S48" s="19">
        <v>46</v>
      </c>
      <c r="T48" s="46" t="s">
        <v>213</v>
      </c>
      <c r="U48" s="22">
        <v>-0.6118560000000054</v>
      </c>
      <c r="V48" s="28">
        <v>1.856666666666662</v>
      </c>
      <c r="W48" s="44" t="s">
        <v>277</v>
      </c>
      <c r="X48" s="44"/>
      <c r="Y48" s="19"/>
      <c r="Z48" s="19"/>
      <c r="AA48" s="19"/>
      <c r="AB48" s="19"/>
      <c r="AC48" s="19"/>
      <c r="AD48" s="19"/>
      <c r="AE48" s="19">
        <v>46</v>
      </c>
      <c r="AF48" s="46" t="s">
        <v>215</v>
      </c>
      <c r="AG48" s="22">
        <v>0.98367199999999733</v>
      </c>
      <c r="AH48" s="28">
        <v>2.1799999999999962</v>
      </c>
      <c r="AI48" s="44" t="s">
        <v>274</v>
      </c>
      <c r="AJ48" s="44"/>
      <c r="AK48" s="19"/>
      <c r="AL48" s="19"/>
      <c r="AM48" s="19"/>
      <c r="AN48" s="19"/>
      <c r="AO48" s="19"/>
      <c r="AP48" s="19"/>
      <c r="AQ48" s="19">
        <v>46</v>
      </c>
      <c r="AR48" s="46" t="s">
        <v>213</v>
      </c>
      <c r="AS48" s="22">
        <v>-2.2915506666666707</v>
      </c>
      <c r="AT48" s="28">
        <v>1.856666666666662</v>
      </c>
      <c r="AU48" s="44" t="s">
        <v>277</v>
      </c>
    </row>
    <row r="49" spans="1:47" x14ac:dyDescent="0.25">
      <c r="A49" s="19">
        <v>47</v>
      </c>
      <c r="B49" s="46" t="s">
        <v>216</v>
      </c>
      <c r="C49" s="22">
        <v>5.0203143333333324</v>
      </c>
      <c r="D49" s="28">
        <v>9.5466666666666651</v>
      </c>
      <c r="E49" s="44" t="s">
        <v>274</v>
      </c>
      <c r="F49" s="44"/>
      <c r="G49" s="19">
        <v>47</v>
      </c>
      <c r="H49" s="46" t="s">
        <v>215</v>
      </c>
      <c r="I49" s="22">
        <v>0.18610166666666217</v>
      </c>
      <c r="J49" s="28">
        <v>2.1799999999999962</v>
      </c>
      <c r="K49" s="44" t="s">
        <v>274</v>
      </c>
      <c r="L49" s="44"/>
      <c r="M49" s="19">
        <v>47</v>
      </c>
      <c r="N49" s="46" t="s">
        <v>216</v>
      </c>
      <c r="O49" s="22">
        <v>0.1091886666666646</v>
      </c>
      <c r="P49" s="28">
        <v>9.5466666666666651</v>
      </c>
      <c r="Q49" s="44" t="s">
        <v>274</v>
      </c>
      <c r="R49" s="44"/>
      <c r="S49" s="19">
        <v>47</v>
      </c>
      <c r="T49" s="46" t="s">
        <v>216</v>
      </c>
      <c r="U49" s="22">
        <v>2.9463763333333333</v>
      </c>
      <c r="V49" s="28">
        <v>9.5466666666666651</v>
      </c>
      <c r="W49" s="44" t="s">
        <v>274</v>
      </c>
      <c r="X49" s="44"/>
      <c r="Y49" s="19"/>
      <c r="Z49" s="19"/>
      <c r="AA49" s="19"/>
      <c r="AB49" s="19"/>
      <c r="AC49" s="19"/>
      <c r="AD49" s="19"/>
      <c r="AE49" s="19">
        <v>47</v>
      </c>
      <c r="AF49" s="46" t="s">
        <v>216</v>
      </c>
      <c r="AG49" s="22">
        <v>5.012124666666665</v>
      </c>
      <c r="AH49" s="28">
        <v>9.5466666666666651</v>
      </c>
      <c r="AI49" s="44" t="s">
        <v>274</v>
      </c>
      <c r="AJ49" s="44"/>
      <c r="AK49" s="19"/>
      <c r="AL49" s="19"/>
      <c r="AM49" s="19"/>
      <c r="AN49" s="19"/>
      <c r="AO49" s="19"/>
      <c r="AP49" s="19"/>
      <c r="AQ49" s="19">
        <v>47</v>
      </c>
      <c r="AR49" s="46" t="s">
        <v>215</v>
      </c>
      <c r="AS49" s="22">
        <v>-0.83577100000000237</v>
      </c>
      <c r="AT49" s="28">
        <v>2.1799999999999962</v>
      </c>
      <c r="AU49" s="44" t="s">
        <v>274</v>
      </c>
    </row>
    <row r="50" spans="1:47" x14ac:dyDescent="0.25">
      <c r="A50" s="19">
        <v>48</v>
      </c>
      <c r="B50" s="46" t="s">
        <v>215</v>
      </c>
      <c r="C50" s="22">
        <v>1.9699683333333293</v>
      </c>
      <c r="D50" s="28">
        <v>2.1799999999999962</v>
      </c>
      <c r="E50" s="44" t="s">
        <v>274</v>
      </c>
      <c r="F50" s="44"/>
      <c r="G50" s="19">
        <v>48</v>
      </c>
      <c r="H50" s="46" t="s">
        <v>216</v>
      </c>
      <c r="I50" s="22">
        <v>4.4040769999999982</v>
      </c>
      <c r="J50" s="28">
        <v>9.5466666666666651</v>
      </c>
      <c r="K50" s="44" t="s">
        <v>274</v>
      </c>
      <c r="L50" s="44"/>
      <c r="M50" s="19">
        <v>48</v>
      </c>
      <c r="N50" s="46" t="s">
        <v>217</v>
      </c>
      <c r="O50" s="22">
        <v>0.1801033333333327</v>
      </c>
      <c r="P50" s="28">
        <v>3.0133333333333332</v>
      </c>
      <c r="Q50" s="44" t="s">
        <v>274</v>
      </c>
      <c r="R50" s="44"/>
      <c r="S50" s="19">
        <v>48</v>
      </c>
      <c r="T50" s="46" t="s">
        <v>217</v>
      </c>
      <c r="U50" s="22">
        <v>9.9386666666667622E-3</v>
      </c>
      <c r="V50" s="28">
        <v>3.0133333333333332</v>
      </c>
      <c r="W50" s="44" t="s">
        <v>274</v>
      </c>
      <c r="X50" s="44"/>
      <c r="Y50" s="19"/>
      <c r="Z50" s="19"/>
      <c r="AA50" s="19"/>
      <c r="AB50" s="19"/>
      <c r="AC50" s="19"/>
      <c r="AD50" s="19"/>
      <c r="AE50" s="19">
        <v>48</v>
      </c>
      <c r="AF50" s="46" t="s">
        <v>217</v>
      </c>
      <c r="AG50" s="22">
        <v>5.4038036666666649</v>
      </c>
      <c r="AH50" s="28">
        <v>3.0133333333333332</v>
      </c>
      <c r="AI50" s="44" t="s">
        <v>274</v>
      </c>
      <c r="AJ50" s="44"/>
      <c r="AK50" s="19"/>
      <c r="AL50" s="19"/>
      <c r="AM50" s="19"/>
      <c r="AN50" s="19"/>
      <c r="AO50" s="19"/>
      <c r="AP50" s="19"/>
      <c r="AQ50" s="19">
        <v>48</v>
      </c>
      <c r="AR50" s="46" t="s">
        <v>216</v>
      </c>
      <c r="AS50" s="22">
        <v>1.0121064999999998</v>
      </c>
      <c r="AT50" s="28">
        <v>9.5466666666666651</v>
      </c>
      <c r="AU50" s="44" t="s">
        <v>274</v>
      </c>
    </row>
    <row r="51" spans="1:47" x14ac:dyDescent="0.25">
      <c r="A51" s="19">
        <v>49</v>
      </c>
      <c r="B51" s="46" t="s">
        <v>217</v>
      </c>
      <c r="C51" s="22">
        <v>2.9197089999999997</v>
      </c>
      <c r="D51" s="28">
        <v>3.0133333333333332</v>
      </c>
      <c r="E51" s="44" t="s">
        <v>274</v>
      </c>
      <c r="F51" s="44"/>
      <c r="G51" s="19">
        <v>49</v>
      </c>
      <c r="H51" s="46" t="s">
        <v>217</v>
      </c>
      <c r="I51" s="22">
        <v>5.1447916666666655</v>
      </c>
      <c r="J51" s="28">
        <v>3.0133333333333332</v>
      </c>
      <c r="K51" s="44" t="s">
        <v>274</v>
      </c>
      <c r="L51" s="44"/>
      <c r="M51" s="19">
        <v>49</v>
      </c>
      <c r="N51" s="46" t="s">
        <v>161</v>
      </c>
      <c r="O51" s="22">
        <v>-0.78958800000000429</v>
      </c>
      <c r="P51" s="28">
        <v>-1.0266666666666708</v>
      </c>
      <c r="Q51" s="44" t="s">
        <v>277</v>
      </c>
      <c r="R51" s="44"/>
      <c r="S51" s="19">
        <v>49</v>
      </c>
      <c r="T51" s="46" t="s">
        <v>219</v>
      </c>
      <c r="U51" s="22">
        <v>1.0805140000000033</v>
      </c>
      <c r="V51" s="28">
        <v>2.5433333333333366</v>
      </c>
      <c r="W51" s="44" t="s">
        <v>274</v>
      </c>
      <c r="X51" s="44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>
        <v>49</v>
      </c>
      <c r="AR51" s="46" t="s">
        <v>217</v>
      </c>
      <c r="AS51" s="22">
        <v>0.44626150000000031</v>
      </c>
      <c r="AT51" s="28">
        <v>3.0133333333333332</v>
      </c>
      <c r="AU51" s="44" t="s">
        <v>274</v>
      </c>
    </row>
    <row r="52" spans="1:47" x14ac:dyDescent="0.25">
      <c r="A52" s="19">
        <v>50</v>
      </c>
      <c r="B52" s="46" t="s">
        <v>219</v>
      </c>
      <c r="C52" s="22">
        <v>2.63078066666667</v>
      </c>
      <c r="D52" s="28">
        <v>2.5433333333333366</v>
      </c>
      <c r="E52" s="44" t="s">
        <v>274</v>
      </c>
      <c r="F52" s="44"/>
      <c r="G52" s="19"/>
      <c r="H52" s="19"/>
      <c r="I52" s="19"/>
      <c r="J52" s="19"/>
      <c r="K52" s="19"/>
      <c r="L52" s="19"/>
      <c r="M52" s="19">
        <v>50</v>
      </c>
      <c r="N52" s="46" t="s">
        <v>219</v>
      </c>
      <c r="O52" s="22">
        <v>-0.99242933333333028</v>
      </c>
      <c r="P52" s="28">
        <v>2.5433333333333366</v>
      </c>
      <c r="Q52" s="44" t="s">
        <v>274</v>
      </c>
      <c r="R52" s="44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</row>
    <row r="53" spans="1:47" x14ac:dyDescent="0.25">
      <c r="A53" s="19">
        <v>51</v>
      </c>
      <c r="B53" s="46" t="s">
        <v>159</v>
      </c>
      <c r="C53" s="22">
        <v>4.1567609999999986</v>
      </c>
      <c r="D53" s="28">
        <v>0.22333333333333272</v>
      </c>
      <c r="E53" s="44" t="s">
        <v>277</v>
      </c>
      <c r="F53" s="44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</row>
    <row r="54" spans="1:47" x14ac:dyDescent="0.25">
      <c r="A54" s="19">
        <v>52</v>
      </c>
      <c r="B54" s="46" t="s">
        <v>169</v>
      </c>
      <c r="C54" s="22">
        <v>4.2879723333333324</v>
      </c>
      <c r="D54" s="28">
        <v>2.7466666666666648</v>
      </c>
      <c r="E54" s="44" t="s">
        <v>274</v>
      </c>
      <c r="F54" s="44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</row>
  </sheetData>
  <conditionalFormatting sqref="AL34:AL1048576">
    <cfRule type="duplicateValues" dxfId="6" priority="2"/>
  </conditionalFormatting>
  <conditionalFormatting sqref="AR52:AR1048576">
    <cfRule type="duplicateValues" dxfId="5" priority="1"/>
  </conditionalFormatting>
  <conditionalFormatting sqref="H55:H1048576 K55:M1048576 K52:L54">
    <cfRule type="duplicateValues" dxfId="4" priority="3"/>
  </conditionalFormatting>
  <conditionalFormatting sqref="N54:N1048576">
    <cfRule type="duplicateValues" dxfId="3" priority="4"/>
  </conditionalFormatting>
  <conditionalFormatting sqref="T52:T1048576">
    <cfRule type="duplicateValues" dxfId="2" priority="5"/>
  </conditionalFormatting>
  <conditionalFormatting sqref="Z42:Z1048576">
    <cfRule type="duplicateValues" dxfId="1" priority="6"/>
  </conditionalFormatting>
  <conditionalFormatting sqref="AF51:AF1048576">
    <cfRule type="duplicateValues" dxfId="0" priority="7"/>
  </conditionalFormatting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2"/>
  <sheetViews>
    <sheetView workbookViewId="0">
      <selection activeCell="H16" sqref="H16"/>
    </sheetView>
  </sheetViews>
  <sheetFormatPr defaultRowHeight="15" x14ac:dyDescent="0.25"/>
  <cols>
    <col min="1" max="1" width="6.42578125" bestFit="1" customWidth="1"/>
    <col min="2" max="2" width="10.140625" bestFit="1" customWidth="1"/>
    <col min="3" max="3" width="14.7109375" bestFit="1" customWidth="1"/>
    <col min="4" max="4" width="18.42578125" bestFit="1" customWidth="1"/>
    <col min="5" max="5" width="21.42578125" bestFit="1" customWidth="1"/>
    <col min="6" max="6" width="9.7109375" bestFit="1" customWidth="1"/>
    <col min="7" max="7" width="19" bestFit="1" customWidth="1"/>
  </cols>
  <sheetData>
    <row r="1" spans="1:10" x14ac:dyDescent="0.25">
      <c r="A1" s="96" t="s">
        <v>945</v>
      </c>
      <c r="B1" s="96"/>
      <c r="C1" s="96"/>
      <c r="D1" s="96"/>
      <c r="E1" s="96"/>
      <c r="F1" s="96"/>
      <c r="G1" s="96"/>
    </row>
    <row r="2" spans="1:10" x14ac:dyDescent="0.25">
      <c r="A2" s="89" t="s">
        <v>0</v>
      </c>
      <c r="B2" s="89" t="s">
        <v>304</v>
      </c>
      <c r="C2" s="89" t="s">
        <v>892</v>
      </c>
      <c r="D2" s="89" t="s">
        <v>842</v>
      </c>
      <c r="E2" s="89" t="s">
        <v>843</v>
      </c>
      <c r="F2" s="89" t="s">
        <v>883</v>
      </c>
      <c r="G2" s="89" t="s">
        <v>893</v>
      </c>
      <c r="H2" s="21"/>
      <c r="I2" s="21"/>
    </row>
    <row r="3" spans="1:10" x14ac:dyDescent="0.25">
      <c r="A3" s="115">
        <v>1</v>
      </c>
      <c r="B3" s="115" t="s">
        <v>305</v>
      </c>
      <c r="C3" s="44">
        <v>19.723759999999999</v>
      </c>
      <c r="D3" s="44">
        <v>13.676792000000001</v>
      </c>
      <c r="E3" s="44"/>
      <c r="F3" s="44">
        <v>5.3677599999999988</v>
      </c>
      <c r="G3" s="60"/>
      <c r="H3" s="23"/>
      <c r="I3" s="24"/>
      <c r="J3" s="25"/>
    </row>
    <row r="4" spans="1:10" x14ac:dyDescent="0.25">
      <c r="A4" s="115"/>
      <c r="B4" s="115"/>
      <c r="C4" s="44">
        <v>19.856269999999999</v>
      </c>
      <c r="D4" s="44">
        <v>14.840102999999999</v>
      </c>
      <c r="E4" s="44">
        <v>14.355932666666666</v>
      </c>
      <c r="F4" s="44">
        <v>5.5002699999999987</v>
      </c>
      <c r="G4" s="60">
        <v>5.4012799999999999</v>
      </c>
      <c r="H4" s="26"/>
      <c r="I4" s="24"/>
      <c r="J4" s="27"/>
    </row>
    <row r="5" spans="1:10" x14ac:dyDescent="0.25">
      <c r="A5" s="115"/>
      <c r="B5" s="115"/>
      <c r="C5" s="44">
        <v>19.69181</v>
      </c>
      <c r="D5" s="44">
        <v>14.550903</v>
      </c>
      <c r="E5" s="44"/>
      <c r="F5" s="44">
        <v>5.3358100000000004</v>
      </c>
      <c r="G5" s="60"/>
      <c r="H5" s="26"/>
      <c r="I5" s="24"/>
      <c r="J5" s="25"/>
    </row>
    <row r="6" spans="1:10" ht="15.75" customHeight="1" x14ac:dyDescent="0.25">
      <c r="A6" s="115">
        <v>2</v>
      </c>
      <c r="B6" s="115" t="s">
        <v>306</v>
      </c>
      <c r="C6" s="44">
        <v>23.778725000000001</v>
      </c>
      <c r="D6" s="44">
        <v>17.230346999999998</v>
      </c>
      <c r="E6" s="44"/>
      <c r="F6" s="44">
        <v>6.5671276666666678</v>
      </c>
      <c r="G6" s="60"/>
      <c r="H6" s="26"/>
      <c r="I6" s="24"/>
      <c r="J6" s="25"/>
    </row>
    <row r="7" spans="1:10" x14ac:dyDescent="0.25">
      <c r="A7" s="115"/>
      <c r="B7" s="115" t="s">
        <v>306</v>
      </c>
      <c r="C7" s="44">
        <v>23.912996</v>
      </c>
      <c r="D7" s="44">
        <v>17.033943000000001</v>
      </c>
      <c r="E7" s="44">
        <v>17.211597333333334</v>
      </c>
      <c r="F7" s="44">
        <v>6.7013986666666661</v>
      </c>
      <c r="G7" s="60">
        <v>6.6110873333333338</v>
      </c>
      <c r="H7" s="26"/>
      <c r="I7" s="24"/>
      <c r="J7" s="27"/>
    </row>
    <row r="8" spans="1:10" x14ac:dyDescent="0.25">
      <c r="A8" s="115"/>
      <c r="B8" s="115" t="s">
        <v>306</v>
      </c>
      <c r="C8" s="44">
        <v>23.776333000000001</v>
      </c>
      <c r="D8" s="44">
        <v>17.370501999999998</v>
      </c>
      <c r="E8" s="44"/>
      <c r="F8" s="44">
        <v>6.5647356666666674</v>
      </c>
      <c r="G8" s="60"/>
      <c r="H8" s="26"/>
      <c r="I8" s="24"/>
      <c r="J8" s="25"/>
    </row>
    <row r="9" spans="1:10" ht="15.75" customHeight="1" x14ac:dyDescent="0.25">
      <c r="A9" s="115">
        <v>3</v>
      </c>
      <c r="B9" s="115" t="s">
        <v>307</v>
      </c>
      <c r="C9" s="44">
        <v>21.723274</v>
      </c>
      <c r="D9" s="44">
        <v>15.690426</v>
      </c>
      <c r="E9" s="44"/>
      <c r="F9" s="44">
        <v>5.9788643333333322</v>
      </c>
      <c r="G9" s="60"/>
      <c r="H9" s="26"/>
      <c r="I9" s="24"/>
      <c r="J9" s="25"/>
    </row>
    <row r="10" spans="1:10" x14ac:dyDescent="0.25">
      <c r="A10" s="115"/>
      <c r="B10" s="115" t="s">
        <v>308</v>
      </c>
      <c r="C10" s="44">
        <v>21.940649000000001</v>
      </c>
      <c r="D10" s="44">
        <v>15.660792000000001</v>
      </c>
      <c r="E10" s="44">
        <v>15.744409666666668</v>
      </c>
      <c r="F10" s="44">
        <v>6.1962393333333328</v>
      </c>
      <c r="G10" s="60">
        <v>6.1746486666666653</v>
      </c>
      <c r="H10" s="26"/>
      <c r="I10" s="24"/>
      <c r="J10" s="27"/>
    </row>
    <row r="11" spans="1:10" x14ac:dyDescent="0.25">
      <c r="A11" s="115"/>
      <c r="B11" s="115" t="s">
        <v>308</v>
      </c>
      <c r="C11" s="44">
        <v>22.093252</v>
      </c>
      <c r="D11" s="44">
        <v>15.882011</v>
      </c>
      <c r="E11" s="44"/>
      <c r="F11" s="44">
        <v>6.3488423333333319</v>
      </c>
      <c r="G11" s="60"/>
      <c r="H11" s="26"/>
      <c r="I11" s="24"/>
      <c r="J11" s="25"/>
    </row>
    <row r="12" spans="1:10" x14ac:dyDescent="0.25">
      <c r="C12" s="29"/>
      <c r="D12" s="22"/>
      <c r="E12" s="22"/>
      <c r="F12" s="22"/>
      <c r="G12" s="22"/>
      <c r="H12" s="26"/>
      <c r="I12" s="24"/>
      <c r="J12" s="25"/>
    </row>
    <row r="13" spans="1:10" x14ac:dyDescent="0.25">
      <c r="C13" s="22"/>
      <c r="D13" s="22"/>
      <c r="E13" s="22"/>
      <c r="F13" s="22"/>
      <c r="G13" s="22"/>
      <c r="H13" s="26"/>
      <c r="I13" s="24"/>
      <c r="J13" s="27"/>
    </row>
    <row r="14" spans="1:10" x14ac:dyDescent="0.25">
      <c r="C14" s="22"/>
      <c r="D14" s="22"/>
      <c r="E14" s="22"/>
      <c r="F14" s="22"/>
      <c r="G14" s="22"/>
      <c r="H14" s="26"/>
      <c r="I14" s="24"/>
      <c r="J14" s="25"/>
    </row>
    <row r="15" spans="1:10" x14ac:dyDescent="0.25">
      <c r="C15" s="22"/>
      <c r="D15" s="22"/>
      <c r="E15" s="22"/>
      <c r="F15" s="22"/>
      <c r="G15" s="22"/>
      <c r="H15" s="26"/>
      <c r="I15" s="24"/>
      <c r="J15" s="27"/>
    </row>
    <row r="16" spans="1:10" x14ac:dyDescent="0.25">
      <c r="C16" s="22"/>
      <c r="D16" s="22"/>
      <c r="E16" s="22"/>
      <c r="F16" s="22"/>
      <c r="G16" s="22"/>
      <c r="H16" s="26"/>
      <c r="I16" s="24"/>
      <c r="J16" s="25"/>
    </row>
    <row r="17" spans="3:10" x14ac:dyDescent="0.25">
      <c r="C17" s="22"/>
      <c r="D17" s="22"/>
      <c r="E17" s="22"/>
      <c r="F17" s="22"/>
      <c r="G17" s="22"/>
      <c r="H17" s="26"/>
      <c r="I17" s="24"/>
      <c r="J17" s="25"/>
    </row>
    <row r="18" spans="3:10" x14ac:dyDescent="0.25">
      <c r="C18" s="22"/>
      <c r="D18" s="22"/>
      <c r="E18" s="22"/>
      <c r="F18" s="22"/>
      <c r="G18" s="22"/>
      <c r="H18" s="26"/>
      <c r="I18" s="24"/>
      <c r="J18" s="27"/>
    </row>
    <row r="19" spans="3:10" x14ac:dyDescent="0.25">
      <c r="C19" s="22"/>
      <c r="D19" s="22"/>
      <c r="E19" s="22"/>
      <c r="F19" s="22"/>
      <c r="G19" s="22"/>
      <c r="H19" s="26"/>
      <c r="I19" s="24"/>
      <c r="J19" s="25"/>
    </row>
    <row r="20" spans="3:10" x14ac:dyDescent="0.25">
      <c r="C20" s="28"/>
      <c r="D20" s="28"/>
      <c r="E20" s="22"/>
      <c r="F20" s="22"/>
      <c r="G20" s="22"/>
      <c r="H20" s="26"/>
      <c r="I20" s="24"/>
      <c r="J20" s="25"/>
    </row>
    <row r="21" spans="3:10" x14ac:dyDescent="0.25">
      <c r="C21" s="28"/>
      <c r="D21" s="28"/>
      <c r="E21" s="22"/>
      <c r="F21" s="22"/>
      <c r="G21" s="22"/>
      <c r="H21" s="26"/>
      <c r="I21" s="24"/>
      <c r="J21" s="27"/>
    </row>
    <row r="22" spans="3:10" x14ac:dyDescent="0.25">
      <c r="C22" s="28"/>
      <c r="D22" s="28"/>
      <c r="E22" s="22"/>
      <c r="F22" s="22"/>
      <c r="G22" s="22"/>
      <c r="H22" s="26"/>
      <c r="I22" s="24"/>
      <c r="J22" s="25"/>
    </row>
    <row r="23" spans="3:10" x14ac:dyDescent="0.25">
      <c r="C23" s="22"/>
      <c r="D23" s="22"/>
      <c r="E23" s="22"/>
      <c r="F23" s="22"/>
      <c r="G23" s="22"/>
      <c r="H23" s="26"/>
      <c r="I23" s="24"/>
      <c r="J23" s="25"/>
    </row>
    <row r="24" spans="3:10" x14ac:dyDescent="0.25">
      <c r="C24" s="22"/>
      <c r="D24" s="22"/>
      <c r="E24" s="22"/>
      <c r="F24" s="22"/>
      <c r="G24" s="22"/>
      <c r="H24" s="26"/>
      <c r="I24" s="24"/>
      <c r="J24" s="27"/>
    </row>
    <row r="25" spans="3:10" x14ac:dyDescent="0.25">
      <c r="C25" s="22"/>
      <c r="D25" s="22"/>
      <c r="E25" s="22"/>
      <c r="F25" s="22"/>
      <c r="G25" s="22"/>
      <c r="H25" s="26"/>
      <c r="I25" s="24"/>
      <c r="J25" s="25"/>
    </row>
    <row r="26" spans="3:10" x14ac:dyDescent="0.25">
      <c r="C26" s="22"/>
      <c r="D26" s="22"/>
      <c r="E26" s="22"/>
      <c r="F26" s="22"/>
      <c r="G26" s="22"/>
      <c r="H26" s="26"/>
      <c r="I26" s="24"/>
      <c r="J26" s="25"/>
    </row>
    <row r="27" spans="3:10" x14ac:dyDescent="0.25">
      <c r="C27" s="22"/>
      <c r="D27" s="22"/>
      <c r="E27" s="22"/>
      <c r="F27" s="22"/>
      <c r="G27" s="22"/>
      <c r="H27" s="26"/>
      <c r="I27" s="24"/>
      <c r="J27" s="27"/>
    </row>
    <row r="28" spans="3:10" x14ac:dyDescent="0.25">
      <c r="C28" s="22"/>
      <c r="D28" s="22"/>
      <c r="E28" s="22"/>
      <c r="F28" s="22"/>
      <c r="G28" s="22"/>
      <c r="H28" s="26"/>
      <c r="I28" s="24"/>
      <c r="J28" s="25"/>
    </row>
    <row r="29" spans="3:10" x14ac:dyDescent="0.25">
      <c r="C29" s="22"/>
      <c r="D29" s="22"/>
      <c r="E29" s="22"/>
      <c r="F29" s="22"/>
      <c r="G29" s="22"/>
      <c r="H29" s="26"/>
      <c r="I29" s="24"/>
      <c r="J29" s="25"/>
    </row>
    <row r="30" spans="3:10" x14ac:dyDescent="0.25">
      <c r="C30" s="22"/>
      <c r="D30" s="22"/>
      <c r="E30" s="22"/>
      <c r="F30" s="22"/>
      <c r="G30" s="22"/>
      <c r="H30" s="26"/>
      <c r="I30" s="24"/>
      <c r="J30" s="27"/>
    </row>
    <row r="31" spans="3:10" x14ac:dyDescent="0.25">
      <c r="C31" s="22"/>
      <c r="D31" s="22"/>
      <c r="E31" s="22"/>
      <c r="F31" s="22"/>
      <c r="G31" s="22"/>
      <c r="H31" s="26"/>
      <c r="I31" s="24"/>
      <c r="J31" s="25"/>
    </row>
    <row r="32" spans="3:10" x14ac:dyDescent="0.25">
      <c r="C32" s="28"/>
      <c r="D32" s="28"/>
      <c r="E32" s="22"/>
      <c r="F32" s="22"/>
      <c r="G32" s="22"/>
      <c r="H32" s="26"/>
      <c r="I32" s="24"/>
      <c r="J32" s="25"/>
    </row>
    <row r="33" spans="3:10" x14ac:dyDescent="0.25">
      <c r="C33" s="28"/>
      <c r="D33" s="28"/>
      <c r="E33" s="22"/>
      <c r="F33" s="22"/>
      <c r="G33" s="22"/>
      <c r="H33" s="26"/>
      <c r="I33" s="24"/>
      <c r="J33" s="27"/>
    </row>
    <row r="34" spans="3:10" x14ac:dyDescent="0.25">
      <c r="C34" s="28"/>
      <c r="D34" s="28"/>
      <c r="E34" s="22"/>
      <c r="F34" s="22"/>
      <c r="G34" s="22"/>
      <c r="H34" s="26"/>
      <c r="I34" s="24"/>
      <c r="J34" s="25"/>
    </row>
    <row r="35" spans="3:10" x14ac:dyDescent="0.25">
      <c r="C35" s="22"/>
      <c r="D35" s="22"/>
      <c r="E35" s="22"/>
      <c r="F35" s="22"/>
      <c r="G35" s="22"/>
      <c r="H35" s="26"/>
      <c r="I35" s="26"/>
    </row>
    <row r="36" spans="3:10" x14ac:dyDescent="0.25">
      <c r="C36" s="22"/>
      <c r="D36" s="22"/>
      <c r="E36" s="22"/>
      <c r="F36" s="22"/>
      <c r="G36" s="22"/>
      <c r="H36" s="26"/>
      <c r="I36" s="26"/>
    </row>
    <row r="37" spans="3:10" x14ac:dyDescent="0.25">
      <c r="C37" s="22"/>
      <c r="D37" s="22"/>
      <c r="E37" s="22"/>
      <c r="F37" s="22"/>
      <c r="G37" s="22"/>
      <c r="H37" s="26"/>
      <c r="I37" s="26"/>
    </row>
    <row r="38" spans="3:10" x14ac:dyDescent="0.25">
      <c r="C38" s="22"/>
      <c r="D38" s="22"/>
      <c r="E38" s="22"/>
      <c r="F38" s="22"/>
      <c r="G38" s="22"/>
      <c r="H38" s="26"/>
      <c r="I38" s="26"/>
    </row>
    <row r="39" spans="3:10" x14ac:dyDescent="0.25">
      <c r="C39" s="22"/>
      <c r="D39" s="22"/>
      <c r="E39" s="22"/>
      <c r="F39" s="22"/>
      <c r="G39" s="22"/>
      <c r="H39" s="26"/>
      <c r="I39" s="26"/>
    </row>
    <row r="40" spans="3:10" x14ac:dyDescent="0.25">
      <c r="C40" s="22"/>
      <c r="D40" s="22"/>
      <c r="E40" s="22"/>
      <c r="F40" s="22"/>
      <c r="G40" s="22"/>
      <c r="H40" s="26"/>
      <c r="I40" s="26"/>
    </row>
    <row r="41" spans="3:10" x14ac:dyDescent="0.25">
      <c r="C41" s="22"/>
      <c r="D41" s="22"/>
      <c r="E41" s="22"/>
      <c r="F41" s="22"/>
      <c r="G41" s="22"/>
      <c r="H41" s="26"/>
      <c r="I41" s="26"/>
    </row>
    <row r="42" spans="3:10" x14ac:dyDescent="0.25">
      <c r="C42" s="22"/>
      <c r="D42" s="22"/>
      <c r="E42" s="22"/>
      <c r="F42" s="22"/>
      <c r="G42" s="22"/>
      <c r="H42" s="26"/>
      <c r="I42" s="26"/>
    </row>
    <row r="43" spans="3:10" x14ac:dyDescent="0.25">
      <c r="C43" s="22"/>
      <c r="D43" s="22"/>
      <c r="E43" s="22"/>
      <c r="F43" s="22"/>
      <c r="G43" s="22"/>
      <c r="H43" s="26"/>
      <c r="I43" s="26"/>
    </row>
    <row r="44" spans="3:10" x14ac:dyDescent="0.25">
      <c r="C44" s="28"/>
      <c r="D44" s="28"/>
      <c r="E44" s="22"/>
      <c r="F44" s="22"/>
      <c r="G44" s="22"/>
      <c r="H44" s="26"/>
      <c r="I44" s="26"/>
    </row>
    <row r="45" spans="3:10" x14ac:dyDescent="0.25">
      <c r="C45" s="28"/>
      <c r="D45" s="28"/>
      <c r="E45" s="22"/>
      <c r="F45" s="22"/>
      <c r="G45" s="22"/>
      <c r="H45" s="26"/>
      <c r="I45" s="26"/>
    </row>
    <row r="46" spans="3:10" x14ac:dyDescent="0.25">
      <c r="C46" s="28"/>
      <c r="D46" s="28"/>
      <c r="E46" s="22"/>
      <c r="F46" s="22"/>
      <c r="G46" s="22"/>
      <c r="H46" s="26"/>
      <c r="I46" s="26"/>
    </row>
    <row r="47" spans="3:10" x14ac:dyDescent="0.25">
      <c r="C47" s="22"/>
      <c r="D47" s="22"/>
      <c r="E47" s="22"/>
      <c r="F47" s="22"/>
      <c r="G47" s="22"/>
      <c r="H47" s="26"/>
      <c r="I47" s="26"/>
    </row>
    <row r="48" spans="3:10" x14ac:dyDescent="0.25">
      <c r="C48" s="22"/>
      <c r="D48" s="22"/>
      <c r="E48" s="22"/>
      <c r="F48" s="22"/>
      <c r="G48" s="22"/>
      <c r="H48" s="26"/>
      <c r="I48" s="26"/>
    </row>
    <row r="49" spans="3:9" x14ac:dyDescent="0.25">
      <c r="C49" s="22"/>
      <c r="D49" s="22"/>
      <c r="E49" s="22"/>
      <c r="F49" s="22"/>
      <c r="G49" s="22"/>
      <c r="H49" s="26"/>
      <c r="I49" s="26"/>
    </row>
    <row r="50" spans="3:9" x14ac:dyDescent="0.25">
      <c r="C50" s="22"/>
      <c r="D50" s="22"/>
      <c r="E50" s="22"/>
      <c r="F50" s="22"/>
      <c r="G50" s="22"/>
      <c r="H50" s="26"/>
      <c r="I50" s="26"/>
    </row>
    <row r="51" spans="3:9" x14ac:dyDescent="0.25">
      <c r="C51" s="22"/>
      <c r="D51" s="22"/>
      <c r="E51" s="22"/>
      <c r="F51" s="22"/>
      <c r="G51" s="22"/>
      <c r="H51" s="26"/>
      <c r="I51" s="26"/>
    </row>
    <row r="52" spans="3:9" x14ac:dyDescent="0.25">
      <c r="C52" s="22"/>
      <c r="D52" s="22"/>
      <c r="E52" s="22"/>
      <c r="F52" s="22"/>
      <c r="G52" s="22"/>
      <c r="H52" s="26"/>
      <c r="I52" s="26"/>
    </row>
    <row r="53" spans="3:9" x14ac:dyDescent="0.25">
      <c r="C53" s="22"/>
      <c r="D53" s="22"/>
      <c r="E53" s="22"/>
      <c r="F53" s="22"/>
      <c r="G53" s="22"/>
      <c r="H53" s="26"/>
      <c r="I53" s="26"/>
    </row>
    <row r="54" spans="3:9" x14ac:dyDescent="0.25">
      <c r="C54" s="22"/>
      <c r="D54" s="22"/>
      <c r="E54" s="22"/>
      <c r="F54" s="22"/>
      <c r="G54" s="22"/>
      <c r="H54" s="26"/>
      <c r="I54" s="26"/>
    </row>
    <row r="55" spans="3:9" x14ac:dyDescent="0.25">
      <c r="C55" s="22"/>
      <c r="D55" s="22"/>
      <c r="E55" s="22"/>
      <c r="F55" s="22"/>
      <c r="G55" s="22"/>
      <c r="H55" s="26"/>
      <c r="I55" s="26"/>
    </row>
    <row r="56" spans="3:9" x14ac:dyDescent="0.25">
      <c r="C56" s="22"/>
      <c r="D56" s="22"/>
      <c r="E56" s="22"/>
      <c r="F56" s="22"/>
      <c r="G56" s="22"/>
      <c r="H56" s="26"/>
      <c r="I56" s="26"/>
    </row>
    <row r="57" spans="3:9" x14ac:dyDescent="0.25">
      <c r="C57" s="22"/>
      <c r="D57" s="22"/>
      <c r="E57" s="22"/>
      <c r="F57" s="22"/>
      <c r="G57" s="22"/>
      <c r="H57" s="26"/>
      <c r="I57" s="26"/>
    </row>
    <row r="58" spans="3:9" x14ac:dyDescent="0.25">
      <c r="C58" s="22"/>
      <c r="D58" s="22"/>
      <c r="E58" s="22"/>
      <c r="F58" s="22"/>
      <c r="G58" s="22"/>
      <c r="H58" s="26"/>
      <c r="I58" s="26"/>
    </row>
    <row r="59" spans="3:9" x14ac:dyDescent="0.25">
      <c r="C59" s="22"/>
      <c r="D59" s="22"/>
      <c r="E59" s="22"/>
      <c r="F59" s="22"/>
      <c r="G59" s="22"/>
      <c r="H59" s="26"/>
      <c r="I59" s="26"/>
    </row>
    <row r="60" spans="3:9" x14ac:dyDescent="0.25">
      <c r="C60" s="22"/>
      <c r="D60" s="22"/>
      <c r="E60" s="22"/>
      <c r="F60" s="22"/>
      <c r="G60" s="22"/>
      <c r="H60" s="26"/>
      <c r="I60" s="26"/>
    </row>
    <row r="61" spans="3:9" x14ac:dyDescent="0.25">
      <c r="C61" s="22"/>
      <c r="D61" s="22"/>
      <c r="E61" s="22"/>
      <c r="F61" s="22"/>
      <c r="G61" s="22"/>
      <c r="H61" s="26"/>
      <c r="I61" s="26"/>
    </row>
    <row r="62" spans="3:9" x14ac:dyDescent="0.25">
      <c r="C62" s="28"/>
      <c r="D62" s="28"/>
      <c r="E62" s="22"/>
      <c r="F62" s="22"/>
      <c r="G62" s="22"/>
      <c r="H62" s="26"/>
      <c r="I62" s="26"/>
    </row>
    <row r="63" spans="3:9" x14ac:dyDescent="0.25">
      <c r="C63" s="28"/>
      <c r="D63" s="28"/>
      <c r="E63" s="22"/>
      <c r="F63" s="22"/>
      <c r="G63" s="22"/>
      <c r="H63" s="26"/>
      <c r="I63" s="26"/>
    </row>
    <row r="64" spans="3:9" x14ac:dyDescent="0.25">
      <c r="C64" s="28"/>
      <c r="D64" s="28"/>
      <c r="E64" s="22"/>
      <c r="F64" s="22"/>
      <c r="G64" s="22"/>
      <c r="H64" s="26"/>
      <c r="I64" s="26"/>
    </row>
    <row r="65" spans="3:9" x14ac:dyDescent="0.25">
      <c r="C65" s="22"/>
      <c r="D65" s="22"/>
      <c r="E65" s="22"/>
      <c r="F65" s="22"/>
      <c r="G65" s="22"/>
      <c r="H65" s="26"/>
      <c r="I65" s="26"/>
    </row>
    <row r="66" spans="3:9" x14ac:dyDescent="0.25">
      <c r="C66" s="22"/>
      <c r="D66" s="22"/>
      <c r="E66" s="22"/>
      <c r="F66" s="22"/>
      <c r="G66" s="22"/>
      <c r="H66" s="26"/>
      <c r="I66" s="26"/>
    </row>
    <row r="67" spans="3:9" x14ac:dyDescent="0.25">
      <c r="C67" s="22"/>
      <c r="D67" s="22"/>
      <c r="E67" s="22"/>
      <c r="F67" s="22"/>
      <c r="G67" s="22"/>
      <c r="H67" s="26"/>
      <c r="I67" s="26"/>
    </row>
    <row r="68" spans="3:9" x14ac:dyDescent="0.25">
      <c r="C68" s="22"/>
      <c r="D68" s="22"/>
      <c r="E68" s="22"/>
      <c r="F68" s="22"/>
      <c r="G68" s="22"/>
      <c r="H68" s="26"/>
      <c r="I68" s="26"/>
    </row>
    <row r="69" spans="3:9" x14ac:dyDescent="0.25">
      <c r="C69" s="22"/>
      <c r="D69" s="22"/>
      <c r="E69" s="22"/>
      <c r="F69" s="22"/>
      <c r="G69" s="22"/>
      <c r="H69" s="26"/>
      <c r="I69" s="26"/>
    </row>
    <row r="70" spans="3:9" x14ac:dyDescent="0.25">
      <c r="C70" s="22"/>
      <c r="D70" s="22"/>
      <c r="E70" s="22"/>
      <c r="F70" s="22"/>
      <c r="G70" s="22"/>
      <c r="H70" s="26"/>
      <c r="I70" s="26"/>
    </row>
    <row r="71" spans="3:9" x14ac:dyDescent="0.25">
      <c r="C71" s="22"/>
      <c r="D71" s="22"/>
      <c r="E71" s="22"/>
      <c r="F71" s="22"/>
      <c r="G71" s="22"/>
      <c r="H71" s="26"/>
      <c r="I71" s="26"/>
    </row>
    <row r="72" spans="3:9" x14ac:dyDescent="0.25">
      <c r="C72" s="22"/>
      <c r="D72" s="22"/>
      <c r="E72" s="22"/>
      <c r="F72" s="22"/>
      <c r="G72" s="22"/>
      <c r="H72" s="26"/>
      <c r="I72" s="26"/>
    </row>
    <row r="73" spans="3:9" x14ac:dyDescent="0.25">
      <c r="C73" s="22"/>
      <c r="D73" s="22"/>
      <c r="E73" s="22"/>
      <c r="F73" s="22"/>
      <c r="G73" s="22"/>
      <c r="H73" s="26"/>
      <c r="I73" s="26"/>
    </row>
    <row r="74" spans="3:9" x14ac:dyDescent="0.25">
      <c r="C74" s="22"/>
      <c r="D74" s="22"/>
      <c r="E74" s="22"/>
      <c r="F74" s="22"/>
      <c r="G74" s="22"/>
      <c r="H74" s="26"/>
      <c r="I74" s="26"/>
    </row>
    <row r="75" spans="3:9" x14ac:dyDescent="0.25">
      <c r="C75" s="22"/>
      <c r="D75" s="22"/>
      <c r="E75" s="22"/>
      <c r="F75" s="22"/>
      <c r="G75" s="22"/>
      <c r="H75" s="26"/>
      <c r="I75" s="26"/>
    </row>
    <row r="76" spans="3:9" x14ac:dyDescent="0.25">
      <c r="C76" s="22"/>
      <c r="D76" s="22"/>
      <c r="E76" s="22"/>
      <c r="F76" s="22"/>
      <c r="G76" s="22"/>
      <c r="H76" s="26"/>
      <c r="I76" s="26"/>
    </row>
    <row r="77" spans="3:9" x14ac:dyDescent="0.25">
      <c r="C77" s="22"/>
      <c r="D77" s="22"/>
      <c r="E77" s="22"/>
      <c r="F77" s="22"/>
      <c r="G77" s="22"/>
      <c r="H77" s="26"/>
      <c r="I77" s="26"/>
    </row>
    <row r="78" spans="3:9" x14ac:dyDescent="0.25">
      <c r="C78" s="22"/>
      <c r="D78" s="22"/>
      <c r="E78" s="22"/>
      <c r="F78" s="22"/>
      <c r="G78" s="22"/>
      <c r="H78" s="26"/>
      <c r="I78" s="26"/>
    </row>
    <row r="79" spans="3:9" x14ac:dyDescent="0.25">
      <c r="C79" s="22"/>
      <c r="D79" s="22"/>
      <c r="E79" s="22"/>
      <c r="F79" s="22"/>
      <c r="G79" s="22"/>
      <c r="H79" s="26"/>
      <c r="I79" s="26"/>
    </row>
    <row r="80" spans="3:9" x14ac:dyDescent="0.25">
      <c r="C80" s="22"/>
      <c r="D80" s="22"/>
      <c r="E80" s="22"/>
      <c r="F80" s="22"/>
      <c r="G80" s="22"/>
      <c r="H80" s="26"/>
      <c r="I80" s="26"/>
    </row>
    <row r="81" spans="3:9" x14ac:dyDescent="0.25">
      <c r="C81" s="22"/>
      <c r="D81" s="22"/>
      <c r="E81" s="22"/>
      <c r="F81" s="22"/>
      <c r="G81" s="22"/>
      <c r="H81" s="26"/>
      <c r="I81" s="26"/>
    </row>
    <row r="82" spans="3:9" x14ac:dyDescent="0.25">
      <c r="C82" s="22"/>
      <c r="D82" s="22"/>
      <c r="E82" s="22"/>
      <c r="F82" s="22"/>
      <c r="G82" s="22"/>
      <c r="H82" s="26"/>
      <c r="I82" s="26"/>
    </row>
    <row r="83" spans="3:9" x14ac:dyDescent="0.25">
      <c r="C83" s="22"/>
      <c r="D83" s="22"/>
      <c r="E83" s="22"/>
      <c r="F83" s="22"/>
      <c r="G83" s="22"/>
      <c r="H83" s="26"/>
      <c r="I83" s="26"/>
    </row>
    <row r="84" spans="3:9" x14ac:dyDescent="0.25">
      <c r="C84" s="22"/>
      <c r="D84" s="22"/>
      <c r="E84" s="22"/>
      <c r="F84" s="22"/>
      <c r="G84" s="22"/>
      <c r="H84" s="26"/>
      <c r="I84" s="26"/>
    </row>
    <row r="85" spans="3:9" x14ac:dyDescent="0.25">
      <c r="C85" s="22"/>
      <c r="D85" s="22"/>
      <c r="E85" s="22"/>
      <c r="F85" s="22"/>
      <c r="G85" s="22"/>
      <c r="H85" s="26"/>
      <c r="I85" s="26"/>
    </row>
    <row r="86" spans="3:9" x14ac:dyDescent="0.25">
      <c r="C86" s="22"/>
      <c r="D86" s="22"/>
      <c r="E86" s="22"/>
      <c r="F86" s="22"/>
      <c r="G86" s="22"/>
      <c r="H86" s="26"/>
      <c r="I86" s="26"/>
    </row>
    <row r="87" spans="3:9" x14ac:dyDescent="0.25">
      <c r="C87" s="22"/>
      <c r="D87" s="22"/>
      <c r="E87" s="22"/>
      <c r="F87" s="22"/>
      <c r="G87" s="22"/>
      <c r="H87" s="26"/>
      <c r="I87" s="26"/>
    </row>
    <row r="88" spans="3:9" x14ac:dyDescent="0.25">
      <c r="C88" s="22"/>
      <c r="D88" s="22"/>
      <c r="E88" s="22"/>
      <c r="F88" s="22"/>
      <c r="G88" s="22"/>
      <c r="H88" s="26"/>
      <c r="I88" s="26"/>
    </row>
    <row r="89" spans="3:9" x14ac:dyDescent="0.25">
      <c r="C89" s="28"/>
      <c r="D89" s="28"/>
      <c r="E89" s="22"/>
      <c r="F89" s="22"/>
      <c r="G89" s="22"/>
      <c r="H89" s="26"/>
      <c r="I89" s="26"/>
    </row>
    <row r="90" spans="3:9" x14ac:dyDescent="0.25">
      <c r="C90" s="28"/>
      <c r="D90" s="28"/>
      <c r="E90" s="22"/>
      <c r="F90" s="22"/>
      <c r="G90" s="22"/>
      <c r="H90" s="26"/>
      <c r="I90" s="26"/>
    </row>
    <row r="91" spans="3:9" x14ac:dyDescent="0.25">
      <c r="C91" s="28"/>
      <c r="D91" s="28"/>
      <c r="E91" s="22"/>
      <c r="F91" s="22"/>
      <c r="G91" s="22"/>
      <c r="H91" s="26"/>
      <c r="I91" s="26"/>
    </row>
    <row r="92" spans="3:9" x14ac:dyDescent="0.25">
      <c r="C92" s="22"/>
      <c r="D92" s="22"/>
      <c r="E92" s="22"/>
      <c r="F92" s="22"/>
      <c r="G92" s="22"/>
      <c r="H92" s="26"/>
      <c r="I92" s="26"/>
    </row>
    <row r="93" spans="3:9" x14ac:dyDescent="0.25">
      <c r="C93" s="22"/>
      <c r="D93" s="22"/>
      <c r="E93" s="22"/>
      <c r="F93" s="22"/>
      <c r="G93" s="22"/>
      <c r="H93" s="26"/>
      <c r="I93" s="26"/>
    </row>
    <row r="94" spans="3:9" x14ac:dyDescent="0.25">
      <c r="C94" s="22"/>
      <c r="D94" s="22"/>
      <c r="E94" s="22"/>
      <c r="F94" s="22"/>
      <c r="G94" s="22"/>
      <c r="H94" s="26"/>
      <c r="I94" s="26"/>
    </row>
    <row r="95" spans="3:9" x14ac:dyDescent="0.25">
      <c r="C95" s="22"/>
      <c r="D95" s="22"/>
      <c r="E95" s="22"/>
      <c r="F95" s="22"/>
      <c r="G95" s="22"/>
      <c r="H95" s="26"/>
      <c r="I95" s="26"/>
    </row>
    <row r="96" spans="3:9" x14ac:dyDescent="0.25">
      <c r="C96" s="22"/>
      <c r="D96" s="22"/>
      <c r="E96" s="22"/>
      <c r="F96" s="22"/>
      <c r="G96" s="22"/>
      <c r="H96" s="26"/>
      <c r="I96" s="26"/>
    </row>
    <row r="97" spans="3:9" x14ac:dyDescent="0.25">
      <c r="C97" s="22"/>
      <c r="D97" s="22"/>
      <c r="E97" s="22"/>
      <c r="F97" s="22"/>
      <c r="G97" s="22"/>
      <c r="H97" s="26"/>
      <c r="I97" s="26"/>
    </row>
    <row r="98" spans="3:9" x14ac:dyDescent="0.25">
      <c r="C98" s="22"/>
      <c r="D98" s="22"/>
      <c r="E98" s="22"/>
      <c r="F98" s="22"/>
      <c r="G98" s="22"/>
      <c r="H98" s="26"/>
      <c r="I98" s="26"/>
    </row>
    <row r="99" spans="3:9" x14ac:dyDescent="0.25">
      <c r="C99" s="22"/>
      <c r="D99" s="22"/>
      <c r="E99" s="22"/>
      <c r="F99" s="22"/>
      <c r="G99" s="22"/>
      <c r="H99" s="26"/>
      <c r="I99" s="26"/>
    </row>
    <row r="100" spans="3:9" x14ac:dyDescent="0.25">
      <c r="C100" s="22"/>
      <c r="D100" s="22"/>
      <c r="E100" s="22"/>
      <c r="F100" s="22"/>
      <c r="G100" s="22"/>
      <c r="H100" s="26"/>
      <c r="I100" s="26"/>
    </row>
    <row r="101" spans="3:9" x14ac:dyDescent="0.25">
      <c r="C101" s="22"/>
      <c r="D101" s="22"/>
      <c r="E101" s="22"/>
      <c r="F101" s="22"/>
      <c r="G101" s="22"/>
      <c r="H101" s="26"/>
      <c r="I101" s="26"/>
    </row>
    <row r="102" spans="3:9" x14ac:dyDescent="0.25">
      <c r="C102" s="22"/>
      <c r="D102" s="22"/>
      <c r="E102" s="22"/>
      <c r="F102" s="22"/>
      <c r="G102" s="22"/>
      <c r="H102" s="26"/>
      <c r="I102" s="26"/>
    </row>
    <row r="103" spans="3:9" x14ac:dyDescent="0.25">
      <c r="C103" s="22"/>
      <c r="D103" s="22"/>
      <c r="E103" s="22"/>
      <c r="F103" s="22"/>
      <c r="G103" s="22"/>
      <c r="H103" s="26"/>
      <c r="I103" s="26"/>
    </row>
    <row r="104" spans="3:9" x14ac:dyDescent="0.25">
      <c r="C104" s="22"/>
      <c r="D104" s="22"/>
      <c r="E104" s="22"/>
      <c r="F104" s="22"/>
      <c r="G104" s="22"/>
      <c r="H104" s="26"/>
      <c r="I104" s="26"/>
    </row>
    <row r="105" spans="3:9" x14ac:dyDescent="0.25">
      <c r="C105" s="22"/>
      <c r="D105" s="22"/>
      <c r="E105" s="22"/>
      <c r="F105" s="22"/>
      <c r="G105" s="22"/>
      <c r="H105" s="26"/>
      <c r="I105" s="26"/>
    </row>
    <row r="106" spans="3:9" x14ac:dyDescent="0.25">
      <c r="C106" s="22"/>
      <c r="D106" s="22"/>
      <c r="E106" s="22"/>
      <c r="F106" s="22"/>
      <c r="G106" s="22"/>
      <c r="H106" s="26"/>
      <c r="I106" s="26"/>
    </row>
    <row r="107" spans="3:9" x14ac:dyDescent="0.25">
      <c r="C107" s="28"/>
      <c r="D107" s="28"/>
      <c r="E107" s="22"/>
      <c r="F107" s="22"/>
      <c r="G107" s="22"/>
      <c r="H107" s="26"/>
      <c r="I107" s="26"/>
    </row>
    <row r="108" spans="3:9" x14ac:dyDescent="0.25">
      <c r="C108" s="28"/>
      <c r="D108" s="28"/>
      <c r="E108" s="22"/>
      <c r="F108" s="22"/>
      <c r="G108" s="22"/>
      <c r="H108" s="26"/>
      <c r="I108" s="26"/>
    </row>
    <row r="109" spans="3:9" x14ac:dyDescent="0.25">
      <c r="C109" s="28"/>
      <c r="D109" s="28"/>
      <c r="E109" s="22"/>
      <c r="F109" s="22"/>
      <c r="G109" s="22"/>
      <c r="H109" s="26"/>
      <c r="I109" s="26"/>
    </row>
    <row r="110" spans="3:9" x14ac:dyDescent="0.25">
      <c r="C110" s="22"/>
      <c r="D110" s="22"/>
      <c r="E110" s="22"/>
      <c r="F110" s="22"/>
      <c r="G110" s="22"/>
      <c r="H110" s="26"/>
      <c r="I110" s="26"/>
    </row>
    <row r="111" spans="3:9" x14ac:dyDescent="0.25">
      <c r="C111" s="22"/>
      <c r="D111" s="22"/>
      <c r="E111" s="22"/>
      <c r="F111" s="22"/>
      <c r="G111" s="22"/>
      <c r="H111" s="26"/>
      <c r="I111" s="26"/>
    </row>
    <row r="112" spans="3:9" x14ac:dyDescent="0.25">
      <c r="C112" s="22"/>
      <c r="D112" s="22"/>
      <c r="E112" s="22"/>
      <c r="F112" s="22"/>
      <c r="G112" s="22"/>
      <c r="H112" s="26"/>
      <c r="I112" s="26"/>
    </row>
    <row r="113" spans="3:9" x14ac:dyDescent="0.25">
      <c r="C113" s="28"/>
      <c r="D113" s="28"/>
      <c r="E113" s="28"/>
      <c r="F113" s="22"/>
      <c r="G113" s="28"/>
      <c r="H113" s="26"/>
      <c r="I113" s="26"/>
    </row>
    <row r="114" spans="3:9" x14ac:dyDescent="0.25">
      <c r="C114" s="28"/>
      <c r="D114" s="28"/>
      <c r="E114" s="22"/>
      <c r="F114" s="22"/>
      <c r="G114" s="22"/>
      <c r="H114" s="26"/>
      <c r="I114" s="26"/>
    </row>
    <row r="115" spans="3:9" x14ac:dyDescent="0.25">
      <c r="C115" s="28"/>
      <c r="D115" s="28"/>
      <c r="E115" s="28"/>
      <c r="F115" s="22"/>
      <c r="G115" s="28"/>
      <c r="H115" s="26"/>
      <c r="I115" s="26"/>
    </row>
    <row r="116" spans="3:9" ht="15" customHeight="1" x14ac:dyDescent="0.25">
      <c r="C116" s="28"/>
      <c r="D116" s="28"/>
      <c r="E116" s="22"/>
      <c r="F116" s="22"/>
      <c r="G116" s="22"/>
    </row>
    <row r="117" spans="3:9" x14ac:dyDescent="0.25">
      <c r="C117" s="28"/>
      <c r="D117" s="28"/>
      <c r="E117" s="22"/>
      <c r="F117" s="22"/>
      <c r="G117" s="22"/>
    </row>
    <row r="118" spans="3:9" x14ac:dyDescent="0.25">
      <c r="C118" s="28"/>
      <c r="D118" s="28"/>
      <c r="E118" s="22"/>
      <c r="F118" s="22"/>
      <c r="G118" s="22"/>
    </row>
    <row r="119" spans="3:9" x14ac:dyDescent="0.25">
      <c r="C119" s="28"/>
      <c r="D119" s="28"/>
      <c r="E119" s="22"/>
      <c r="F119" s="22"/>
      <c r="G119" s="22"/>
    </row>
    <row r="120" spans="3:9" x14ac:dyDescent="0.25">
      <c r="C120" s="28"/>
      <c r="D120" s="28"/>
      <c r="E120" s="22"/>
      <c r="F120" s="22"/>
      <c r="G120" s="22"/>
    </row>
    <row r="121" spans="3:9" x14ac:dyDescent="0.25">
      <c r="C121" s="28"/>
      <c r="D121" s="28"/>
      <c r="E121" s="22"/>
      <c r="F121" s="22"/>
      <c r="G121" s="22"/>
    </row>
    <row r="122" spans="3:9" x14ac:dyDescent="0.25">
      <c r="C122" s="22"/>
      <c r="D122" s="22"/>
      <c r="E122" s="22"/>
      <c r="F122" s="22"/>
      <c r="G122" s="22"/>
    </row>
    <row r="123" spans="3:9" x14ac:dyDescent="0.25">
      <c r="C123" s="22"/>
      <c r="D123" s="22"/>
      <c r="E123" s="22"/>
      <c r="F123" s="22"/>
      <c r="G123" s="22"/>
    </row>
    <row r="124" spans="3:9" x14ac:dyDescent="0.25">
      <c r="C124" s="22"/>
      <c r="D124" s="22"/>
      <c r="E124" s="22"/>
      <c r="F124" s="22"/>
      <c r="G124" s="22"/>
    </row>
    <row r="125" spans="3:9" x14ac:dyDescent="0.25">
      <c r="C125" s="28"/>
      <c r="D125" s="28"/>
      <c r="E125" s="22"/>
      <c r="F125" s="22"/>
      <c r="G125" s="22"/>
    </row>
    <row r="126" spans="3:9" x14ac:dyDescent="0.25">
      <c r="C126" s="28"/>
      <c r="D126" s="28"/>
      <c r="E126" s="22"/>
      <c r="F126" s="22"/>
      <c r="G126" s="22"/>
    </row>
    <row r="127" spans="3:9" x14ac:dyDescent="0.25">
      <c r="C127" s="28"/>
      <c r="D127" s="28"/>
      <c r="E127" s="22"/>
      <c r="F127" s="22"/>
      <c r="G127" s="22"/>
    </row>
    <row r="128" spans="3:9" x14ac:dyDescent="0.25">
      <c r="C128" s="22"/>
      <c r="D128" s="22"/>
      <c r="E128" s="22"/>
      <c r="F128" s="22"/>
      <c r="G128" s="22"/>
    </row>
    <row r="129" spans="3:7" x14ac:dyDescent="0.25">
      <c r="C129" s="22"/>
      <c r="D129" s="22"/>
      <c r="E129" s="22"/>
      <c r="F129" s="22"/>
      <c r="G129" s="22"/>
    </row>
    <row r="130" spans="3:7" x14ac:dyDescent="0.25">
      <c r="C130" s="22"/>
      <c r="D130" s="22"/>
      <c r="E130" s="22"/>
      <c r="F130" s="22"/>
      <c r="G130" s="22"/>
    </row>
    <row r="131" spans="3:7" x14ac:dyDescent="0.25">
      <c r="C131" s="22"/>
      <c r="D131" s="22"/>
      <c r="E131" s="22"/>
      <c r="F131" s="22"/>
      <c r="G131" s="22"/>
    </row>
    <row r="132" spans="3:7" x14ac:dyDescent="0.25">
      <c r="C132" s="22"/>
      <c r="D132" s="22"/>
      <c r="E132" s="22"/>
      <c r="F132" s="22"/>
      <c r="G132" s="22"/>
    </row>
    <row r="133" spans="3:7" x14ac:dyDescent="0.25">
      <c r="C133" s="22"/>
      <c r="D133" s="22"/>
      <c r="E133" s="22"/>
      <c r="F133" s="22"/>
      <c r="G133" s="22"/>
    </row>
    <row r="134" spans="3:7" x14ac:dyDescent="0.25">
      <c r="C134" s="22"/>
      <c r="D134" s="22"/>
      <c r="E134" s="22"/>
      <c r="F134" s="22"/>
      <c r="G134" s="22"/>
    </row>
    <row r="135" spans="3:7" x14ac:dyDescent="0.25">
      <c r="C135" s="22"/>
      <c r="D135" s="22"/>
      <c r="E135" s="22"/>
      <c r="F135" s="22"/>
      <c r="G135" s="22"/>
    </row>
    <row r="136" spans="3:7" x14ac:dyDescent="0.25">
      <c r="C136" s="22"/>
      <c r="D136" s="22"/>
      <c r="E136" s="22"/>
      <c r="F136" s="22"/>
      <c r="G136" s="22"/>
    </row>
    <row r="137" spans="3:7" x14ac:dyDescent="0.25">
      <c r="C137" s="28"/>
      <c r="D137" s="28"/>
      <c r="E137" s="28"/>
      <c r="F137" s="22"/>
      <c r="G137" s="28"/>
    </row>
    <row r="138" spans="3:7" x14ac:dyDescent="0.25">
      <c r="C138" s="28"/>
      <c r="D138" s="28"/>
      <c r="E138" s="22"/>
      <c r="F138" s="22"/>
      <c r="G138" s="22"/>
    </row>
    <row r="139" spans="3:7" x14ac:dyDescent="0.25">
      <c r="C139" s="28"/>
      <c r="D139" s="28"/>
      <c r="E139" s="28"/>
      <c r="F139" s="22"/>
      <c r="G139" s="28"/>
    </row>
    <row r="140" spans="3:7" x14ac:dyDescent="0.25">
      <c r="C140" s="22"/>
      <c r="D140" s="22"/>
      <c r="E140" s="22"/>
      <c r="F140" s="22"/>
      <c r="G140" s="22"/>
    </row>
    <row r="141" spans="3:7" x14ac:dyDescent="0.25">
      <c r="C141" s="22"/>
      <c r="D141" s="22"/>
      <c r="E141" s="22"/>
      <c r="F141" s="22"/>
      <c r="G141" s="22"/>
    </row>
    <row r="142" spans="3:7" x14ac:dyDescent="0.25">
      <c r="C142" s="22"/>
      <c r="D142" s="22"/>
      <c r="E142" s="22"/>
      <c r="F142" s="22"/>
      <c r="G142" s="22"/>
    </row>
    <row r="143" spans="3:7" x14ac:dyDescent="0.25">
      <c r="C143" s="22"/>
      <c r="D143" s="22"/>
      <c r="E143" s="22"/>
      <c r="F143" s="22"/>
      <c r="G143" s="22"/>
    </row>
    <row r="144" spans="3:7" x14ac:dyDescent="0.25">
      <c r="C144" s="22"/>
      <c r="D144" s="22"/>
      <c r="E144" s="22"/>
      <c r="F144" s="22"/>
      <c r="G144" s="22"/>
    </row>
    <row r="145" spans="3:7" x14ac:dyDescent="0.25">
      <c r="C145" s="22"/>
      <c r="D145" s="22"/>
      <c r="E145" s="22"/>
      <c r="F145" s="22"/>
      <c r="G145" s="22"/>
    </row>
    <row r="146" spans="3:7" x14ac:dyDescent="0.25">
      <c r="C146" s="22"/>
      <c r="D146" s="22"/>
      <c r="E146" s="22"/>
      <c r="F146" s="22"/>
      <c r="G146" s="22"/>
    </row>
    <row r="147" spans="3:7" x14ac:dyDescent="0.25">
      <c r="C147" s="22"/>
      <c r="D147" s="22"/>
      <c r="E147" s="22"/>
      <c r="F147" s="22"/>
      <c r="G147" s="22"/>
    </row>
    <row r="148" spans="3:7" x14ac:dyDescent="0.25">
      <c r="C148" s="22"/>
      <c r="D148" s="22"/>
      <c r="E148" s="22"/>
      <c r="F148" s="22"/>
      <c r="G148" s="22"/>
    </row>
    <row r="149" spans="3:7" x14ac:dyDescent="0.25">
      <c r="C149" s="22"/>
      <c r="D149" s="22"/>
      <c r="E149" s="22"/>
      <c r="F149" s="22"/>
      <c r="G149" s="22"/>
    </row>
    <row r="150" spans="3:7" x14ac:dyDescent="0.25">
      <c r="C150" s="22"/>
      <c r="D150" s="22"/>
      <c r="E150" s="22"/>
      <c r="F150" s="22"/>
      <c r="G150" s="22"/>
    </row>
    <row r="151" spans="3:7" x14ac:dyDescent="0.25">
      <c r="C151" s="22"/>
      <c r="D151" s="22"/>
      <c r="E151" s="22"/>
      <c r="F151" s="22"/>
      <c r="G151" s="22"/>
    </row>
    <row r="152" spans="3:7" x14ac:dyDescent="0.25">
      <c r="C152" s="22"/>
      <c r="D152" s="22"/>
      <c r="E152" s="22"/>
      <c r="F152" s="22"/>
      <c r="G152" s="22"/>
    </row>
    <row r="153" spans="3:7" x14ac:dyDescent="0.25">
      <c r="C153" s="22"/>
      <c r="D153" s="22"/>
      <c r="E153" s="22"/>
      <c r="F153" s="22"/>
      <c r="G153" s="22"/>
    </row>
    <row r="154" spans="3:7" x14ac:dyDescent="0.25">
      <c r="C154" s="22"/>
      <c r="D154" s="22"/>
      <c r="E154" s="22"/>
      <c r="F154" s="22"/>
      <c r="G154" s="22"/>
    </row>
    <row r="155" spans="3:7" x14ac:dyDescent="0.25">
      <c r="C155" s="28"/>
      <c r="D155" s="28"/>
      <c r="E155" s="22"/>
      <c r="F155" s="22"/>
      <c r="G155" s="22"/>
    </row>
    <row r="156" spans="3:7" x14ac:dyDescent="0.25">
      <c r="C156" s="28"/>
      <c r="D156" s="28"/>
      <c r="E156" s="22"/>
      <c r="F156" s="22"/>
      <c r="G156" s="22"/>
    </row>
    <row r="157" spans="3:7" x14ac:dyDescent="0.25">
      <c r="C157" s="28"/>
      <c r="D157" s="28"/>
      <c r="E157" s="22"/>
      <c r="F157" s="22"/>
      <c r="G157" s="22"/>
    </row>
    <row r="158" spans="3:7" x14ac:dyDescent="0.25">
      <c r="C158" s="22"/>
      <c r="D158" s="22"/>
      <c r="E158" s="22"/>
      <c r="F158" s="22"/>
      <c r="G158" s="22"/>
    </row>
    <row r="159" spans="3:7" x14ac:dyDescent="0.25">
      <c r="C159" s="22"/>
      <c r="D159" s="22"/>
      <c r="E159" s="22"/>
      <c r="F159" s="22"/>
      <c r="G159" s="22"/>
    </row>
    <row r="160" spans="3:7" x14ac:dyDescent="0.25">
      <c r="C160" s="22"/>
      <c r="D160" s="22"/>
      <c r="E160" s="22"/>
      <c r="F160" s="22"/>
      <c r="G160" s="22"/>
    </row>
    <row r="161" spans="3:7" x14ac:dyDescent="0.25">
      <c r="C161" s="28"/>
      <c r="D161" s="28"/>
      <c r="E161" s="28"/>
      <c r="F161" s="22"/>
      <c r="G161" s="28"/>
    </row>
    <row r="162" spans="3:7" x14ac:dyDescent="0.25">
      <c r="C162" s="28"/>
      <c r="D162" s="28"/>
      <c r="E162" s="22"/>
      <c r="F162" s="22"/>
      <c r="G162" s="22"/>
    </row>
    <row r="163" spans="3:7" x14ac:dyDescent="0.25">
      <c r="C163" s="28"/>
      <c r="D163" s="28"/>
      <c r="E163" s="28"/>
      <c r="F163" s="22"/>
      <c r="G163" s="28"/>
    </row>
    <row r="164" spans="3:7" x14ac:dyDescent="0.25">
      <c r="C164" s="28"/>
      <c r="D164" s="28"/>
      <c r="E164" s="28"/>
      <c r="F164" s="22"/>
      <c r="G164" s="28"/>
    </row>
    <row r="165" spans="3:7" x14ac:dyDescent="0.25">
      <c r="C165" s="28"/>
      <c r="D165" s="28"/>
      <c r="E165" s="22"/>
      <c r="F165" s="22"/>
      <c r="G165" s="22"/>
    </row>
    <row r="166" spans="3:7" x14ac:dyDescent="0.25">
      <c r="C166" s="28"/>
      <c r="D166" s="28"/>
      <c r="E166" s="28"/>
      <c r="F166" s="22"/>
      <c r="G166" s="28"/>
    </row>
    <row r="167" spans="3:7" x14ac:dyDescent="0.25">
      <c r="C167" s="22"/>
      <c r="D167" s="22"/>
      <c r="E167" s="22"/>
      <c r="F167" s="22"/>
      <c r="G167" s="22"/>
    </row>
    <row r="168" spans="3:7" x14ac:dyDescent="0.25">
      <c r="C168" s="22"/>
      <c r="D168" s="22"/>
      <c r="E168" s="22"/>
      <c r="F168" s="22"/>
      <c r="G168" s="22"/>
    </row>
    <row r="169" spans="3:7" x14ac:dyDescent="0.25">
      <c r="C169" s="22"/>
      <c r="D169" s="22"/>
      <c r="E169" s="22"/>
      <c r="F169" s="22"/>
      <c r="G169" s="22"/>
    </row>
    <row r="170" spans="3:7" x14ac:dyDescent="0.25">
      <c r="C170" s="22"/>
      <c r="D170" s="22"/>
      <c r="E170" s="22"/>
      <c r="F170" s="22"/>
      <c r="G170" s="22"/>
    </row>
    <row r="171" spans="3:7" x14ac:dyDescent="0.25">
      <c r="C171" s="22"/>
      <c r="D171" s="22"/>
      <c r="E171" s="22"/>
      <c r="F171" s="22"/>
      <c r="G171" s="22"/>
    </row>
    <row r="172" spans="3:7" x14ac:dyDescent="0.25">
      <c r="C172" s="22"/>
      <c r="D172" s="22"/>
      <c r="E172" s="22"/>
      <c r="F172" s="22"/>
      <c r="G172" s="22"/>
    </row>
    <row r="173" spans="3:7" x14ac:dyDescent="0.25">
      <c r="C173" s="22"/>
      <c r="D173" s="22"/>
      <c r="E173" s="22"/>
      <c r="F173" s="22"/>
      <c r="G173" s="22"/>
    </row>
    <row r="174" spans="3:7" x14ac:dyDescent="0.25">
      <c r="C174" s="22"/>
      <c r="D174" s="22"/>
      <c r="E174" s="22"/>
      <c r="F174" s="22"/>
      <c r="G174" s="22"/>
    </row>
    <row r="175" spans="3:7" x14ac:dyDescent="0.25">
      <c r="C175" s="22"/>
      <c r="D175" s="22"/>
      <c r="E175" s="22"/>
      <c r="F175" s="22"/>
      <c r="G175" s="22"/>
    </row>
    <row r="176" spans="3:7" x14ac:dyDescent="0.25">
      <c r="C176" s="22"/>
      <c r="D176" s="22"/>
      <c r="E176" s="22"/>
      <c r="F176" s="22"/>
      <c r="G176" s="22"/>
    </row>
    <row r="177" spans="3:7" x14ac:dyDescent="0.25">
      <c r="C177" s="22"/>
      <c r="D177" s="22"/>
      <c r="E177" s="22"/>
      <c r="F177" s="22"/>
      <c r="G177" s="22"/>
    </row>
    <row r="178" spans="3:7" x14ac:dyDescent="0.25">
      <c r="C178" s="22"/>
      <c r="D178" s="29"/>
      <c r="E178" s="22"/>
      <c r="F178" s="22"/>
      <c r="G178" s="22"/>
    </row>
    <row r="179" spans="3:7" x14ac:dyDescent="0.25">
      <c r="C179" s="22"/>
      <c r="D179" s="22"/>
      <c r="E179" s="22"/>
      <c r="F179" s="22"/>
      <c r="G179" s="22"/>
    </row>
    <row r="180" spans="3:7" x14ac:dyDescent="0.25">
      <c r="C180" s="22"/>
      <c r="D180" s="22"/>
      <c r="E180" s="22"/>
      <c r="F180" s="22"/>
      <c r="G180" s="22"/>
    </row>
    <row r="181" spans="3:7" x14ac:dyDescent="0.25">
      <c r="C181" s="22"/>
      <c r="D181" s="22"/>
      <c r="E181" s="22"/>
      <c r="F181" s="22"/>
      <c r="G181" s="22"/>
    </row>
    <row r="182" spans="3:7" x14ac:dyDescent="0.25">
      <c r="C182" s="22"/>
      <c r="D182" s="22"/>
      <c r="E182" s="22"/>
      <c r="F182" s="22"/>
      <c r="G182" s="22"/>
    </row>
    <row r="183" spans="3:7" x14ac:dyDescent="0.25">
      <c r="C183" s="22"/>
      <c r="D183" s="29"/>
      <c r="E183" s="22"/>
      <c r="F183" s="22"/>
      <c r="G183" s="22"/>
    </row>
    <row r="184" spans="3:7" x14ac:dyDescent="0.25">
      <c r="C184" s="22"/>
      <c r="D184" s="22"/>
      <c r="E184" s="22"/>
      <c r="F184" s="22"/>
      <c r="G184" s="22"/>
    </row>
    <row r="185" spans="3:7" x14ac:dyDescent="0.25">
      <c r="C185" s="22"/>
      <c r="D185" s="22"/>
      <c r="E185" s="22"/>
      <c r="F185" s="22"/>
      <c r="G185" s="22"/>
    </row>
    <row r="186" spans="3:7" x14ac:dyDescent="0.25">
      <c r="C186" s="22"/>
      <c r="D186" s="22"/>
      <c r="E186" s="22"/>
      <c r="F186" s="22"/>
      <c r="G186" s="22"/>
    </row>
    <row r="187" spans="3:7" x14ac:dyDescent="0.25">
      <c r="C187" s="22"/>
      <c r="D187" s="22"/>
      <c r="E187" s="22"/>
      <c r="F187" s="22"/>
      <c r="G187" s="22"/>
    </row>
    <row r="188" spans="3:7" x14ac:dyDescent="0.25">
      <c r="C188" s="22"/>
      <c r="D188" s="22"/>
      <c r="E188" s="22"/>
      <c r="F188" s="22"/>
      <c r="G188" s="22"/>
    </row>
    <row r="189" spans="3:7" x14ac:dyDescent="0.25">
      <c r="C189" s="22"/>
      <c r="D189" s="22"/>
      <c r="E189" s="22"/>
      <c r="F189" s="22"/>
      <c r="G189" s="22"/>
    </row>
    <row r="190" spans="3:7" x14ac:dyDescent="0.25">
      <c r="C190" s="22"/>
      <c r="D190" s="22"/>
      <c r="E190" s="22"/>
      <c r="F190" s="22"/>
      <c r="G190" s="22"/>
    </row>
    <row r="191" spans="3:7" x14ac:dyDescent="0.25">
      <c r="C191" s="22"/>
      <c r="D191" s="22"/>
      <c r="E191" s="22"/>
      <c r="F191" s="22"/>
      <c r="G191" s="22"/>
    </row>
    <row r="192" spans="3:7" x14ac:dyDescent="0.25">
      <c r="C192" s="22"/>
      <c r="D192" s="22"/>
      <c r="E192" s="22"/>
      <c r="F192" s="22"/>
      <c r="G192" s="22"/>
    </row>
    <row r="193" spans="3:7" x14ac:dyDescent="0.25">
      <c r="C193" s="22"/>
      <c r="D193" s="22"/>
      <c r="E193" s="22"/>
      <c r="F193" s="22"/>
      <c r="G193" s="22"/>
    </row>
    <row r="194" spans="3:7" x14ac:dyDescent="0.25">
      <c r="C194" s="28"/>
      <c r="D194" s="28"/>
      <c r="E194" s="22"/>
      <c r="F194" s="22"/>
      <c r="G194" s="22"/>
    </row>
    <row r="195" spans="3:7" x14ac:dyDescent="0.25">
      <c r="C195" s="28"/>
      <c r="D195" s="28"/>
      <c r="E195" s="22"/>
      <c r="F195" s="22"/>
      <c r="G195" s="22"/>
    </row>
    <row r="196" spans="3:7" x14ac:dyDescent="0.25">
      <c r="C196" s="28"/>
      <c r="D196" s="28"/>
      <c r="E196" s="22"/>
      <c r="F196" s="22"/>
      <c r="G196" s="22"/>
    </row>
    <row r="197" spans="3:7" x14ac:dyDescent="0.25">
      <c r="C197" s="22"/>
      <c r="D197" s="29"/>
      <c r="E197" s="22"/>
      <c r="F197" s="22"/>
      <c r="G197" s="22"/>
    </row>
    <row r="198" spans="3:7" x14ac:dyDescent="0.25">
      <c r="C198" s="22"/>
      <c r="D198" s="22"/>
      <c r="E198" s="22"/>
      <c r="F198" s="22"/>
      <c r="G198" s="22"/>
    </row>
    <row r="199" spans="3:7" x14ac:dyDescent="0.25">
      <c r="C199" s="22"/>
      <c r="D199" s="22"/>
      <c r="E199" s="22"/>
      <c r="F199" s="22"/>
      <c r="G199" s="22"/>
    </row>
    <row r="200" spans="3:7" x14ac:dyDescent="0.25">
      <c r="C200" s="22"/>
      <c r="D200" s="22"/>
      <c r="E200" s="22"/>
      <c r="F200" s="22"/>
      <c r="G200" s="22"/>
    </row>
    <row r="201" spans="3:7" x14ac:dyDescent="0.25">
      <c r="C201" s="22"/>
      <c r="D201" s="22"/>
      <c r="E201" s="22"/>
      <c r="F201" s="22"/>
      <c r="G201" s="22"/>
    </row>
    <row r="202" spans="3:7" x14ac:dyDescent="0.25">
      <c r="C202" s="22"/>
      <c r="D202" s="22"/>
      <c r="E202" s="22"/>
      <c r="F202" s="22"/>
      <c r="G202" s="22"/>
    </row>
    <row r="203" spans="3:7" x14ac:dyDescent="0.25">
      <c r="C203" s="28"/>
      <c r="D203" s="28"/>
      <c r="E203" s="22"/>
      <c r="F203" s="22"/>
      <c r="G203" s="22"/>
    </row>
    <row r="204" spans="3:7" x14ac:dyDescent="0.25">
      <c r="C204" s="28"/>
      <c r="D204" s="28"/>
      <c r="E204" s="22"/>
      <c r="F204" s="22"/>
      <c r="G204" s="22"/>
    </row>
    <row r="205" spans="3:7" x14ac:dyDescent="0.25">
      <c r="C205" s="28"/>
      <c r="D205" s="28"/>
      <c r="E205" s="22"/>
      <c r="F205" s="22"/>
      <c r="G205" s="22"/>
    </row>
    <row r="206" spans="3:7" x14ac:dyDescent="0.25">
      <c r="C206" s="28"/>
      <c r="D206" s="28"/>
      <c r="E206" s="22"/>
      <c r="F206" s="22"/>
      <c r="G206" s="22"/>
    </row>
    <row r="207" spans="3:7" x14ac:dyDescent="0.25">
      <c r="C207" s="28"/>
      <c r="D207" s="28"/>
      <c r="E207" s="22"/>
      <c r="F207" s="22"/>
      <c r="G207" s="22"/>
    </row>
    <row r="208" spans="3:7" x14ac:dyDescent="0.25">
      <c r="C208" s="28"/>
      <c r="D208" s="28"/>
      <c r="E208" s="22"/>
      <c r="F208" s="22"/>
      <c r="G208" s="22"/>
    </row>
    <row r="209" spans="3:7" x14ac:dyDescent="0.25">
      <c r="C209" s="22"/>
      <c r="D209" s="22"/>
      <c r="E209" s="22"/>
      <c r="F209" s="22"/>
      <c r="G209" s="22"/>
    </row>
    <row r="210" spans="3:7" x14ac:dyDescent="0.25">
      <c r="C210" s="22"/>
      <c r="D210" s="22"/>
      <c r="E210" s="22"/>
      <c r="F210" s="22"/>
      <c r="G210" s="22"/>
    </row>
    <row r="211" spans="3:7" x14ac:dyDescent="0.25">
      <c r="C211" s="22"/>
      <c r="D211" s="22"/>
      <c r="E211" s="22"/>
      <c r="F211" s="22"/>
      <c r="G211" s="22"/>
    </row>
    <row r="212" spans="3:7" x14ac:dyDescent="0.25">
      <c r="C212" s="22"/>
      <c r="D212" s="22"/>
      <c r="E212" s="22"/>
      <c r="F212" s="22"/>
      <c r="G212" s="22"/>
    </row>
    <row r="213" spans="3:7" x14ac:dyDescent="0.25">
      <c r="C213" s="22"/>
      <c r="D213" s="22"/>
      <c r="E213" s="22"/>
      <c r="F213" s="22"/>
      <c r="G213" s="22"/>
    </row>
    <row r="214" spans="3:7" x14ac:dyDescent="0.25">
      <c r="C214" s="22"/>
      <c r="D214" s="22"/>
      <c r="E214" s="22"/>
      <c r="F214" s="22"/>
      <c r="G214" s="22"/>
    </row>
    <row r="215" spans="3:7" x14ac:dyDescent="0.25">
      <c r="C215" s="22"/>
      <c r="D215" s="22"/>
      <c r="E215" s="22"/>
      <c r="F215" s="22"/>
      <c r="G215" s="22"/>
    </row>
    <row r="216" spans="3:7" x14ac:dyDescent="0.25">
      <c r="C216" s="22"/>
      <c r="D216" s="22"/>
      <c r="E216" s="22"/>
      <c r="F216" s="22"/>
      <c r="G216" s="22"/>
    </row>
    <row r="217" spans="3:7" x14ac:dyDescent="0.25">
      <c r="C217" s="28"/>
      <c r="D217" s="22"/>
      <c r="E217" s="22"/>
      <c r="F217" s="22"/>
      <c r="G217" s="22"/>
    </row>
    <row r="218" spans="3:7" x14ac:dyDescent="0.25">
      <c r="C218" s="28"/>
      <c r="D218" s="28"/>
      <c r="E218" s="22"/>
      <c r="F218" s="22"/>
      <c r="G218" s="22"/>
    </row>
    <row r="219" spans="3:7" x14ac:dyDescent="0.25">
      <c r="C219" s="28"/>
      <c r="D219" s="28"/>
      <c r="E219" s="22"/>
      <c r="F219" s="22"/>
      <c r="G219" s="22"/>
    </row>
    <row r="220" spans="3:7" x14ac:dyDescent="0.25">
      <c r="C220" s="28"/>
      <c r="D220" s="28"/>
      <c r="E220" s="22"/>
      <c r="F220" s="22"/>
      <c r="G220" s="22"/>
    </row>
    <row r="221" spans="3:7" x14ac:dyDescent="0.25">
      <c r="C221" s="22"/>
      <c r="D221" s="22"/>
      <c r="E221" s="22"/>
      <c r="F221" s="22"/>
      <c r="G221" s="22"/>
    </row>
    <row r="222" spans="3:7" x14ac:dyDescent="0.25">
      <c r="C222" s="22"/>
      <c r="D222" s="22"/>
      <c r="E222" s="22"/>
      <c r="F222" s="22"/>
      <c r="G222" s="22"/>
    </row>
    <row r="223" spans="3:7" x14ac:dyDescent="0.25">
      <c r="C223" s="22"/>
      <c r="D223" s="22"/>
      <c r="E223" s="22"/>
      <c r="F223" s="22"/>
      <c r="G223" s="22"/>
    </row>
    <row r="224" spans="3:7" x14ac:dyDescent="0.25">
      <c r="C224" s="22"/>
      <c r="D224" s="22"/>
      <c r="E224" s="22"/>
      <c r="F224" s="22"/>
      <c r="G224" s="22"/>
    </row>
    <row r="225" spans="3:7" x14ac:dyDescent="0.25">
      <c r="C225" s="22"/>
      <c r="D225" s="22"/>
      <c r="E225" s="22"/>
      <c r="F225" s="22"/>
      <c r="G225" s="22"/>
    </row>
    <row r="226" spans="3:7" x14ac:dyDescent="0.25">
      <c r="C226" s="22"/>
      <c r="D226" s="22"/>
      <c r="E226" s="22"/>
      <c r="F226" s="22"/>
      <c r="G226" s="22"/>
    </row>
    <row r="227" spans="3:7" x14ac:dyDescent="0.25">
      <c r="C227" s="22"/>
      <c r="D227" s="22"/>
      <c r="E227" s="22"/>
      <c r="F227" s="22"/>
      <c r="G227" s="22"/>
    </row>
    <row r="228" spans="3:7" x14ac:dyDescent="0.25">
      <c r="C228" s="22"/>
      <c r="D228" s="22"/>
      <c r="E228" s="22"/>
      <c r="F228" s="22"/>
      <c r="G228" s="22"/>
    </row>
    <row r="229" spans="3:7" x14ac:dyDescent="0.25">
      <c r="C229" s="22"/>
      <c r="D229" s="29"/>
      <c r="E229" s="22"/>
      <c r="F229" s="22"/>
      <c r="G229" s="22"/>
    </row>
    <row r="230" spans="3:7" x14ac:dyDescent="0.25">
      <c r="C230" s="28"/>
      <c r="D230" s="28"/>
      <c r="E230" s="22"/>
      <c r="F230" s="22"/>
      <c r="G230" s="22"/>
    </row>
    <row r="231" spans="3:7" x14ac:dyDescent="0.25">
      <c r="C231" s="28"/>
      <c r="D231" s="28"/>
      <c r="E231" s="22"/>
      <c r="F231" s="22"/>
      <c r="G231" s="22"/>
    </row>
    <row r="232" spans="3:7" x14ac:dyDescent="0.25">
      <c r="C232" s="28"/>
      <c r="D232" s="28"/>
      <c r="E232" s="22"/>
      <c r="F232" s="22"/>
      <c r="G232" s="22"/>
    </row>
    <row r="233" spans="3:7" x14ac:dyDescent="0.25">
      <c r="C233" s="22"/>
      <c r="D233" s="22"/>
      <c r="E233" s="22"/>
      <c r="F233" s="22"/>
      <c r="G233" s="22"/>
    </row>
    <row r="234" spans="3:7" x14ac:dyDescent="0.25">
      <c r="C234" s="22"/>
      <c r="D234" s="22"/>
      <c r="E234" s="22"/>
      <c r="F234" s="22"/>
      <c r="G234" s="22"/>
    </row>
    <row r="235" spans="3:7" x14ac:dyDescent="0.25">
      <c r="C235" s="22"/>
      <c r="D235" s="22"/>
      <c r="E235" s="22"/>
      <c r="F235" s="22"/>
      <c r="G235" s="22"/>
    </row>
    <row r="236" spans="3:7" x14ac:dyDescent="0.25">
      <c r="C236" s="22"/>
      <c r="D236" s="22"/>
      <c r="E236" s="22"/>
      <c r="F236" s="22"/>
      <c r="G236" s="22"/>
    </row>
    <row r="237" spans="3:7" x14ac:dyDescent="0.25">
      <c r="C237" s="22"/>
      <c r="D237" s="22"/>
      <c r="E237" s="22"/>
      <c r="F237" s="22"/>
      <c r="G237" s="22"/>
    </row>
    <row r="238" spans="3:7" x14ac:dyDescent="0.25">
      <c r="C238" s="22"/>
      <c r="D238" s="22"/>
      <c r="E238" s="22"/>
      <c r="F238" s="22"/>
      <c r="G238" s="22"/>
    </row>
    <row r="239" spans="3:7" x14ac:dyDescent="0.25">
      <c r="C239" s="28"/>
      <c r="D239" s="28"/>
      <c r="E239" s="22"/>
      <c r="F239" s="22"/>
      <c r="G239" s="22"/>
    </row>
    <row r="240" spans="3:7" x14ac:dyDescent="0.25">
      <c r="C240" s="28"/>
      <c r="D240" s="28"/>
      <c r="E240" s="22"/>
      <c r="F240" s="22"/>
      <c r="G240" s="22"/>
    </row>
    <row r="241" spans="3:7" x14ac:dyDescent="0.25">
      <c r="C241" s="28"/>
      <c r="D241" s="28"/>
      <c r="E241" s="22"/>
      <c r="F241" s="22"/>
      <c r="G241" s="22"/>
    </row>
    <row r="242" spans="3:7" x14ac:dyDescent="0.25">
      <c r="C242" s="22"/>
      <c r="D242" s="22"/>
      <c r="E242" s="22"/>
      <c r="F242" s="22"/>
      <c r="G242" s="22"/>
    </row>
    <row r="243" spans="3:7" x14ac:dyDescent="0.25">
      <c r="C243" s="22"/>
      <c r="D243" s="22"/>
      <c r="E243" s="22"/>
      <c r="F243" s="22"/>
      <c r="G243" s="22"/>
    </row>
    <row r="244" spans="3:7" x14ac:dyDescent="0.25">
      <c r="C244" s="22"/>
      <c r="D244" s="29"/>
      <c r="E244" s="22"/>
      <c r="F244" s="22"/>
      <c r="G244" s="22"/>
    </row>
    <row r="245" spans="3:7" x14ac:dyDescent="0.25">
      <c r="C245" s="22"/>
      <c r="D245" s="22"/>
      <c r="E245" s="22"/>
      <c r="F245" s="22"/>
      <c r="G245" s="22"/>
    </row>
    <row r="246" spans="3:7" x14ac:dyDescent="0.25">
      <c r="C246" s="22"/>
      <c r="D246" s="22"/>
      <c r="E246" s="22"/>
      <c r="F246" s="22"/>
      <c r="G246" s="22"/>
    </row>
    <row r="247" spans="3:7" x14ac:dyDescent="0.25">
      <c r="C247" s="22"/>
      <c r="D247" s="22"/>
      <c r="E247" s="22"/>
      <c r="F247" s="22"/>
      <c r="G247" s="22"/>
    </row>
    <row r="248" spans="3:7" x14ac:dyDescent="0.25">
      <c r="C248" s="22"/>
      <c r="D248" s="22"/>
      <c r="E248" s="22"/>
      <c r="F248" s="22"/>
      <c r="G248" s="22"/>
    </row>
    <row r="249" spans="3:7" x14ac:dyDescent="0.25">
      <c r="C249" s="22"/>
      <c r="D249" s="22"/>
      <c r="E249" s="22"/>
      <c r="F249" s="22"/>
      <c r="G249" s="22"/>
    </row>
    <row r="250" spans="3:7" x14ac:dyDescent="0.25">
      <c r="C250" s="22"/>
      <c r="D250" s="22"/>
      <c r="E250" s="22"/>
      <c r="F250" s="22"/>
      <c r="G250" s="22"/>
    </row>
    <row r="251" spans="3:7" x14ac:dyDescent="0.25">
      <c r="C251" s="22"/>
      <c r="D251" s="22"/>
      <c r="E251" s="22"/>
      <c r="F251" s="22"/>
      <c r="G251" s="22"/>
    </row>
    <row r="252" spans="3:7" x14ac:dyDescent="0.25">
      <c r="C252" s="22"/>
      <c r="D252" s="22"/>
      <c r="E252" s="22"/>
      <c r="F252" s="22"/>
      <c r="G252" s="22"/>
    </row>
    <row r="253" spans="3:7" x14ac:dyDescent="0.25">
      <c r="C253" s="22"/>
      <c r="D253" s="22"/>
      <c r="E253" s="22"/>
      <c r="F253" s="22"/>
      <c r="G253" s="22"/>
    </row>
    <row r="254" spans="3:7" x14ac:dyDescent="0.25">
      <c r="C254" s="22"/>
      <c r="D254" s="22"/>
      <c r="E254" s="22"/>
      <c r="F254" s="22"/>
      <c r="G254" s="22"/>
    </row>
    <row r="255" spans="3:7" x14ac:dyDescent="0.25">
      <c r="C255" s="22"/>
      <c r="D255" s="22"/>
      <c r="E255" s="22"/>
      <c r="F255" s="22"/>
      <c r="G255" s="22"/>
    </row>
    <row r="256" spans="3:7" x14ac:dyDescent="0.25">
      <c r="C256" s="22"/>
      <c r="D256" s="22"/>
      <c r="E256" s="22"/>
      <c r="F256" s="22"/>
      <c r="G256" s="22"/>
    </row>
    <row r="257" spans="3:7" x14ac:dyDescent="0.25">
      <c r="C257" s="22"/>
      <c r="D257" s="22"/>
      <c r="E257" s="22"/>
      <c r="F257" s="22"/>
      <c r="G257" s="22"/>
    </row>
    <row r="258" spans="3:7" x14ac:dyDescent="0.25">
      <c r="C258" s="22"/>
      <c r="D258" s="22"/>
      <c r="E258" s="22"/>
      <c r="F258" s="22"/>
      <c r="G258" s="22"/>
    </row>
    <row r="259" spans="3:7" x14ac:dyDescent="0.25">
      <c r="C259" s="22"/>
      <c r="D259" s="22"/>
      <c r="E259" s="22"/>
      <c r="F259" s="22"/>
      <c r="G259" s="22"/>
    </row>
    <row r="260" spans="3:7" x14ac:dyDescent="0.25">
      <c r="C260" s="22"/>
      <c r="D260" s="22"/>
      <c r="E260" s="22"/>
      <c r="F260" s="22"/>
      <c r="G260" s="22"/>
    </row>
    <row r="261" spans="3:7" x14ac:dyDescent="0.25">
      <c r="C261" s="22"/>
      <c r="D261" s="22"/>
      <c r="E261" s="22"/>
      <c r="F261" s="22"/>
      <c r="G261" s="22"/>
    </row>
    <row r="262" spans="3:7" x14ac:dyDescent="0.25">
      <c r="C262" s="22"/>
      <c r="D262" s="22"/>
      <c r="E262" s="22"/>
      <c r="F262" s="22"/>
      <c r="G262" s="22"/>
    </row>
    <row r="263" spans="3:7" x14ac:dyDescent="0.25">
      <c r="C263" s="22"/>
      <c r="D263" s="22"/>
      <c r="E263" s="22"/>
      <c r="F263" s="22"/>
      <c r="G263" s="22"/>
    </row>
    <row r="264" spans="3:7" x14ac:dyDescent="0.25">
      <c r="C264" s="22"/>
      <c r="D264" s="22"/>
      <c r="E264" s="22"/>
      <c r="F264" s="22"/>
      <c r="G264" s="22"/>
    </row>
    <row r="265" spans="3:7" x14ac:dyDescent="0.25">
      <c r="C265" s="22"/>
      <c r="D265" s="29"/>
      <c r="E265" s="22"/>
      <c r="F265" s="22"/>
      <c r="G265" s="22"/>
    </row>
    <row r="266" spans="3:7" x14ac:dyDescent="0.25">
      <c r="C266" s="22"/>
      <c r="D266" s="22"/>
      <c r="E266" s="22"/>
      <c r="F266" s="22"/>
      <c r="G266" s="22"/>
    </row>
    <row r="267" spans="3:7" x14ac:dyDescent="0.25">
      <c r="C267" s="22"/>
      <c r="D267" s="22"/>
      <c r="E267" s="22"/>
      <c r="F267" s="22"/>
      <c r="G267" s="22"/>
    </row>
    <row r="268" spans="3:7" x14ac:dyDescent="0.25">
      <c r="C268" s="22"/>
      <c r="D268" s="22"/>
      <c r="E268" s="22"/>
      <c r="F268" s="22"/>
      <c r="G268" s="22"/>
    </row>
    <row r="269" spans="3:7" x14ac:dyDescent="0.25">
      <c r="C269" s="22"/>
      <c r="D269" s="22"/>
      <c r="E269" s="22"/>
      <c r="F269" s="22"/>
      <c r="G269" s="22"/>
    </row>
    <row r="270" spans="3:7" x14ac:dyDescent="0.25">
      <c r="C270" s="22"/>
      <c r="D270" s="22"/>
      <c r="E270" s="22"/>
      <c r="F270" s="22"/>
      <c r="G270" s="22"/>
    </row>
    <row r="271" spans="3:7" x14ac:dyDescent="0.25">
      <c r="C271" s="22"/>
      <c r="D271" s="22"/>
      <c r="E271" s="22"/>
      <c r="F271" s="22"/>
      <c r="G271" s="22"/>
    </row>
    <row r="272" spans="3:7" x14ac:dyDescent="0.25">
      <c r="C272" s="28"/>
      <c r="D272" s="22"/>
      <c r="E272" s="22"/>
      <c r="F272" s="22"/>
      <c r="G272" s="22"/>
    </row>
    <row r="273" spans="3:7" x14ac:dyDescent="0.25">
      <c r="C273" s="28"/>
      <c r="D273" s="22"/>
      <c r="E273" s="22"/>
      <c r="F273" s="22"/>
      <c r="G273" s="22"/>
    </row>
    <row r="274" spans="3:7" x14ac:dyDescent="0.25">
      <c r="C274" s="28"/>
      <c r="D274" s="22"/>
      <c r="E274" s="22"/>
      <c r="F274" s="22"/>
      <c r="G274" s="22"/>
    </row>
    <row r="275" spans="3:7" x14ac:dyDescent="0.25">
      <c r="C275" s="22"/>
      <c r="D275" s="22"/>
      <c r="E275" s="22"/>
      <c r="F275" s="22"/>
      <c r="G275" s="22"/>
    </row>
    <row r="276" spans="3:7" x14ac:dyDescent="0.25">
      <c r="C276" s="22"/>
      <c r="D276" s="22"/>
      <c r="E276" s="22"/>
      <c r="F276" s="22"/>
      <c r="G276" s="22"/>
    </row>
    <row r="277" spans="3:7" x14ac:dyDescent="0.25">
      <c r="C277" s="22"/>
      <c r="D277" s="22"/>
      <c r="E277" s="22"/>
      <c r="F277" s="22"/>
      <c r="G277" s="22"/>
    </row>
    <row r="278" spans="3:7" x14ac:dyDescent="0.25">
      <c r="C278" s="22"/>
      <c r="D278" s="22"/>
      <c r="E278" s="22"/>
      <c r="F278" s="22"/>
      <c r="G278" s="22"/>
    </row>
    <row r="279" spans="3:7" x14ac:dyDescent="0.25">
      <c r="C279" s="22"/>
      <c r="D279" s="22"/>
      <c r="E279" s="22"/>
      <c r="F279" s="22"/>
      <c r="G279" s="22"/>
    </row>
    <row r="280" spans="3:7" x14ac:dyDescent="0.25">
      <c r="C280" s="22"/>
      <c r="D280" s="22"/>
      <c r="E280" s="22"/>
      <c r="F280" s="22"/>
      <c r="G280" s="22"/>
    </row>
    <row r="281" spans="3:7" x14ac:dyDescent="0.25">
      <c r="C281" s="22"/>
      <c r="D281" s="22"/>
      <c r="E281" s="22"/>
      <c r="F281" s="22"/>
      <c r="G281" s="22"/>
    </row>
    <row r="282" spans="3:7" x14ac:dyDescent="0.25">
      <c r="C282" s="22"/>
      <c r="D282" s="22"/>
      <c r="E282" s="22"/>
      <c r="F282" s="22"/>
      <c r="G282" s="22"/>
    </row>
    <row r="283" spans="3:7" x14ac:dyDescent="0.25">
      <c r="C283" s="22"/>
      <c r="D283" s="22"/>
      <c r="E283" s="22"/>
      <c r="F283" s="22"/>
      <c r="G283" s="22"/>
    </row>
    <row r="284" spans="3:7" x14ac:dyDescent="0.25">
      <c r="C284" s="28"/>
      <c r="D284" s="28"/>
      <c r="E284" s="22"/>
      <c r="F284" s="22"/>
      <c r="G284" s="22"/>
    </row>
    <row r="285" spans="3:7" x14ac:dyDescent="0.25">
      <c r="C285" s="28"/>
      <c r="D285" s="28"/>
      <c r="E285" s="22"/>
      <c r="F285" s="22"/>
      <c r="G285" s="22"/>
    </row>
    <row r="286" spans="3:7" x14ac:dyDescent="0.25">
      <c r="C286" s="28"/>
      <c r="D286" s="28"/>
      <c r="E286" s="22"/>
      <c r="F286" s="22"/>
      <c r="G286" s="22"/>
    </row>
    <row r="287" spans="3:7" x14ac:dyDescent="0.25">
      <c r="C287" s="28"/>
      <c r="D287" s="28"/>
      <c r="E287" s="22"/>
      <c r="F287" s="22"/>
      <c r="G287" s="22"/>
    </row>
    <row r="288" spans="3:7" x14ac:dyDescent="0.25">
      <c r="C288" s="28"/>
      <c r="D288" s="28"/>
      <c r="E288" s="22"/>
      <c r="F288" s="22"/>
      <c r="G288" s="22"/>
    </row>
    <row r="289" spans="3:7" x14ac:dyDescent="0.25">
      <c r="C289" s="28"/>
      <c r="D289" s="28"/>
      <c r="E289" s="22"/>
      <c r="F289" s="22"/>
      <c r="G289" s="22"/>
    </row>
    <row r="290" spans="3:7" x14ac:dyDescent="0.25">
      <c r="C290" s="22"/>
      <c r="D290" s="22"/>
      <c r="E290" s="22"/>
      <c r="F290" s="22"/>
      <c r="G290" s="22"/>
    </row>
    <row r="291" spans="3:7" x14ac:dyDescent="0.25">
      <c r="C291" s="22"/>
      <c r="D291" s="22"/>
      <c r="E291" s="22"/>
      <c r="F291" s="22"/>
      <c r="G291" s="22"/>
    </row>
    <row r="292" spans="3:7" x14ac:dyDescent="0.25">
      <c r="C292" s="22"/>
      <c r="D292" s="22"/>
      <c r="E292" s="22"/>
      <c r="F292" s="22"/>
      <c r="G292" s="22"/>
    </row>
    <row r="293" spans="3:7" x14ac:dyDescent="0.25">
      <c r="C293" s="22"/>
      <c r="D293" s="22"/>
      <c r="E293" s="22"/>
      <c r="F293" s="22"/>
      <c r="G293" s="22"/>
    </row>
    <row r="294" spans="3:7" x14ac:dyDescent="0.25">
      <c r="C294" s="22"/>
      <c r="D294" s="22"/>
      <c r="E294" s="22"/>
      <c r="F294" s="22"/>
      <c r="G294" s="22"/>
    </row>
    <row r="295" spans="3:7" x14ac:dyDescent="0.25">
      <c r="C295" s="22"/>
      <c r="D295" s="22"/>
      <c r="E295" s="22"/>
      <c r="F295" s="22"/>
      <c r="G295" s="22"/>
    </row>
    <row r="296" spans="3:7" x14ac:dyDescent="0.25">
      <c r="C296" s="28"/>
      <c r="D296" s="28"/>
      <c r="E296" s="28"/>
      <c r="F296" s="22"/>
      <c r="G296" s="28"/>
    </row>
    <row r="297" spans="3:7" x14ac:dyDescent="0.25">
      <c r="C297" s="28"/>
      <c r="D297" s="28"/>
      <c r="E297" s="22"/>
      <c r="F297" s="22"/>
      <c r="G297" s="22"/>
    </row>
    <row r="298" spans="3:7" x14ac:dyDescent="0.25">
      <c r="C298" s="28"/>
      <c r="D298" s="28"/>
      <c r="E298" s="28"/>
      <c r="F298" s="22"/>
      <c r="G298" s="28"/>
    </row>
    <row r="299" spans="3:7" x14ac:dyDescent="0.25">
      <c r="C299" s="28"/>
      <c r="D299" s="28"/>
      <c r="E299" s="28"/>
      <c r="F299" s="22"/>
      <c r="G299" s="28"/>
    </row>
    <row r="300" spans="3:7" x14ac:dyDescent="0.25">
      <c r="C300" s="28"/>
      <c r="D300" s="28"/>
      <c r="E300" s="22"/>
      <c r="F300" s="22"/>
      <c r="G300" s="22"/>
    </row>
    <row r="301" spans="3:7" x14ac:dyDescent="0.25">
      <c r="C301" s="28"/>
      <c r="D301" s="28"/>
      <c r="E301" s="28"/>
      <c r="F301" s="22"/>
      <c r="G301" s="28"/>
    </row>
    <row r="302" spans="3:7" x14ac:dyDescent="0.25">
      <c r="C302" s="28"/>
      <c r="D302" s="28"/>
      <c r="E302" s="22"/>
      <c r="F302" s="22"/>
      <c r="G302" s="22"/>
    </row>
    <row r="303" spans="3:7" x14ac:dyDescent="0.25">
      <c r="C303" s="28"/>
      <c r="D303" s="28"/>
      <c r="E303" s="22"/>
      <c r="F303" s="22"/>
      <c r="G303" s="22"/>
    </row>
    <row r="304" spans="3:7" x14ac:dyDescent="0.25">
      <c r="C304" s="28"/>
      <c r="D304" s="28"/>
      <c r="E304" s="22"/>
      <c r="F304" s="22"/>
      <c r="G304" s="22"/>
    </row>
    <row r="305" spans="3:7" x14ac:dyDescent="0.25">
      <c r="C305" s="28"/>
      <c r="D305" s="28"/>
      <c r="E305" s="22"/>
      <c r="F305" s="22"/>
      <c r="G305" s="22"/>
    </row>
    <row r="306" spans="3:7" x14ac:dyDescent="0.25">
      <c r="C306" s="28"/>
      <c r="D306" s="28"/>
      <c r="E306" s="22"/>
      <c r="F306" s="22"/>
      <c r="G306" s="22"/>
    </row>
    <row r="307" spans="3:7" x14ac:dyDescent="0.25">
      <c r="C307" s="28"/>
      <c r="D307" s="28"/>
      <c r="E307" s="22"/>
      <c r="F307" s="22"/>
      <c r="G307" s="22"/>
    </row>
    <row r="308" spans="3:7" x14ac:dyDescent="0.25">
      <c r="C308" s="22"/>
      <c r="D308" s="22"/>
      <c r="E308" s="22"/>
      <c r="F308" s="22"/>
      <c r="G308" s="22"/>
    </row>
    <row r="309" spans="3:7" x14ac:dyDescent="0.25">
      <c r="C309" s="22"/>
      <c r="D309" s="22"/>
      <c r="E309" s="22"/>
      <c r="F309" s="22"/>
      <c r="G309" s="22"/>
    </row>
    <row r="310" spans="3:7" x14ac:dyDescent="0.25">
      <c r="C310" s="22"/>
      <c r="D310" s="22"/>
      <c r="E310" s="22"/>
      <c r="F310" s="22"/>
      <c r="G310" s="22"/>
    </row>
    <row r="311" spans="3:7" x14ac:dyDescent="0.25">
      <c r="C311" s="28"/>
      <c r="D311" s="28"/>
      <c r="E311" s="22"/>
      <c r="F311" s="22"/>
      <c r="G311" s="22"/>
    </row>
    <row r="312" spans="3:7" x14ac:dyDescent="0.25">
      <c r="C312" s="28"/>
      <c r="D312" s="28"/>
      <c r="E312" s="22"/>
      <c r="F312" s="22"/>
      <c r="G312" s="22"/>
    </row>
    <row r="313" spans="3:7" x14ac:dyDescent="0.25">
      <c r="C313" s="28"/>
      <c r="D313" s="28"/>
      <c r="E313" s="22"/>
      <c r="F313" s="22"/>
      <c r="G313" s="22"/>
    </row>
    <row r="314" spans="3:7" x14ac:dyDescent="0.25">
      <c r="C314" s="22"/>
      <c r="D314" s="22"/>
      <c r="E314" s="22"/>
      <c r="F314" s="22"/>
      <c r="G314" s="22"/>
    </row>
    <row r="315" spans="3:7" x14ac:dyDescent="0.25">
      <c r="C315" s="22"/>
      <c r="D315" s="22"/>
      <c r="E315" s="22"/>
      <c r="F315" s="22"/>
      <c r="G315" s="22"/>
    </row>
    <row r="316" spans="3:7" x14ac:dyDescent="0.25">
      <c r="C316" s="22"/>
      <c r="D316" s="22"/>
      <c r="E316" s="22"/>
      <c r="F316" s="22"/>
      <c r="G316" s="22"/>
    </row>
    <row r="317" spans="3:7" x14ac:dyDescent="0.25">
      <c r="C317" s="28"/>
      <c r="D317" s="28"/>
      <c r="E317" s="22"/>
      <c r="F317" s="22"/>
      <c r="G317" s="22"/>
    </row>
    <row r="318" spans="3:7" x14ac:dyDescent="0.25">
      <c r="C318" s="28"/>
      <c r="D318" s="28"/>
      <c r="E318" s="22"/>
      <c r="F318" s="22"/>
      <c r="G318" s="22"/>
    </row>
    <row r="319" spans="3:7" x14ac:dyDescent="0.25">
      <c r="C319" s="28"/>
      <c r="D319" s="28"/>
      <c r="E319" s="22"/>
      <c r="F319" s="22"/>
      <c r="G319" s="22"/>
    </row>
    <row r="320" spans="3:7" x14ac:dyDescent="0.25">
      <c r="C320" s="22"/>
      <c r="D320" s="22"/>
      <c r="E320" s="22"/>
      <c r="F320" s="22"/>
      <c r="G320" s="22"/>
    </row>
    <row r="321" spans="3:7" x14ac:dyDescent="0.25">
      <c r="C321" s="22"/>
      <c r="D321" s="22"/>
      <c r="E321" s="22"/>
      <c r="F321" s="22"/>
      <c r="G321" s="22"/>
    </row>
    <row r="322" spans="3:7" x14ac:dyDescent="0.25">
      <c r="C322" s="22"/>
      <c r="D322" s="22"/>
      <c r="E322" s="22"/>
      <c r="F322" s="22"/>
      <c r="G322" s="22"/>
    </row>
  </sheetData>
  <mergeCells count="6">
    <mergeCell ref="A3:A5"/>
    <mergeCell ref="B3:B5"/>
    <mergeCell ref="A6:A8"/>
    <mergeCell ref="B6:B8"/>
    <mergeCell ref="A9:A11"/>
    <mergeCell ref="B9:B11"/>
  </mergeCell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E18" sqref="E18"/>
    </sheetView>
  </sheetViews>
  <sheetFormatPr defaultRowHeight="15" x14ac:dyDescent="0.25"/>
  <cols>
    <col min="1" max="1" width="33.85546875" bestFit="1" customWidth="1"/>
    <col min="2" max="2" width="18" bestFit="1" customWidth="1"/>
    <col min="3" max="3" width="18.42578125" bestFit="1" customWidth="1"/>
    <col min="4" max="4" width="21.42578125" bestFit="1" customWidth="1"/>
    <col min="5" max="5" width="12.85546875" bestFit="1" customWidth="1"/>
    <col min="6" max="6" width="22.28515625" bestFit="1" customWidth="1"/>
    <col min="7" max="7" width="18.5703125" bestFit="1" customWidth="1"/>
    <col min="8" max="8" width="9" bestFit="1" customWidth="1"/>
    <col min="9" max="9" width="22.140625" bestFit="1" customWidth="1"/>
  </cols>
  <sheetData>
    <row r="1" spans="1:9" x14ac:dyDescent="0.25">
      <c r="A1" s="96" t="s">
        <v>946</v>
      </c>
      <c r="B1" s="96"/>
      <c r="C1" s="96"/>
      <c r="D1" s="96"/>
      <c r="E1" s="96"/>
      <c r="F1" s="96"/>
      <c r="G1" s="96"/>
      <c r="H1" s="96"/>
      <c r="I1" s="96"/>
    </row>
    <row r="2" spans="1:9" x14ac:dyDescent="0.25">
      <c r="A2" s="89" t="s">
        <v>227</v>
      </c>
      <c r="B2" s="89" t="s">
        <v>841</v>
      </c>
      <c r="C2" s="89" t="s">
        <v>842</v>
      </c>
      <c r="D2" s="89" t="s">
        <v>843</v>
      </c>
      <c r="E2" s="89" t="s">
        <v>844</v>
      </c>
      <c r="F2" s="89" t="s">
        <v>845</v>
      </c>
      <c r="G2" s="89" t="s">
        <v>228</v>
      </c>
      <c r="H2" s="89" t="s">
        <v>229</v>
      </c>
      <c r="I2" s="89" t="s">
        <v>846</v>
      </c>
    </row>
    <row r="3" spans="1:9" x14ac:dyDescent="0.25">
      <c r="A3" s="115" t="s">
        <v>302</v>
      </c>
      <c r="B3" s="69">
        <v>27.044713999999999</v>
      </c>
      <c r="C3" s="69">
        <v>13.732082</v>
      </c>
      <c r="D3" s="45"/>
      <c r="E3" s="69">
        <v>13.291449999999998</v>
      </c>
      <c r="F3" s="45"/>
      <c r="G3" s="28">
        <v>0</v>
      </c>
      <c r="H3" s="28">
        <v>1</v>
      </c>
      <c r="I3" s="28"/>
    </row>
    <row r="4" spans="1:9" x14ac:dyDescent="0.25">
      <c r="A4" s="115"/>
      <c r="B4" s="69">
        <v>26.906020999999999</v>
      </c>
      <c r="C4" s="69">
        <v>14.114338</v>
      </c>
      <c r="D4" s="69">
        <v>13.753264000000001</v>
      </c>
      <c r="E4" s="69">
        <v>13.152756999999998</v>
      </c>
      <c r="F4" s="69">
        <v>13.222103499999998</v>
      </c>
      <c r="G4" s="28">
        <v>0</v>
      </c>
      <c r="H4" s="28">
        <v>1</v>
      </c>
      <c r="I4" s="28">
        <v>1</v>
      </c>
    </row>
    <row r="5" spans="1:9" x14ac:dyDescent="0.25">
      <c r="A5" s="115"/>
      <c r="B5" s="69">
        <v>27.404722</v>
      </c>
      <c r="C5" s="69">
        <v>13.413372000000001</v>
      </c>
      <c r="D5" s="45"/>
      <c r="E5" s="69">
        <v>13.651457999999998</v>
      </c>
      <c r="F5" s="45"/>
      <c r="G5" s="28">
        <v>0</v>
      </c>
      <c r="H5" s="28">
        <v>1</v>
      </c>
      <c r="I5" s="28"/>
    </row>
    <row r="6" spans="1:9" x14ac:dyDescent="0.25">
      <c r="A6" s="115" t="s">
        <v>801</v>
      </c>
      <c r="B6" s="69">
        <v>28.453854</v>
      </c>
      <c r="C6" s="69">
        <v>10.327607</v>
      </c>
      <c r="D6" s="45"/>
      <c r="E6" s="69">
        <v>15.284390499999999</v>
      </c>
      <c r="F6" s="45"/>
      <c r="G6" s="69">
        <v>2.0622870000000013</v>
      </c>
      <c r="H6" s="70">
        <v>0.2394361680047134</v>
      </c>
      <c r="I6" s="28"/>
    </row>
    <row r="7" spans="1:9" x14ac:dyDescent="0.25">
      <c r="A7" s="115"/>
      <c r="B7" s="69">
        <v>27.994834999999998</v>
      </c>
      <c r="C7" s="69">
        <v>15.4494095</v>
      </c>
      <c r="D7" s="69">
        <v>13.169463500000001</v>
      </c>
      <c r="E7" s="69">
        <v>14.825371499999997</v>
      </c>
      <c r="F7" s="45"/>
      <c r="G7" s="69">
        <v>1.6032679999999999</v>
      </c>
      <c r="H7" s="70">
        <v>0.32913058440461757</v>
      </c>
      <c r="I7" s="28">
        <v>0.29571877842551503</v>
      </c>
    </row>
    <row r="8" spans="1:9" x14ac:dyDescent="0.25">
      <c r="A8" s="115"/>
      <c r="B8" s="69">
        <v>28.041796000000001</v>
      </c>
      <c r="C8" s="69">
        <v>13.731374000000001</v>
      </c>
      <c r="D8" s="45"/>
      <c r="E8" s="69">
        <v>14.872332500000001</v>
      </c>
      <c r="F8" s="45"/>
      <c r="G8" s="69">
        <v>1.6502290000000031</v>
      </c>
      <c r="H8" s="70">
        <v>0.31858958286721412</v>
      </c>
      <c r="I8" s="28"/>
    </row>
    <row r="9" spans="1:9" x14ac:dyDescent="0.25">
      <c r="E9" s="31"/>
      <c r="G9" s="31"/>
      <c r="H9" s="31"/>
    </row>
  </sheetData>
  <mergeCells count="2">
    <mergeCell ref="A3:A5"/>
    <mergeCell ref="A6:A8"/>
  </mergeCell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L8" sqref="L8"/>
    </sheetView>
  </sheetViews>
  <sheetFormatPr defaultRowHeight="15" x14ac:dyDescent="0.25"/>
  <cols>
    <col min="1" max="1" width="33.85546875" bestFit="1" customWidth="1"/>
    <col min="2" max="2" width="13.5703125" bestFit="1" customWidth="1"/>
    <col min="3" max="3" width="17.42578125" bestFit="1" customWidth="1"/>
    <col min="4" max="4" width="20.140625" bestFit="1" customWidth="1"/>
    <col min="5" max="5" width="9.140625" bestFit="1" customWidth="1"/>
    <col min="6" max="6" width="17.5703125" bestFit="1" customWidth="1"/>
    <col min="7" max="7" width="17.28515625" bestFit="1" customWidth="1"/>
    <col min="8" max="8" width="8" bestFit="1" customWidth="1"/>
    <col min="9" max="9" width="17.5703125" bestFit="1" customWidth="1"/>
  </cols>
  <sheetData>
    <row r="1" spans="1:9" x14ac:dyDescent="0.25">
      <c r="A1" s="96" t="s">
        <v>947</v>
      </c>
      <c r="B1" s="96"/>
      <c r="C1" s="96"/>
      <c r="D1" s="96"/>
      <c r="E1" s="96"/>
      <c r="F1" s="96"/>
      <c r="G1" s="96"/>
      <c r="H1" s="96"/>
      <c r="I1" s="96"/>
    </row>
    <row r="2" spans="1:9" x14ac:dyDescent="0.25">
      <c r="A2" s="89" t="s">
        <v>227</v>
      </c>
      <c r="B2" s="89" t="s">
        <v>892</v>
      </c>
      <c r="C2" s="89" t="s">
        <v>842</v>
      </c>
      <c r="D2" s="89" t="s">
        <v>843</v>
      </c>
      <c r="E2" s="89" t="s">
        <v>883</v>
      </c>
      <c r="F2" s="89" t="s">
        <v>893</v>
      </c>
      <c r="G2" s="89" t="s">
        <v>228</v>
      </c>
      <c r="H2" s="89" t="s">
        <v>229</v>
      </c>
      <c r="I2" s="89" t="s">
        <v>894</v>
      </c>
    </row>
    <row r="3" spans="1:9" x14ac:dyDescent="0.25">
      <c r="A3" s="115" t="s">
        <v>302</v>
      </c>
      <c r="B3" s="60">
        <v>21.037264</v>
      </c>
      <c r="C3" s="60">
        <v>13.732082</v>
      </c>
      <c r="D3" s="60"/>
      <c r="E3" s="60">
        <v>7.2839999999999989</v>
      </c>
      <c r="F3" s="60"/>
      <c r="G3" s="60">
        <v>0</v>
      </c>
      <c r="H3" s="60">
        <v>1</v>
      </c>
      <c r="I3" s="60"/>
    </row>
    <row r="4" spans="1:9" x14ac:dyDescent="0.25">
      <c r="A4" s="115"/>
      <c r="B4" s="60">
        <v>21.016739000000001</v>
      </c>
      <c r="C4" s="60">
        <v>14.114338</v>
      </c>
      <c r="D4" s="60">
        <v>13.753264000000001</v>
      </c>
      <c r="E4" s="60">
        <v>7.2634749999999997</v>
      </c>
      <c r="F4" s="60">
        <v>7.2626243333333322</v>
      </c>
      <c r="G4" s="60">
        <v>0</v>
      </c>
      <c r="H4" s="60">
        <v>1</v>
      </c>
      <c r="I4" s="60">
        <v>1</v>
      </c>
    </row>
    <row r="5" spans="1:9" x14ac:dyDescent="0.25">
      <c r="A5" s="115"/>
      <c r="B5" s="60">
        <v>20.993662</v>
      </c>
      <c r="C5" s="60">
        <v>13.413372000000001</v>
      </c>
      <c r="D5" s="60"/>
      <c r="E5" s="60">
        <v>7.240397999999999</v>
      </c>
      <c r="F5" s="60"/>
      <c r="G5" s="60">
        <v>0</v>
      </c>
      <c r="H5" s="60">
        <v>1</v>
      </c>
      <c r="I5" s="60"/>
    </row>
    <row r="6" spans="1:9" x14ac:dyDescent="0.25">
      <c r="A6" s="115" t="s">
        <v>801</v>
      </c>
      <c r="B6" s="60">
        <v>20.962451999999999</v>
      </c>
      <c r="C6" s="60">
        <v>10.327607</v>
      </c>
      <c r="D6" s="60"/>
      <c r="E6" s="60">
        <v>7.7929884999999981</v>
      </c>
      <c r="F6" s="60"/>
      <c r="G6" s="60">
        <v>0.53036416666666586</v>
      </c>
      <c r="H6" s="60">
        <v>0.69237994069058617</v>
      </c>
      <c r="I6" s="60"/>
    </row>
    <row r="7" spans="1:9" x14ac:dyDescent="0.25">
      <c r="A7" s="115"/>
      <c r="B7" s="60">
        <v>21.065401000000001</v>
      </c>
      <c r="C7" s="60">
        <v>15.4494095</v>
      </c>
      <c r="D7" s="60">
        <v>13.169463500000001</v>
      </c>
      <c r="E7" s="60">
        <v>7.8959375000000005</v>
      </c>
      <c r="F7" s="60"/>
      <c r="G7" s="60">
        <v>0.63331316666666826</v>
      </c>
      <c r="H7" s="60">
        <v>0.64469416599366358</v>
      </c>
      <c r="I7" s="60">
        <v>0.64805718296059112</v>
      </c>
    </row>
    <row r="8" spans="1:9" x14ac:dyDescent="0.25">
      <c r="A8" s="115"/>
      <c r="B8" s="60">
        <v>21.152087833333333</v>
      </c>
      <c r="C8" s="60">
        <v>13.731374000000001</v>
      </c>
      <c r="D8" s="60"/>
      <c r="E8" s="60">
        <v>7.982624333333332</v>
      </c>
      <c r="F8" s="60"/>
      <c r="G8" s="60">
        <v>0.72</v>
      </c>
      <c r="H8" s="60">
        <v>0.60709744219752348</v>
      </c>
      <c r="I8" s="60"/>
    </row>
    <row r="9" spans="1:9" x14ac:dyDescent="0.25">
      <c r="E9" s="31"/>
      <c r="G9" s="31"/>
      <c r="H9" s="31"/>
    </row>
  </sheetData>
  <mergeCells count="2">
    <mergeCell ref="A3:A5"/>
    <mergeCell ref="A6:A8"/>
  </mergeCells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T7" sqref="T7"/>
    </sheetView>
  </sheetViews>
  <sheetFormatPr defaultRowHeight="15" x14ac:dyDescent="0.25"/>
  <cols>
    <col min="1" max="1" width="21.85546875" customWidth="1"/>
    <col min="2" max="2" width="11.42578125" customWidth="1"/>
    <col min="3" max="14" width="9.5703125" customWidth="1"/>
  </cols>
  <sheetData>
    <row r="1" spans="1:14" ht="15.75" thickBot="1" x14ac:dyDescent="0.3">
      <c r="A1" s="106" t="s">
        <v>949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4" ht="20.25" customHeight="1" thickBot="1" x14ac:dyDescent="0.3">
      <c r="A2" s="133" t="s">
        <v>802</v>
      </c>
      <c r="B2" s="133" t="s">
        <v>803</v>
      </c>
      <c r="C2" s="135" t="s">
        <v>895</v>
      </c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6"/>
    </row>
    <row r="3" spans="1:14" ht="20.25" customHeight="1" thickBot="1" x14ac:dyDescent="0.3">
      <c r="A3" s="134"/>
      <c r="B3" s="134"/>
      <c r="C3" s="102">
        <v>0</v>
      </c>
      <c r="D3" s="103">
        <v>7</v>
      </c>
      <c r="E3" s="103">
        <v>14</v>
      </c>
      <c r="F3" s="103">
        <v>21</v>
      </c>
      <c r="G3" s="103">
        <v>28</v>
      </c>
      <c r="H3" s="103">
        <v>35</v>
      </c>
      <c r="I3" s="103">
        <v>42</v>
      </c>
      <c r="J3" s="103">
        <v>49</v>
      </c>
      <c r="K3" s="103">
        <v>56</v>
      </c>
      <c r="L3" s="103">
        <v>63</v>
      </c>
      <c r="M3" s="103">
        <v>70</v>
      </c>
      <c r="N3" s="104">
        <v>77</v>
      </c>
    </row>
    <row r="4" spans="1:14" ht="20.25" customHeight="1" x14ac:dyDescent="0.25">
      <c r="A4" s="130" t="s">
        <v>245</v>
      </c>
      <c r="B4" s="71" t="s">
        <v>804</v>
      </c>
      <c r="C4" s="72">
        <v>0</v>
      </c>
      <c r="D4" s="72">
        <v>0</v>
      </c>
      <c r="E4" s="72">
        <v>0</v>
      </c>
      <c r="F4" s="72">
        <v>6</v>
      </c>
      <c r="G4" s="72">
        <v>24.064000000000007</v>
      </c>
      <c r="H4" s="72">
        <v>90.396000000000015</v>
      </c>
      <c r="I4" s="72" t="s">
        <v>805</v>
      </c>
      <c r="J4" s="72" t="s">
        <v>805</v>
      </c>
      <c r="K4" s="73" t="s">
        <v>805</v>
      </c>
      <c r="L4" s="73" t="s">
        <v>805</v>
      </c>
      <c r="M4" s="73" t="s">
        <v>805</v>
      </c>
      <c r="N4" s="74" t="s">
        <v>805</v>
      </c>
    </row>
    <row r="5" spans="1:14" ht="20.25" customHeight="1" x14ac:dyDescent="0.25">
      <c r="A5" s="131"/>
      <c r="B5" s="75" t="s">
        <v>806</v>
      </c>
      <c r="C5" s="76">
        <v>0</v>
      </c>
      <c r="D5" s="76">
        <v>0</v>
      </c>
      <c r="E5" s="76">
        <v>0</v>
      </c>
      <c r="F5" s="76">
        <v>7.0560000000000009</v>
      </c>
      <c r="G5" s="76">
        <v>18.252000000000002</v>
      </c>
      <c r="H5" s="76">
        <v>71.792500000000018</v>
      </c>
      <c r="I5" s="76">
        <v>92.512</v>
      </c>
      <c r="J5" s="76" t="s">
        <v>805</v>
      </c>
      <c r="K5" s="90" t="s">
        <v>805</v>
      </c>
      <c r="L5" s="90" t="s">
        <v>805</v>
      </c>
      <c r="M5" s="90" t="s">
        <v>805</v>
      </c>
      <c r="N5" s="77" t="s">
        <v>805</v>
      </c>
    </row>
    <row r="6" spans="1:14" ht="20.25" customHeight="1" x14ac:dyDescent="0.25">
      <c r="A6" s="131"/>
      <c r="B6" s="75" t="s">
        <v>807</v>
      </c>
      <c r="C6" s="76">
        <v>0</v>
      </c>
      <c r="D6" s="76">
        <v>0</v>
      </c>
      <c r="E6" s="76">
        <v>0</v>
      </c>
      <c r="F6" s="76">
        <v>11.25</v>
      </c>
      <c r="G6" s="76">
        <v>13.858000000000001</v>
      </c>
      <c r="H6" s="76">
        <v>31.103999999999999</v>
      </c>
      <c r="I6" s="76">
        <v>81.803500000000014</v>
      </c>
      <c r="J6" s="76" t="s">
        <v>805</v>
      </c>
      <c r="K6" s="90" t="s">
        <v>805</v>
      </c>
      <c r="L6" s="90" t="s">
        <v>805</v>
      </c>
      <c r="M6" s="90" t="s">
        <v>805</v>
      </c>
      <c r="N6" s="77" t="s">
        <v>805</v>
      </c>
    </row>
    <row r="7" spans="1:14" ht="20.25" customHeight="1" x14ac:dyDescent="0.25">
      <c r="A7" s="131"/>
      <c r="B7" s="75" t="s">
        <v>808</v>
      </c>
      <c r="C7" s="76">
        <v>0</v>
      </c>
      <c r="D7" s="76">
        <v>0</v>
      </c>
      <c r="E7" s="76">
        <v>0</v>
      </c>
      <c r="F7" s="76" t="s">
        <v>809</v>
      </c>
      <c r="G7" s="76">
        <v>18.45</v>
      </c>
      <c r="H7" s="76">
        <v>25.088000000000008</v>
      </c>
      <c r="I7" s="76">
        <v>48.073999999999998</v>
      </c>
      <c r="J7" s="76">
        <v>62.956500000000013</v>
      </c>
      <c r="K7" s="90" t="s">
        <v>805</v>
      </c>
      <c r="L7" s="90" t="s">
        <v>805</v>
      </c>
      <c r="M7" s="90" t="s">
        <v>805</v>
      </c>
      <c r="N7" s="77" t="s">
        <v>805</v>
      </c>
    </row>
    <row r="8" spans="1:14" ht="20.25" customHeight="1" x14ac:dyDescent="0.25">
      <c r="A8" s="131"/>
      <c r="B8" s="75" t="s">
        <v>810</v>
      </c>
      <c r="C8" s="76">
        <v>0</v>
      </c>
      <c r="D8" s="76">
        <v>0</v>
      </c>
      <c r="E8" s="76">
        <v>0</v>
      </c>
      <c r="F8" s="76">
        <v>6.2920000000000016</v>
      </c>
      <c r="G8" s="76">
        <v>22.343999999999998</v>
      </c>
      <c r="H8" s="76">
        <v>24.064000000000007</v>
      </c>
      <c r="I8" s="76">
        <v>70.688000000000017</v>
      </c>
      <c r="J8" s="76" t="s">
        <v>805</v>
      </c>
      <c r="K8" s="90" t="s">
        <v>805</v>
      </c>
      <c r="L8" s="90" t="s">
        <v>805</v>
      </c>
      <c r="M8" s="90" t="s">
        <v>805</v>
      </c>
      <c r="N8" s="77" t="s">
        <v>805</v>
      </c>
    </row>
    <row r="9" spans="1:14" ht="20.25" customHeight="1" x14ac:dyDescent="0.25">
      <c r="A9" s="131"/>
      <c r="B9" s="75" t="s">
        <v>811</v>
      </c>
      <c r="C9" s="76">
        <v>0</v>
      </c>
      <c r="D9" s="76">
        <v>0</v>
      </c>
      <c r="E9" s="76">
        <v>0</v>
      </c>
      <c r="F9" s="76">
        <v>8.3520000000000003</v>
      </c>
      <c r="G9" s="76">
        <v>12.431499999999998</v>
      </c>
      <c r="H9" s="76">
        <v>32.49</v>
      </c>
      <c r="I9" s="76">
        <v>49.368000000000002</v>
      </c>
      <c r="J9" s="76">
        <v>66.622500000000002</v>
      </c>
      <c r="K9" s="90" t="s">
        <v>805</v>
      </c>
      <c r="L9" s="90" t="s">
        <v>805</v>
      </c>
      <c r="M9" s="90" t="s">
        <v>805</v>
      </c>
      <c r="N9" s="77" t="s">
        <v>805</v>
      </c>
    </row>
    <row r="10" spans="1:14" ht="20.25" customHeight="1" x14ac:dyDescent="0.25">
      <c r="A10" s="131"/>
      <c r="B10" s="78" t="s">
        <v>812</v>
      </c>
      <c r="C10" s="76">
        <v>0</v>
      </c>
      <c r="D10" s="76">
        <v>0</v>
      </c>
      <c r="E10" s="76">
        <v>0</v>
      </c>
      <c r="F10" s="76">
        <v>7.7900000000000009</v>
      </c>
      <c r="G10" s="76">
        <v>18.233250000000002</v>
      </c>
      <c r="H10" s="76">
        <v>45.822416666666676</v>
      </c>
      <c r="I10" s="76">
        <v>68.489099999999993</v>
      </c>
      <c r="J10" s="76">
        <v>64.789500000000004</v>
      </c>
      <c r="K10" s="90" t="s">
        <v>805</v>
      </c>
      <c r="L10" s="90" t="s">
        <v>805</v>
      </c>
      <c r="M10" s="90" t="s">
        <v>805</v>
      </c>
      <c r="N10" s="77" t="s">
        <v>805</v>
      </c>
    </row>
    <row r="11" spans="1:14" ht="20.25" customHeight="1" thickBot="1" x14ac:dyDescent="0.3">
      <c r="A11" s="132"/>
      <c r="B11" s="79" t="s">
        <v>813</v>
      </c>
      <c r="C11" s="80">
        <v>0</v>
      </c>
      <c r="D11" s="80">
        <v>0</v>
      </c>
      <c r="E11" s="80">
        <v>0</v>
      </c>
      <c r="F11" s="80">
        <v>2.1374227471419855</v>
      </c>
      <c r="G11" s="80">
        <v>4.5551368557925889</v>
      </c>
      <c r="H11" s="80">
        <v>28.13886782800024</v>
      </c>
      <c r="I11" s="80">
        <v>19.631612938065025</v>
      </c>
      <c r="J11" s="80">
        <v>2.5922534598298759</v>
      </c>
      <c r="K11" s="81" t="s">
        <v>805</v>
      </c>
      <c r="L11" s="81" t="s">
        <v>805</v>
      </c>
      <c r="M11" s="81" t="s">
        <v>805</v>
      </c>
      <c r="N11" s="82" t="s">
        <v>805</v>
      </c>
    </row>
    <row r="12" spans="1:14" ht="20.25" customHeight="1" x14ac:dyDescent="0.25">
      <c r="A12" s="130" t="s">
        <v>248</v>
      </c>
      <c r="B12" s="71" t="s">
        <v>804</v>
      </c>
      <c r="C12" s="72">
        <v>0</v>
      </c>
      <c r="D12" s="72">
        <v>0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  <c r="J12" s="72">
        <v>4</v>
      </c>
      <c r="K12" s="72">
        <v>4</v>
      </c>
      <c r="L12" s="72">
        <v>4</v>
      </c>
      <c r="M12" s="72">
        <v>4</v>
      </c>
      <c r="N12" s="83">
        <v>4</v>
      </c>
    </row>
    <row r="13" spans="1:14" ht="20.25" customHeight="1" x14ac:dyDescent="0.25">
      <c r="A13" s="131"/>
      <c r="B13" s="75" t="s">
        <v>806</v>
      </c>
      <c r="C13" s="76">
        <v>0</v>
      </c>
      <c r="D13" s="76">
        <v>0</v>
      </c>
      <c r="E13" s="76">
        <v>0</v>
      </c>
      <c r="F13" s="76">
        <v>0</v>
      </c>
      <c r="G13" s="76">
        <v>6.8589999999999991</v>
      </c>
      <c r="H13" s="76">
        <v>4</v>
      </c>
      <c r="I13" s="76">
        <v>4.8510000000000009</v>
      </c>
      <c r="J13" s="76">
        <v>9.1260000000000012</v>
      </c>
      <c r="K13" s="76">
        <v>7.4059999999999979</v>
      </c>
      <c r="L13" s="76">
        <v>5.5125000000000002</v>
      </c>
      <c r="M13" s="76" t="s">
        <v>805</v>
      </c>
      <c r="N13" s="84" t="s">
        <v>805</v>
      </c>
    </row>
    <row r="14" spans="1:14" ht="20.25" customHeight="1" x14ac:dyDescent="0.25">
      <c r="A14" s="131"/>
      <c r="B14" s="75" t="s">
        <v>807</v>
      </c>
      <c r="C14" s="76">
        <v>0</v>
      </c>
      <c r="D14" s="76">
        <v>0</v>
      </c>
      <c r="E14" s="76">
        <v>0</v>
      </c>
      <c r="F14" s="76" t="s">
        <v>809</v>
      </c>
      <c r="G14" s="76" t="s">
        <v>809</v>
      </c>
      <c r="H14" s="76" t="s">
        <v>814</v>
      </c>
      <c r="I14" s="76" t="s">
        <v>809</v>
      </c>
      <c r="J14" s="76">
        <v>7.4879999999999995</v>
      </c>
      <c r="K14" s="76" t="s">
        <v>809</v>
      </c>
      <c r="L14" s="76" t="s">
        <v>809</v>
      </c>
      <c r="M14" s="76" t="s">
        <v>809</v>
      </c>
      <c r="N14" s="84" t="s">
        <v>809</v>
      </c>
    </row>
    <row r="15" spans="1:14" ht="20.25" customHeight="1" x14ac:dyDescent="0.25">
      <c r="A15" s="131"/>
      <c r="B15" s="75" t="s">
        <v>808</v>
      </c>
      <c r="C15" s="76">
        <v>0</v>
      </c>
      <c r="D15" s="76">
        <v>0</v>
      </c>
      <c r="E15" s="76">
        <v>0</v>
      </c>
      <c r="F15" s="76">
        <v>4.5999999999999996</v>
      </c>
      <c r="G15" s="76" t="s">
        <v>809</v>
      </c>
      <c r="H15" s="76" t="s">
        <v>809</v>
      </c>
      <c r="I15" s="76" t="s">
        <v>805</v>
      </c>
      <c r="J15" s="76" t="s">
        <v>805</v>
      </c>
      <c r="K15" s="76" t="s">
        <v>805</v>
      </c>
      <c r="L15" s="76" t="s">
        <v>805</v>
      </c>
      <c r="M15" s="76" t="s">
        <v>805</v>
      </c>
      <c r="N15" s="84" t="s">
        <v>805</v>
      </c>
    </row>
    <row r="16" spans="1:14" ht="20.25" customHeight="1" x14ac:dyDescent="0.25">
      <c r="A16" s="131"/>
      <c r="B16" s="75" t="s">
        <v>810</v>
      </c>
      <c r="C16" s="76">
        <v>0</v>
      </c>
      <c r="D16" s="76">
        <v>0</v>
      </c>
      <c r="E16" s="76">
        <v>0</v>
      </c>
      <c r="F16" s="76">
        <v>5.4</v>
      </c>
      <c r="G16" s="76">
        <v>5.9244999999999992</v>
      </c>
      <c r="H16" s="76" t="s">
        <v>814</v>
      </c>
      <c r="I16" s="76" t="s">
        <v>809</v>
      </c>
      <c r="J16" s="76">
        <v>20.229999999999997</v>
      </c>
      <c r="K16" s="76">
        <v>5.5660000000000007</v>
      </c>
      <c r="L16" s="76">
        <v>13.8765</v>
      </c>
      <c r="M16" s="76" t="s">
        <v>805</v>
      </c>
      <c r="N16" s="84" t="s">
        <v>805</v>
      </c>
    </row>
    <row r="17" spans="1:14" ht="20.25" customHeight="1" x14ac:dyDescent="0.25">
      <c r="A17" s="131"/>
      <c r="B17" s="75" t="s">
        <v>811</v>
      </c>
      <c r="C17" s="76">
        <v>0</v>
      </c>
      <c r="D17" s="76">
        <v>0</v>
      </c>
      <c r="E17" s="76">
        <v>0</v>
      </c>
      <c r="F17" s="76" t="s">
        <v>814</v>
      </c>
      <c r="G17" s="76">
        <v>8.1994999999999987</v>
      </c>
      <c r="H17" s="76" t="s">
        <v>815</v>
      </c>
      <c r="I17" s="76">
        <v>8.125</v>
      </c>
      <c r="J17" s="76">
        <v>33.135000000000005</v>
      </c>
      <c r="K17" s="76">
        <v>49.391999999999996</v>
      </c>
      <c r="L17" s="76" t="s">
        <v>805</v>
      </c>
      <c r="M17" s="76" t="s">
        <v>805</v>
      </c>
      <c r="N17" s="84" t="s">
        <v>805</v>
      </c>
    </row>
    <row r="18" spans="1:14" ht="20.25" customHeight="1" x14ac:dyDescent="0.25">
      <c r="A18" s="131"/>
      <c r="B18" s="78" t="s">
        <v>812</v>
      </c>
      <c r="C18" s="76">
        <v>0</v>
      </c>
      <c r="D18" s="76">
        <v>0</v>
      </c>
      <c r="E18" s="76">
        <v>0</v>
      </c>
      <c r="F18" s="76">
        <v>2.5</v>
      </c>
      <c r="G18" s="76">
        <v>5.2457499999999992</v>
      </c>
      <c r="H18" s="76">
        <v>2</v>
      </c>
      <c r="I18" s="76">
        <v>4.3253333333333339</v>
      </c>
      <c r="J18" s="76">
        <v>14.7958</v>
      </c>
      <c r="K18" s="76">
        <v>16.591000000000001</v>
      </c>
      <c r="L18" s="76">
        <v>7.7963333333333331</v>
      </c>
      <c r="M18" s="76">
        <v>4</v>
      </c>
      <c r="N18" s="84">
        <v>4</v>
      </c>
    </row>
    <row r="19" spans="1:14" ht="20.25" customHeight="1" thickBot="1" x14ac:dyDescent="0.3">
      <c r="A19" s="132"/>
      <c r="B19" s="79" t="s">
        <v>813</v>
      </c>
      <c r="C19" s="80">
        <v>0</v>
      </c>
      <c r="D19" s="80">
        <v>0</v>
      </c>
      <c r="E19" s="80">
        <v>0</v>
      </c>
      <c r="F19" s="80">
        <v>2.5159491250818249</v>
      </c>
      <c r="G19" s="80">
        <v>3.1347172619711636</v>
      </c>
      <c r="H19" s="80">
        <v>2</v>
      </c>
      <c r="I19" s="80">
        <v>3.3377787357595898</v>
      </c>
      <c r="J19" s="80">
        <v>10.657923407493604</v>
      </c>
      <c r="K19" s="80">
        <v>18.975996232082252</v>
      </c>
      <c r="L19" s="80">
        <v>4.3434421129892931</v>
      </c>
      <c r="M19" s="80">
        <v>0</v>
      </c>
      <c r="N19" s="85">
        <v>0</v>
      </c>
    </row>
    <row r="20" spans="1:14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 x14ac:dyDescent="0.25">
      <c r="A21" s="86" t="s">
        <v>816</v>
      </c>
      <c r="B21" s="3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 x14ac:dyDescent="0.25">
      <c r="A22" s="86" t="s">
        <v>817</v>
      </c>
      <c r="B22" s="38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x14ac:dyDescent="0.25">
      <c r="A23" s="86" t="s">
        <v>818</v>
      </c>
      <c r="B23" s="3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25">
      <c r="A24" s="87" t="s">
        <v>819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</row>
  </sheetData>
  <mergeCells count="5">
    <mergeCell ref="A12:A19"/>
    <mergeCell ref="A2:A3"/>
    <mergeCell ref="B2:B3"/>
    <mergeCell ref="C2:N2"/>
    <mergeCell ref="A4:A11"/>
  </mergeCell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J25" sqref="J25"/>
    </sheetView>
  </sheetViews>
  <sheetFormatPr defaultRowHeight="15" x14ac:dyDescent="0.25"/>
  <cols>
    <col min="1" max="1" width="21.85546875" customWidth="1"/>
    <col min="2" max="2" width="11.42578125" customWidth="1"/>
    <col min="3" max="12" width="9.5703125" customWidth="1"/>
  </cols>
  <sheetData>
    <row r="1" spans="1:12" ht="15.75" thickBot="1" x14ac:dyDescent="0.3">
      <c r="A1" s="106" t="s">
        <v>948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</row>
    <row r="2" spans="1:12" ht="20.25" customHeight="1" thickBot="1" x14ac:dyDescent="0.3">
      <c r="A2" s="133" t="s">
        <v>802</v>
      </c>
      <c r="B2" s="133" t="s">
        <v>803</v>
      </c>
      <c r="C2" s="137" t="s">
        <v>895</v>
      </c>
      <c r="D2" s="138"/>
      <c r="E2" s="138"/>
      <c r="F2" s="138"/>
      <c r="G2" s="138"/>
      <c r="H2" s="138"/>
      <c r="I2" s="138"/>
      <c r="J2" s="138"/>
      <c r="K2" s="138"/>
      <c r="L2" s="139"/>
    </row>
    <row r="3" spans="1:12" ht="20.25" customHeight="1" thickBot="1" x14ac:dyDescent="0.3">
      <c r="A3" s="134"/>
      <c r="B3" s="134"/>
      <c r="C3" s="81">
        <v>0</v>
      </c>
      <c r="D3" s="81">
        <v>7</v>
      </c>
      <c r="E3" s="81">
        <v>14</v>
      </c>
      <c r="F3" s="81">
        <v>21</v>
      </c>
      <c r="G3" s="81">
        <v>28</v>
      </c>
      <c r="H3" s="81">
        <v>35</v>
      </c>
      <c r="I3" s="81">
        <v>42</v>
      </c>
      <c r="J3" s="81">
        <v>49</v>
      </c>
      <c r="K3" s="81">
        <v>56</v>
      </c>
      <c r="L3" s="82">
        <v>63</v>
      </c>
    </row>
    <row r="4" spans="1:12" ht="20.25" customHeight="1" x14ac:dyDescent="0.25">
      <c r="A4" s="130" t="s">
        <v>262</v>
      </c>
      <c r="B4" s="71" t="s">
        <v>804</v>
      </c>
      <c r="C4" s="72">
        <v>0</v>
      </c>
      <c r="D4" s="72">
        <v>0</v>
      </c>
      <c r="E4" s="72">
        <v>10.579999999999998</v>
      </c>
      <c r="F4" s="72">
        <v>8.82</v>
      </c>
      <c r="G4" s="72">
        <v>13.125</v>
      </c>
      <c r="H4" s="72">
        <v>23.413499999999996</v>
      </c>
      <c r="I4" s="72">
        <v>49.391999999999996</v>
      </c>
      <c r="J4" s="72" t="s">
        <v>805</v>
      </c>
      <c r="K4" s="72" t="s">
        <v>805</v>
      </c>
      <c r="L4" s="83" t="s">
        <v>805</v>
      </c>
    </row>
    <row r="5" spans="1:12" ht="20.25" customHeight="1" x14ac:dyDescent="0.25">
      <c r="A5" s="131"/>
      <c r="B5" s="75" t="s">
        <v>806</v>
      </c>
      <c r="C5" s="76">
        <v>0</v>
      </c>
      <c r="D5" s="76">
        <v>0</v>
      </c>
      <c r="E5" s="76">
        <v>10</v>
      </c>
      <c r="F5" s="76">
        <v>5</v>
      </c>
      <c r="G5" s="76">
        <v>9.375</v>
      </c>
      <c r="H5" s="76">
        <v>15.978999999999999</v>
      </c>
      <c r="I5" s="76" t="s">
        <v>805</v>
      </c>
      <c r="J5" s="76" t="s">
        <v>805</v>
      </c>
      <c r="K5" s="76" t="s">
        <v>805</v>
      </c>
      <c r="L5" s="84" t="s">
        <v>805</v>
      </c>
    </row>
    <row r="6" spans="1:12" ht="20.25" customHeight="1" x14ac:dyDescent="0.25">
      <c r="A6" s="131"/>
      <c r="B6" s="75" t="s">
        <v>807</v>
      </c>
      <c r="C6" s="76">
        <v>0</v>
      </c>
      <c r="D6" s="76">
        <v>0</v>
      </c>
      <c r="E6" s="76">
        <v>12.1875</v>
      </c>
      <c r="F6" s="76">
        <v>2.25</v>
      </c>
      <c r="G6" s="76">
        <v>28.749000000000002</v>
      </c>
      <c r="H6" s="76">
        <v>18.081499999999998</v>
      </c>
      <c r="I6" s="76">
        <v>34.655999999999999</v>
      </c>
      <c r="J6" s="76" t="s">
        <v>805</v>
      </c>
      <c r="K6" s="76" t="s">
        <v>805</v>
      </c>
      <c r="L6" s="84" t="s">
        <v>805</v>
      </c>
    </row>
    <row r="7" spans="1:12" ht="20.25" customHeight="1" x14ac:dyDescent="0.25">
      <c r="A7" s="131"/>
      <c r="B7" s="75" t="s">
        <v>808</v>
      </c>
      <c r="C7" s="76">
        <v>0</v>
      </c>
      <c r="D7" s="76">
        <v>0</v>
      </c>
      <c r="E7" s="76">
        <v>5.5660000000000007</v>
      </c>
      <c r="F7" s="76">
        <v>6.6124999999999989</v>
      </c>
      <c r="G7" s="76">
        <v>5.3240000000000016</v>
      </c>
      <c r="H7" s="76">
        <v>5.3240000000000016</v>
      </c>
      <c r="I7" s="76">
        <v>17.920000000000002</v>
      </c>
      <c r="J7" s="76" t="s">
        <v>805</v>
      </c>
      <c r="K7" s="76" t="s">
        <v>805</v>
      </c>
      <c r="L7" s="84" t="s">
        <v>805</v>
      </c>
    </row>
    <row r="8" spans="1:12" ht="20.25" customHeight="1" x14ac:dyDescent="0.25">
      <c r="A8" s="131"/>
      <c r="B8" s="75" t="s">
        <v>810</v>
      </c>
      <c r="C8" s="76">
        <v>0</v>
      </c>
      <c r="D8" s="76">
        <v>0</v>
      </c>
      <c r="E8" s="76">
        <v>12.543999999999999</v>
      </c>
      <c r="F8" s="76">
        <v>10.3125</v>
      </c>
      <c r="G8" s="76">
        <v>21.963999999999995</v>
      </c>
      <c r="H8" s="76">
        <v>49.391999999999996</v>
      </c>
      <c r="I8" s="76" t="s">
        <v>805</v>
      </c>
      <c r="J8" s="76" t="s">
        <v>805</v>
      </c>
      <c r="K8" s="76" t="s">
        <v>805</v>
      </c>
      <c r="L8" s="84" t="s">
        <v>805</v>
      </c>
    </row>
    <row r="9" spans="1:12" ht="20.25" customHeight="1" x14ac:dyDescent="0.25">
      <c r="A9" s="131"/>
      <c r="B9" s="75" t="s">
        <v>811</v>
      </c>
      <c r="C9" s="76">
        <v>0</v>
      </c>
      <c r="D9" s="76">
        <v>0</v>
      </c>
      <c r="E9" s="76">
        <v>9.5039999999999996</v>
      </c>
      <c r="F9" s="76">
        <v>8.3520000000000003</v>
      </c>
      <c r="G9" s="76">
        <v>11.367999999999999</v>
      </c>
      <c r="H9" s="76">
        <v>9.0625</v>
      </c>
      <c r="I9" s="76" t="s">
        <v>805</v>
      </c>
      <c r="J9" s="76" t="s">
        <v>805</v>
      </c>
      <c r="K9" s="76" t="s">
        <v>805</v>
      </c>
      <c r="L9" s="84" t="s">
        <v>805</v>
      </c>
    </row>
    <row r="10" spans="1:12" ht="20.25" customHeight="1" x14ac:dyDescent="0.25">
      <c r="A10" s="131"/>
      <c r="B10" s="78" t="s">
        <v>812</v>
      </c>
      <c r="C10" s="76">
        <v>0</v>
      </c>
      <c r="D10" s="76">
        <v>0</v>
      </c>
      <c r="E10" s="76">
        <v>10.063583333333332</v>
      </c>
      <c r="F10" s="76">
        <v>6.891166666666666</v>
      </c>
      <c r="G10" s="76">
        <v>14.984166666666667</v>
      </c>
      <c r="H10" s="76">
        <v>20.208749999999998</v>
      </c>
      <c r="I10" s="76">
        <v>33.989333333333335</v>
      </c>
      <c r="J10" s="76" t="s">
        <v>805</v>
      </c>
      <c r="K10" s="76" t="s">
        <v>805</v>
      </c>
      <c r="L10" s="84" t="s">
        <v>805</v>
      </c>
    </row>
    <row r="11" spans="1:12" ht="20.25" customHeight="1" thickBot="1" x14ac:dyDescent="0.3">
      <c r="A11" s="132"/>
      <c r="B11" s="79" t="s">
        <v>813</v>
      </c>
      <c r="C11" s="80">
        <v>0</v>
      </c>
      <c r="D11" s="80">
        <v>0</v>
      </c>
      <c r="E11" s="80">
        <v>2.2904005184076848</v>
      </c>
      <c r="F11" s="80">
        <v>2.6694115560466831</v>
      </c>
      <c r="G11" s="80">
        <v>7.9530229350578088</v>
      </c>
      <c r="H11" s="80">
        <v>14.318654221998887</v>
      </c>
      <c r="I11" s="80">
        <v>12.857035151577074</v>
      </c>
      <c r="J11" s="80" t="s">
        <v>805</v>
      </c>
      <c r="K11" s="80" t="s">
        <v>805</v>
      </c>
      <c r="L11" s="85" t="s">
        <v>805</v>
      </c>
    </row>
    <row r="12" spans="1:12" ht="20.25" customHeight="1" x14ac:dyDescent="0.25">
      <c r="A12" s="130" t="s">
        <v>264</v>
      </c>
      <c r="B12" s="71" t="s">
        <v>804</v>
      </c>
      <c r="C12" s="72">
        <v>0</v>
      </c>
      <c r="D12" s="72">
        <v>0</v>
      </c>
      <c r="E12" s="72">
        <v>5</v>
      </c>
      <c r="F12" s="72">
        <v>6.0500000000000007</v>
      </c>
      <c r="G12" s="72">
        <v>13.486500000000003</v>
      </c>
      <c r="H12" s="72">
        <v>24.561249999999998</v>
      </c>
      <c r="I12" s="72" t="s">
        <v>805</v>
      </c>
      <c r="J12" s="72" t="s">
        <v>805</v>
      </c>
      <c r="K12" s="72" t="s">
        <v>805</v>
      </c>
      <c r="L12" s="83" t="s">
        <v>805</v>
      </c>
    </row>
    <row r="13" spans="1:12" ht="20.25" customHeight="1" x14ac:dyDescent="0.25">
      <c r="A13" s="131"/>
      <c r="B13" s="75" t="s">
        <v>806</v>
      </c>
      <c r="C13" s="76">
        <v>0</v>
      </c>
      <c r="D13" s="76">
        <v>0</v>
      </c>
      <c r="E13" s="76">
        <v>4</v>
      </c>
      <c r="F13" s="76">
        <v>8.75</v>
      </c>
      <c r="G13" s="76">
        <v>4</v>
      </c>
      <c r="H13" s="76">
        <v>4</v>
      </c>
      <c r="I13" s="76">
        <v>4.4000000000000004</v>
      </c>
      <c r="J13" s="76">
        <v>6.0500000000000007</v>
      </c>
      <c r="K13" s="76">
        <v>9.2159999999999993</v>
      </c>
      <c r="L13" s="84">
        <v>14.518079999999999</v>
      </c>
    </row>
    <row r="14" spans="1:12" ht="20.25" customHeight="1" x14ac:dyDescent="0.25">
      <c r="A14" s="131"/>
      <c r="B14" s="75" t="s">
        <v>807</v>
      </c>
      <c r="C14" s="76">
        <v>0</v>
      </c>
      <c r="D14" s="76">
        <v>0</v>
      </c>
      <c r="E14" s="76" t="s">
        <v>815</v>
      </c>
      <c r="F14" s="76" t="s">
        <v>815</v>
      </c>
      <c r="G14" s="76">
        <v>5.3240000000000016</v>
      </c>
      <c r="H14" s="76">
        <v>5.5660000000000007</v>
      </c>
      <c r="I14" s="76">
        <v>10.3125</v>
      </c>
      <c r="J14" s="76">
        <v>19.152840000000001</v>
      </c>
      <c r="K14" s="76">
        <v>43.560000000000009</v>
      </c>
      <c r="L14" s="84" t="s">
        <v>805</v>
      </c>
    </row>
    <row r="15" spans="1:12" ht="20.25" customHeight="1" x14ac:dyDescent="0.25">
      <c r="A15" s="131"/>
      <c r="B15" s="75" t="s">
        <v>808</v>
      </c>
      <c r="C15" s="76">
        <v>0</v>
      </c>
      <c r="D15" s="76">
        <v>0</v>
      </c>
      <c r="E15" s="76">
        <v>4</v>
      </c>
      <c r="F15" s="76">
        <v>4</v>
      </c>
      <c r="G15" s="76">
        <v>4</v>
      </c>
      <c r="H15" s="76">
        <v>4</v>
      </c>
      <c r="I15" s="76">
        <v>4</v>
      </c>
      <c r="J15" s="76">
        <v>4</v>
      </c>
      <c r="K15" s="76" t="s">
        <v>805</v>
      </c>
      <c r="L15" s="84" t="s">
        <v>805</v>
      </c>
    </row>
    <row r="16" spans="1:12" ht="20.25" customHeight="1" x14ac:dyDescent="0.25">
      <c r="A16" s="131"/>
      <c r="B16" s="75" t="s">
        <v>810</v>
      </c>
      <c r="C16" s="76">
        <v>0</v>
      </c>
      <c r="D16" s="76">
        <v>0</v>
      </c>
      <c r="E16" s="76">
        <v>4</v>
      </c>
      <c r="F16" s="76">
        <v>4</v>
      </c>
      <c r="G16" s="76">
        <v>4</v>
      </c>
      <c r="H16" s="76">
        <v>4</v>
      </c>
      <c r="I16" s="76">
        <v>4</v>
      </c>
      <c r="J16" s="76">
        <v>4</v>
      </c>
      <c r="K16" s="76" t="s">
        <v>805</v>
      </c>
      <c r="L16" s="84" t="s">
        <v>805</v>
      </c>
    </row>
    <row r="17" spans="1:12" ht="20.25" customHeight="1" x14ac:dyDescent="0.25">
      <c r="A17" s="131"/>
      <c r="B17" s="75" t="s">
        <v>811</v>
      </c>
      <c r="C17" s="76">
        <v>0</v>
      </c>
      <c r="D17" s="76">
        <v>0</v>
      </c>
      <c r="E17" s="76">
        <v>6.0500000000000007</v>
      </c>
      <c r="F17" s="76">
        <v>11.902499999999998</v>
      </c>
      <c r="G17" s="76">
        <v>18.432000000000006</v>
      </c>
      <c r="H17" s="76" t="s">
        <v>805</v>
      </c>
      <c r="I17" s="76" t="s">
        <v>805</v>
      </c>
      <c r="J17" s="76" t="s">
        <v>805</v>
      </c>
      <c r="K17" s="76" t="s">
        <v>805</v>
      </c>
      <c r="L17" s="84" t="s">
        <v>805</v>
      </c>
    </row>
    <row r="18" spans="1:12" ht="20.25" customHeight="1" x14ac:dyDescent="0.25">
      <c r="A18" s="131"/>
      <c r="B18" s="78" t="s">
        <v>812</v>
      </c>
      <c r="C18" s="76">
        <v>0</v>
      </c>
      <c r="D18" s="76">
        <v>0</v>
      </c>
      <c r="E18" s="76">
        <v>4.6100000000000003</v>
      </c>
      <c r="F18" s="76">
        <v>6.9405000000000001</v>
      </c>
      <c r="G18" s="76">
        <v>8.2070833333333351</v>
      </c>
      <c r="H18" s="76">
        <v>8.4254499999999997</v>
      </c>
      <c r="I18" s="76">
        <v>5.6781249999999996</v>
      </c>
      <c r="J18" s="76">
        <v>8.3007100000000005</v>
      </c>
      <c r="K18" s="76">
        <v>26.388000000000005</v>
      </c>
      <c r="L18" s="84">
        <v>14.518079999999999</v>
      </c>
    </row>
    <row r="19" spans="1:12" ht="20.25" customHeight="1" thickBot="1" x14ac:dyDescent="0.3">
      <c r="A19" s="132"/>
      <c r="B19" s="79" t="s">
        <v>813</v>
      </c>
      <c r="C19" s="80">
        <v>0</v>
      </c>
      <c r="D19" s="80">
        <v>0</v>
      </c>
      <c r="E19" s="80">
        <v>0.91405689100843157</v>
      </c>
      <c r="F19" s="80">
        <v>3.3904942486310157</v>
      </c>
      <c r="G19" s="80">
        <v>6.2262666375338194</v>
      </c>
      <c r="H19" s="80">
        <v>9.045638715010675</v>
      </c>
      <c r="I19" s="80">
        <v>3.0953320870573275</v>
      </c>
      <c r="J19" s="80">
        <v>7.2990098426476093</v>
      </c>
      <c r="K19" s="80">
        <v>24.28487529307079</v>
      </c>
      <c r="L19" s="85" t="s">
        <v>805</v>
      </c>
    </row>
    <row r="20" spans="1:12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25">
      <c r="A21" s="86" t="s">
        <v>817</v>
      </c>
      <c r="B21" s="38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x14ac:dyDescent="0.25">
      <c r="A22" s="87" t="s">
        <v>819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</row>
  </sheetData>
  <mergeCells count="5">
    <mergeCell ref="A12:A19"/>
    <mergeCell ref="A2:A3"/>
    <mergeCell ref="B2:B3"/>
    <mergeCell ref="C2:L2"/>
    <mergeCell ref="A4:A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51</vt:i4>
      </vt:variant>
    </vt:vector>
  </HeadingPairs>
  <TitlesOfParts>
    <vt:vector size="51" baseType="lpstr">
      <vt:lpstr>Fig. 1a, Supplementary Fig. 1c</vt:lpstr>
      <vt:lpstr>Fig. 1b</vt:lpstr>
      <vt:lpstr>Fig. 2a</vt:lpstr>
      <vt:lpstr>Fig. 2b</vt:lpstr>
      <vt:lpstr>Fig. 2c</vt:lpstr>
      <vt:lpstr>Fig. 2d</vt:lpstr>
      <vt:lpstr>Fig. 2e</vt:lpstr>
      <vt:lpstr>Fig. 2f</vt:lpstr>
      <vt:lpstr>Fig. 2g</vt:lpstr>
      <vt:lpstr>Fig. 2h</vt:lpstr>
      <vt:lpstr>Fig. 2i</vt:lpstr>
      <vt:lpstr>Fig. 2j</vt:lpstr>
      <vt:lpstr>Fig. 2k</vt:lpstr>
      <vt:lpstr>Fig. 3a</vt:lpstr>
      <vt:lpstr>Fig. 3b</vt:lpstr>
      <vt:lpstr>Fig. 3c</vt:lpstr>
      <vt:lpstr>Fig. 3d</vt:lpstr>
      <vt:lpstr>Fig. 3e</vt:lpstr>
      <vt:lpstr>Fig. 3f</vt:lpstr>
      <vt:lpstr>Fig. 3g, h</vt:lpstr>
      <vt:lpstr>Fig. 4c</vt:lpstr>
      <vt:lpstr>Fig. 4d</vt:lpstr>
      <vt:lpstr>Fig. 4e</vt:lpstr>
      <vt:lpstr>Fig. 4f</vt:lpstr>
      <vt:lpstr>Fig. 4g</vt:lpstr>
      <vt:lpstr>Fig. 4h</vt:lpstr>
      <vt:lpstr>Fig. 4i</vt:lpstr>
      <vt:lpstr>Fig. 4j</vt:lpstr>
      <vt:lpstr>Fig. 4k</vt:lpstr>
      <vt:lpstr>Supplementary Fig. 2a</vt:lpstr>
      <vt:lpstr>Supplementary Fig. 2b</vt:lpstr>
      <vt:lpstr>Supplementary Fig. 3a</vt:lpstr>
      <vt:lpstr>Supplementary Fig. 3b</vt:lpstr>
      <vt:lpstr>Supplementary Fig. 3c</vt:lpstr>
      <vt:lpstr>Supplementary Fig. 3e</vt:lpstr>
      <vt:lpstr>Supplementary Fig. 3f</vt:lpstr>
      <vt:lpstr>Supplementary Fig. 3g</vt:lpstr>
      <vt:lpstr>Supplementary Fig. 4a</vt:lpstr>
      <vt:lpstr>Supplementary Fig. 4c</vt:lpstr>
      <vt:lpstr>Supplementary Fig. 4e</vt:lpstr>
      <vt:lpstr>Supplementary Fig. 5</vt:lpstr>
      <vt:lpstr>Supplementary Fig. 6</vt:lpstr>
      <vt:lpstr>Supplementary Fig. 7a</vt:lpstr>
      <vt:lpstr>Supplementary Fig. 7b</vt:lpstr>
      <vt:lpstr>Supplementary Fig. 7c</vt:lpstr>
      <vt:lpstr>Supplementary Fig. 8</vt:lpstr>
      <vt:lpstr>Supplementary Fig. 10a</vt:lpstr>
      <vt:lpstr>Supplementary Fig. 11a</vt:lpstr>
      <vt:lpstr>Supplementary Fig. 11b</vt:lpstr>
      <vt:lpstr>Supplementary Fig. 12a</vt:lpstr>
      <vt:lpstr>Supplementary Fig. 12b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Bhasker Dharavath</dc:creator>
  <cp:lastModifiedBy>Bhasker Dharavath</cp:lastModifiedBy>
  <dcterms:created xsi:type="dcterms:W3CDTF">2022-12-16T08:44:02Z</dcterms:created>
  <dcterms:modified xsi:type="dcterms:W3CDTF">2023-01-05T07:37:08Z</dcterms:modified>
</cp:coreProperties>
</file>