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plexdx-my.sharepoint.com/personal/szobi_multiplexdx_com/Documents/Projects/R&amp;D/LAMP tests/SARS-CoV-2/Manuscript/Submission - Nature Comm Biol/"/>
    </mc:Choice>
  </mc:AlternateContent>
  <xr:revisionPtr revIDLastSave="3715" documentId="8_{86A0C076-7E5B-4DAB-B1AE-A7746DC3D195}" xr6:coauthVersionLast="47" xr6:coauthVersionMax="47" xr10:uidLastSave="{8A29ADC8-22CC-43AF-B0AE-78527338D29D}"/>
  <bookViews>
    <workbookView xWindow="-120" yWindow="-120" windowWidth="29040" windowHeight="15720" activeTab="7" xr2:uid="{51519242-622C-4011-B2FB-33589544A432}"/>
  </bookViews>
  <sheets>
    <sheet name="Main Fig 1" sheetId="1" r:id="rId1"/>
    <sheet name="Main Fig 2" sheetId="2" r:id="rId2"/>
    <sheet name="Main Fig 3" sheetId="3" r:id="rId3"/>
    <sheet name="Main Fig 4" sheetId="6" r:id="rId4"/>
    <sheet name="Main Fig 5" sheetId="17" r:id="rId5"/>
    <sheet name="Main Fig 6" sheetId="15" r:id="rId6"/>
    <sheet name="Main Fig 7" sheetId="16" r:id="rId7"/>
    <sheet name="Main Fig 8" sheetId="14" r:id="rId8"/>
    <sheet name="Main Fig 9" sheetId="11" r:id="rId9"/>
    <sheet name="Supp Fig 1" sheetId="7" r:id="rId10"/>
    <sheet name="Supp Fig 2" sheetId="9" r:id="rId11"/>
    <sheet name="Supp Fig 3" sheetId="10" r:id="rId12"/>
    <sheet name="Supp Fig 6" sheetId="13" r:id="rId13"/>
    <sheet name="Supp Fig 8" sheetId="18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5" i="16" l="1"/>
  <c r="E86" i="16"/>
  <c r="E87" i="16"/>
  <c r="D85" i="16"/>
  <c r="D86" i="16"/>
  <c r="D87" i="16" s="1"/>
  <c r="E14" i="1"/>
  <c r="D128" i="18"/>
  <c r="E128" i="18"/>
  <c r="D129" i="18"/>
  <c r="E129" i="18"/>
  <c r="D130" i="18"/>
  <c r="E130" i="18"/>
  <c r="D95" i="18"/>
  <c r="E95" i="18"/>
  <c r="F95" i="18"/>
  <c r="G95" i="18"/>
  <c r="D96" i="18"/>
  <c r="E96" i="18"/>
  <c r="F96" i="18"/>
  <c r="G96" i="18"/>
  <c r="D97" i="18"/>
  <c r="E97" i="18"/>
  <c r="F97" i="18"/>
  <c r="G97" i="18"/>
  <c r="H5" i="18"/>
  <c r="I5" i="18"/>
  <c r="J5" i="18"/>
  <c r="O5" i="18"/>
  <c r="P5" i="18"/>
  <c r="Q5" i="18"/>
  <c r="V5" i="18"/>
  <c r="W5" i="18"/>
  <c r="X5" i="18"/>
  <c r="AC5" i="18"/>
  <c r="AD5" i="18"/>
  <c r="AE5" i="18"/>
  <c r="H6" i="18"/>
  <c r="I6" i="18"/>
  <c r="J6" i="18"/>
  <c r="O6" i="18"/>
  <c r="P6" i="18"/>
  <c r="Q6" i="18"/>
  <c r="V6" i="18"/>
  <c r="W6" i="18"/>
  <c r="X6" i="18"/>
  <c r="AC6" i="18"/>
  <c r="AD6" i="18"/>
  <c r="AE6" i="18"/>
  <c r="H7" i="18"/>
  <c r="I7" i="18"/>
  <c r="J7" i="18"/>
  <c r="O7" i="18"/>
  <c r="P7" i="18"/>
  <c r="Q7" i="18"/>
  <c r="V7" i="18"/>
  <c r="W7" i="18"/>
  <c r="X7" i="18"/>
  <c r="AC7" i="18"/>
  <c r="AD7" i="18"/>
  <c r="AE7" i="18"/>
  <c r="H8" i="18"/>
  <c r="I8" i="18"/>
  <c r="J8" i="18"/>
  <c r="O8" i="18"/>
  <c r="P8" i="18"/>
  <c r="Q8" i="18"/>
  <c r="V8" i="18"/>
  <c r="W8" i="18"/>
  <c r="X8" i="18"/>
  <c r="AC8" i="18"/>
  <c r="AD8" i="18"/>
  <c r="AE8" i="18"/>
  <c r="H9" i="18"/>
  <c r="I9" i="18"/>
  <c r="J9" i="18"/>
  <c r="O9" i="18"/>
  <c r="P9" i="18"/>
  <c r="Q9" i="18"/>
  <c r="V9" i="18"/>
  <c r="W9" i="18"/>
  <c r="X9" i="18"/>
  <c r="AC9" i="18"/>
  <c r="AD9" i="18"/>
  <c r="AE9" i="18"/>
  <c r="H10" i="18"/>
  <c r="I10" i="18"/>
  <c r="J10" i="18"/>
  <c r="O10" i="18"/>
  <c r="P10" i="18"/>
  <c r="Q10" i="18"/>
  <c r="V10" i="18"/>
  <c r="W10" i="18"/>
  <c r="X10" i="18"/>
  <c r="AC10" i="18"/>
  <c r="AD10" i="18"/>
  <c r="AE10" i="18"/>
  <c r="H11" i="18"/>
  <c r="I11" i="18"/>
  <c r="J11" i="18"/>
  <c r="O11" i="18"/>
  <c r="P11" i="18"/>
  <c r="Q11" i="18"/>
  <c r="V11" i="18"/>
  <c r="W11" i="18"/>
  <c r="X11" i="18"/>
  <c r="AC11" i="18"/>
  <c r="AD11" i="18"/>
  <c r="AE11" i="18"/>
  <c r="H12" i="18"/>
  <c r="I12" i="18"/>
  <c r="J12" i="18"/>
  <c r="O12" i="18"/>
  <c r="P12" i="18"/>
  <c r="Q12" i="18"/>
  <c r="V12" i="18"/>
  <c r="W12" i="18"/>
  <c r="X12" i="18"/>
  <c r="AC12" i="18"/>
  <c r="AD12" i="18"/>
  <c r="AE12" i="18"/>
  <c r="H13" i="18"/>
  <c r="I13" i="18"/>
  <c r="J13" i="18"/>
  <c r="O13" i="18"/>
  <c r="P13" i="18"/>
  <c r="Q13" i="18"/>
  <c r="V13" i="18"/>
  <c r="W13" i="18"/>
  <c r="X13" i="18"/>
  <c r="AC13" i="18"/>
  <c r="AD13" i="18"/>
  <c r="AE13" i="18"/>
  <c r="H14" i="18"/>
  <c r="I14" i="18"/>
  <c r="J14" i="18"/>
  <c r="O14" i="18"/>
  <c r="P14" i="18"/>
  <c r="Q14" i="18"/>
  <c r="V14" i="18"/>
  <c r="W14" i="18"/>
  <c r="X14" i="18"/>
  <c r="AC14" i="18"/>
  <c r="AD14" i="18"/>
  <c r="AE14" i="18"/>
  <c r="H15" i="18"/>
  <c r="I15" i="18"/>
  <c r="J15" i="18"/>
  <c r="O15" i="18"/>
  <c r="P15" i="18"/>
  <c r="Q15" i="18"/>
  <c r="V15" i="18"/>
  <c r="W15" i="18"/>
  <c r="X15" i="18"/>
  <c r="AC15" i="18"/>
  <c r="AD15" i="18"/>
  <c r="AE15" i="18"/>
  <c r="H16" i="18"/>
  <c r="I16" i="18"/>
  <c r="J16" i="18"/>
  <c r="O16" i="18"/>
  <c r="P16" i="18"/>
  <c r="Q16" i="18"/>
  <c r="V16" i="18"/>
  <c r="W16" i="18"/>
  <c r="X16" i="18"/>
  <c r="AC16" i="18"/>
  <c r="AD16" i="18"/>
  <c r="AE16" i="18"/>
  <c r="H17" i="18"/>
  <c r="I17" i="18"/>
  <c r="J17" i="18"/>
  <c r="O17" i="18"/>
  <c r="P17" i="18"/>
  <c r="Q17" i="18"/>
  <c r="V17" i="18"/>
  <c r="W17" i="18"/>
  <c r="X17" i="18"/>
  <c r="AC17" i="18"/>
  <c r="AD17" i="18"/>
  <c r="AE17" i="18"/>
  <c r="H18" i="18"/>
  <c r="I18" i="18"/>
  <c r="J18" i="18"/>
  <c r="O18" i="18"/>
  <c r="P18" i="18"/>
  <c r="Q18" i="18"/>
  <c r="V18" i="18"/>
  <c r="W18" i="18"/>
  <c r="X18" i="18"/>
  <c r="AC18" i="18"/>
  <c r="AD18" i="18"/>
  <c r="AE18" i="18"/>
  <c r="H19" i="18"/>
  <c r="I19" i="18"/>
  <c r="J19" i="18"/>
  <c r="O19" i="18"/>
  <c r="P19" i="18"/>
  <c r="Q19" i="18"/>
  <c r="V19" i="18"/>
  <c r="W19" i="18"/>
  <c r="X19" i="18"/>
  <c r="AC19" i="18"/>
  <c r="AD19" i="18"/>
  <c r="AE19" i="18"/>
  <c r="H20" i="18"/>
  <c r="I20" i="18"/>
  <c r="J20" i="18"/>
  <c r="O20" i="18"/>
  <c r="P20" i="18"/>
  <c r="Q20" i="18"/>
  <c r="V20" i="18"/>
  <c r="W20" i="18"/>
  <c r="X20" i="18"/>
  <c r="AC20" i="18"/>
  <c r="AD20" i="18"/>
  <c r="AE20" i="18"/>
  <c r="H21" i="18"/>
  <c r="I21" i="18"/>
  <c r="J21" i="18"/>
  <c r="O21" i="18"/>
  <c r="P21" i="18"/>
  <c r="Q21" i="18"/>
  <c r="V21" i="18"/>
  <c r="W21" i="18"/>
  <c r="X21" i="18"/>
  <c r="AC21" i="18"/>
  <c r="AD21" i="18"/>
  <c r="AE21" i="18"/>
  <c r="H22" i="18"/>
  <c r="I22" i="18"/>
  <c r="J22" i="18"/>
  <c r="O22" i="18"/>
  <c r="P22" i="18"/>
  <c r="Q22" i="18"/>
  <c r="V22" i="18"/>
  <c r="W22" i="18"/>
  <c r="X22" i="18"/>
  <c r="AC22" i="18"/>
  <c r="AD22" i="18"/>
  <c r="AE22" i="18"/>
  <c r="H23" i="18"/>
  <c r="I23" i="18"/>
  <c r="J23" i="18"/>
  <c r="O23" i="18"/>
  <c r="P23" i="18"/>
  <c r="Q23" i="18"/>
  <c r="V23" i="18"/>
  <c r="W23" i="18"/>
  <c r="X23" i="18"/>
  <c r="AC23" i="18"/>
  <c r="AD23" i="18"/>
  <c r="AE23" i="18"/>
  <c r="H24" i="18"/>
  <c r="I24" i="18"/>
  <c r="J24" i="18"/>
  <c r="O24" i="18"/>
  <c r="P24" i="18"/>
  <c r="Q24" i="18"/>
  <c r="V24" i="18"/>
  <c r="W24" i="18"/>
  <c r="X24" i="18"/>
  <c r="AC24" i="18"/>
  <c r="AD24" i="18"/>
  <c r="AE24" i="18"/>
  <c r="H25" i="18"/>
  <c r="I25" i="18"/>
  <c r="J25" i="18"/>
  <c r="O25" i="18"/>
  <c r="P25" i="18"/>
  <c r="Q25" i="18"/>
  <c r="V25" i="18"/>
  <c r="W25" i="18"/>
  <c r="X25" i="18"/>
  <c r="AC25" i="18"/>
  <c r="AD25" i="18"/>
  <c r="AE25" i="18"/>
  <c r="H26" i="18"/>
  <c r="I26" i="18"/>
  <c r="J26" i="18"/>
  <c r="O26" i="18"/>
  <c r="P26" i="18"/>
  <c r="Q26" i="18"/>
  <c r="V26" i="18"/>
  <c r="W26" i="18"/>
  <c r="X26" i="18"/>
  <c r="AC26" i="18"/>
  <c r="AD26" i="18"/>
  <c r="AE26" i="18"/>
  <c r="H27" i="18"/>
  <c r="I27" i="18"/>
  <c r="J27" i="18"/>
  <c r="O27" i="18"/>
  <c r="P27" i="18"/>
  <c r="Q27" i="18"/>
  <c r="V27" i="18"/>
  <c r="W27" i="18"/>
  <c r="X27" i="18"/>
  <c r="AC27" i="18"/>
  <c r="AD27" i="18"/>
  <c r="AE27" i="18"/>
  <c r="H28" i="18"/>
  <c r="I28" i="18"/>
  <c r="J28" i="18"/>
  <c r="O28" i="18"/>
  <c r="P28" i="18"/>
  <c r="Q28" i="18"/>
  <c r="V28" i="18"/>
  <c r="W28" i="18"/>
  <c r="X28" i="18"/>
  <c r="AC28" i="18"/>
  <c r="AD28" i="18"/>
  <c r="AE28" i="18"/>
  <c r="H29" i="18"/>
  <c r="I29" i="18"/>
  <c r="J29" i="18"/>
  <c r="O29" i="18"/>
  <c r="P29" i="18"/>
  <c r="Q29" i="18"/>
  <c r="V29" i="18"/>
  <c r="W29" i="18"/>
  <c r="X29" i="18"/>
  <c r="AC29" i="18"/>
  <c r="AD29" i="18"/>
  <c r="AE29" i="18"/>
  <c r="H30" i="18"/>
  <c r="I30" i="18"/>
  <c r="J30" i="18"/>
  <c r="O30" i="18"/>
  <c r="P30" i="18"/>
  <c r="Q30" i="18"/>
  <c r="V30" i="18"/>
  <c r="W30" i="18"/>
  <c r="X30" i="18"/>
  <c r="AC30" i="18"/>
  <c r="AD30" i="18"/>
  <c r="AE30" i="18"/>
  <c r="H31" i="18"/>
  <c r="I31" i="18"/>
  <c r="J31" i="18"/>
  <c r="O31" i="18"/>
  <c r="P31" i="18"/>
  <c r="Q31" i="18"/>
  <c r="V31" i="18"/>
  <c r="W31" i="18"/>
  <c r="X31" i="18"/>
  <c r="AC31" i="18"/>
  <c r="AD31" i="18"/>
  <c r="AE31" i="18"/>
  <c r="H32" i="18"/>
  <c r="I32" i="18"/>
  <c r="J32" i="18"/>
  <c r="O32" i="18"/>
  <c r="P32" i="18"/>
  <c r="Q32" i="18"/>
  <c r="V32" i="18"/>
  <c r="W32" i="18"/>
  <c r="X32" i="18"/>
  <c r="AC32" i="18"/>
  <c r="AD32" i="18"/>
  <c r="AE32" i="18"/>
  <c r="H33" i="18"/>
  <c r="I33" i="18"/>
  <c r="J33" i="18"/>
  <c r="O33" i="18"/>
  <c r="P33" i="18"/>
  <c r="Q33" i="18"/>
  <c r="V33" i="18"/>
  <c r="W33" i="18"/>
  <c r="X33" i="18"/>
  <c r="AC33" i="18"/>
  <c r="AD33" i="18"/>
  <c r="AE33" i="18"/>
  <c r="H34" i="18"/>
  <c r="I34" i="18"/>
  <c r="J34" i="18"/>
  <c r="O34" i="18"/>
  <c r="P34" i="18"/>
  <c r="Q34" i="18"/>
  <c r="V34" i="18"/>
  <c r="W34" i="18"/>
  <c r="X34" i="18"/>
  <c r="AC34" i="18"/>
  <c r="AD34" i="18"/>
  <c r="AE34" i="18"/>
  <c r="H35" i="18"/>
  <c r="I35" i="18"/>
  <c r="J35" i="18"/>
  <c r="O35" i="18"/>
  <c r="P35" i="18"/>
  <c r="Q35" i="18"/>
  <c r="V35" i="18"/>
  <c r="W35" i="18"/>
  <c r="X35" i="18"/>
  <c r="AC35" i="18"/>
  <c r="AD35" i="18"/>
  <c r="AE35" i="18"/>
  <c r="H36" i="18"/>
  <c r="I36" i="18"/>
  <c r="J36" i="18"/>
  <c r="O36" i="18"/>
  <c r="P36" i="18"/>
  <c r="Q36" i="18"/>
  <c r="V36" i="18"/>
  <c r="W36" i="18"/>
  <c r="X36" i="18"/>
  <c r="AC36" i="18"/>
  <c r="AD36" i="18"/>
  <c r="AE36" i="18"/>
  <c r="H37" i="18"/>
  <c r="I37" i="18"/>
  <c r="J37" i="18"/>
  <c r="O37" i="18"/>
  <c r="P37" i="18"/>
  <c r="Q37" i="18"/>
  <c r="V37" i="18"/>
  <c r="W37" i="18"/>
  <c r="X37" i="18"/>
  <c r="AC37" i="18"/>
  <c r="AD37" i="18"/>
  <c r="AE37" i="18"/>
  <c r="H38" i="18"/>
  <c r="I38" i="18"/>
  <c r="J38" i="18"/>
  <c r="O38" i="18"/>
  <c r="P38" i="18"/>
  <c r="Q38" i="18"/>
  <c r="V38" i="18"/>
  <c r="W38" i="18"/>
  <c r="X38" i="18"/>
  <c r="AC38" i="18"/>
  <c r="AD38" i="18"/>
  <c r="AE38" i="18"/>
  <c r="H39" i="18"/>
  <c r="I39" i="18"/>
  <c r="J39" i="18"/>
  <c r="O39" i="18"/>
  <c r="P39" i="18"/>
  <c r="Q39" i="18"/>
  <c r="V39" i="18"/>
  <c r="W39" i="18"/>
  <c r="X39" i="18"/>
  <c r="AC39" i="18"/>
  <c r="AD39" i="18"/>
  <c r="AE39" i="18"/>
  <c r="H40" i="18"/>
  <c r="I40" i="18"/>
  <c r="J40" i="18"/>
  <c r="O40" i="18"/>
  <c r="P40" i="18"/>
  <c r="Q40" i="18"/>
  <c r="V40" i="18"/>
  <c r="W40" i="18"/>
  <c r="X40" i="18"/>
  <c r="AC40" i="18"/>
  <c r="AD40" i="18"/>
  <c r="AE40" i="18"/>
  <c r="H41" i="18"/>
  <c r="I41" i="18"/>
  <c r="J41" i="18"/>
  <c r="O41" i="18"/>
  <c r="P41" i="18"/>
  <c r="Q41" i="18"/>
  <c r="V41" i="18"/>
  <c r="W41" i="18"/>
  <c r="X41" i="18"/>
  <c r="AC41" i="18"/>
  <c r="AD41" i="18"/>
  <c r="AE41" i="18"/>
  <c r="H42" i="18"/>
  <c r="I42" i="18"/>
  <c r="J42" i="18"/>
  <c r="O42" i="18"/>
  <c r="P42" i="18"/>
  <c r="Q42" i="18"/>
  <c r="V42" i="18"/>
  <c r="W42" i="18"/>
  <c r="X42" i="18"/>
  <c r="AC42" i="18"/>
  <c r="AD42" i="18"/>
  <c r="AE42" i="18"/>
  <c r="H43" i="18"/>
  <c r="I43" i="18"/>
  <c r="J43" i="18"/>
  <c r="O43" i="18"/>
  <c r="P43" i="18"/>
  <c r="Q43" i="18"/>
  <c r="V43" i="18"/>
  <c r="W43" i="18"/>
  <c r="X43" i="18"/>
  <c r="AC43" i="18"/>
  <c r="AD43" i="18"/>
  <c r="AE43" i="18"/>
  <c r="H44" i="18"/>
  <c r="I44" i="18"/>
  <c r="J44" i="18"/>
  <c r="O44" i="18"/>
  <c r="P44" i="18"/>
  <c r="Q44" i="18"/>
  <c r="V44" i="18"/>
  <c r="W44" i="18"/>
  <c r="X44" i="18"/>
  <c r="AC44" i="18"/>
  <c r="AD44" i="18"/>
  <c r="AE44" i="18"/>
  <c r="H45" i="18"/>
  <c r="I45" i="18"/>
  <c r="J45" i="18"/>
  <c r="O45" i="18"/>
  <c r="P45" i="18"/>
  <c r="Q45" i="18"/>
  <c r="V45" i="18"/>
  <c r="W45" i="18"/>
  <c r="X45" i="18"/>
  <c r="AC45" i="18"/>
  <c r="AD45" i="18"/>
  <c r="AE45" i="18"/>
  <c r="H46" i="18"/>
  <c r="I46" i="18"/>
  <c r="J46" i="18"/>
  <c r="O46" i="18"/>
  <c r="P46" i="18"/>
  <c r="Q46" i="18"/>
  <c r="V46" i="18"/>
  <c r="W46" i="18"/>
  <c r="X46" i="18"/>
  <c r="AC46" i="18"/>
  <c r="AD46" i="18"/>
  <c r="AE46" i="18"/>
  <c r="H47" i="18"/>
  <c r="I47" i="18"/>
  <c r="J47" i="18"/>
  <c r="O47" i="18"/>
  <c r="P47" i="18"/>
  <c r="Q47" i="18"/>
  <c r="V47" i="18"/>
  <c r="W47" i="18"/>
  <c r="X47" i="18"/>
  <c r="AC47" i="18"/>
  <c r="AD47" i="18"/>
  <c r="AE47" i="18"/>
  <c r="H48" i="18"/>
  <c r="I48" i="18"/>
  <c r="J48" i="18"/>
  <c r="O48" i="18"/>
  <c r="P48" i="18"/>
  <c r="Q48" i="18"/>
  <c r="V48" i="18"/>
  <c r="W48" i="18"/>
  <c r="X48" i="18"/>
  <c r="AC48" i="18"/>
  <c r="AD48" i="18"/>
  <c r="AE48" i="18"/>
  <c r="H49" i="18"/>
  <c r="I49" i="18"/>
  <c r="J49" i="18"/>
  <c r="O49" i="18"/>
  <c r="P49" i="18"/>
  <c r="Q49" i="18"/>
  <c r="V49" i="18"/>
  <c r="W49" i="18"/>
  <c r="X49" i="18"/>
  <c r="AC49" i="18"/>
  <c r="AD49" i="18"/>
  <c r="AE49" i="18"/>
  <c r="H50" i="18"/>
  <c r="I50" i="18"/>
  <c r="J50" i="18"/>
  <c r="O50" i="18"/>
  <c r="P50" i="18"/>
  <c r="Q50" i="18"/>
  <c r="V50" i="18"/>
  <c r="W50" i="18"/>
  <c r="X50" i="18"/>
  <c r="AC50" i="18"/>
  <c r="AD50" i="18"/>
  <c r="AE50" i="18"/>
  <c r="H51" i="18"/>
  <c r="I51" i="18"/>
  <c r="J51" i="18"/>
  <c r="O51" i="18"/>
  <c r="P51" i="18"/>
  <c r="Q51" i="18"/>
  <c r="V51" i="18"/>
  <c r="W51" i="18"/>
  <c r="X51" i="18"/>
  <c r="AC51" i="18"/>
  <c r="AD51" i="18"/>
  <c r="AE51" i="18"/>
  <c r="H52" i="18"/>
  <c r="I52" i="18"/>
  <c r="J52" i="18"/>
  <c r="O52" i="18"/>
  <c r="P52" i="18"/>
  <c r="Q52" i="18"/>
  <c r="V52" i="18"/>
  <c r="W52" i="18"/>
  <c r="X52" i="18"/>
  <c r="AC52" i="18"/>
  <c r="AD52" i="18"/>
  <c r="AE52" i="18"/>
  <c r="H53" i="18"/>
  <c r="I53" i="18"/>
  <c r="J53" i="18"/>
  <c r="O53" i="18"/>
  <c r="P53" i="18"/>
  <c r="Q53" i="18"/>
  <c r="V53" i="18"/>
  <c r="W53" i="18"/>
  <c r="X53" i="18"/>
  <c r="AC53" i="18"/>
  <c r="AD53" i="18"/>
  <c r="AE53" i="18"/>
  <c r="H54" i="18"/>
  <c r="I54" i="18"/>
  <c r="J54" i="18"/>
  <c r="O54" i="18"/>
  <c r="P54" i="18"/>
  <c r="Q54" i="18"/>
  <c r="V54" i="18"/>
  <c r="W54" i="18"/>
  <c r="X54" i="18"/>
  <c r="AC54" i="18"/>
  <c r="AD54" i="18"/>
  <c r="AE54" i="18"/>
  <c r="H55" i="18"/>
  <c r="I55" i="18"/>
  <c r="J55" i="18"/>
  <c r="O55" i="18"/>
  <c r="P55" i="18"/>
  <c r="Q55" i="18"/>
  <c r="V55" i="18"/>
  <c r="W55" i="18"/>
  <c r="X55" i="18"/>
  <c r="AC55" i="18"/>
  <c r="AD55" i="18"/>
  <c r="AE55" i="18"/>
  <c r="H56" i="18"/>
  <c r="I56" i="18"/>
  <c r="J56" i="18"/>
  <c r="O56" i="18"/>
  <c r="P56" i="18"/>
  <c r="Q56" i="18"/>
  <c r="V56" i="18"/>
  <c r="W56" i="18"/>
  <c r="X56" i="18"/>
  <c r="AC56" i="18"/>
  <c r="AD56" i="18"/>
  <c r="AE56" i="18"/>
  <c r="H57" i="18"/>
  <c r="I57" i="18"/>
  <c r="J57" i="18"/>
  <c r="O57" i="18"/>
  <c r="P57" i="18"/>
  <c r="Q57" i="18"/>
  <c r="V57" i="18"/>
  <c r="W57" i="18"/>
  <c r="X57" i="18"/>
  <c r="AC57" i="18"/>
  <c r="AD57" i="18"/>
  <c r="AE57" i="18"/>
  <c r="H58" i="18"/>
  <c r="I58" i="18"/>
  <c r="J58" i="18"/>
  <c r="O58" i="18"/>
  <c r="P58" i="18"/>
  <c r="Q58" i="18"/>
  <c r="V58" i="18"/>
  <c r="W58" i="18"/>
  <c r="X58" i="18"/>
  <c r="AC58" i="18"/>
  <c r="AD58" i="18"/>
  <c r="AE58" i="18"/>
  <c r="H59" i="18"/>
  <c r="I59" i="18"/>
  <c r="J59" i="18"/>
  <c r="O59" i="18"/>
  <c r="P59" i="18"/>
  <c r="Q59" i="18"/>
  <c r="V59" i="18"/>
  <c r="W59" i="18"/>
  <c r="X59" i="18"/>
  <c r="AC59" i="18"/>
  <c r="AD59" i="18"/>
  <c r="AE59" i="18"/>
  <c r="H60" i="18"/>
  <c r="I60" i="18"/>
  <c r="J60" i="18"/>
  <c r="O60" i="18"/>
  <c r="P60" i="18"/>
  <c r="Q60" i="18"/>
  <c r="V60" i="18"/>
  <c r="W60" i="18"/>
  <c r="X60" i="18"/>
  <c r="AC60" i="18"/>
  <c r="AD60" i="18"/>
  <c r="AE60" i="18"/>
  <c r="H61" i="18"/>
  <c r="I61" i="18"/>
  <c r="J61" i="18"/>
  <c r="O61" i="18"/>
  <c r="P61" i="18"/>
  <c r="Q61" i="18"/>
  <c r="V61" i="18"/>
  <c r="W61" i="18"/>
  <c r="X61" i="18"/>
  <c r="AC61" i="18"/>
  <c r="AD61" i="18"/>
  <c r="AE61" i="18"/>
  <c r="H62" i="18"/>
  <c r="I62" i="18"/>
  <c r="J62" i="18"/>
  <c r="O62" i="18"/>
  <c r="P62" i="18"/>
  <c r="Q62" i="18"/>
  <c r="V62" i="18"/>
  <c r="W62" i="18"/>
  <c r="X62" i="18"/>
  <c r="AC62" i="18"/>
  <c r="AD62" i="18"/>
  <c r="AE62" i="18"/>
  <c r="H63" i="18"/>
  <c r="I63" i="18"/>
  <c r="J63" i="18"/>
  <c r="O63" i="18"/>
  <c r="P63" i="18"/>
  <c r="Q63" i="18"/>
  <c r="V63" i="18"/>
  <c r="W63" i="18"/>
  <c r="X63" i="18"/>
  <c r="AC63" i="18"/>
  <c r="AD63" i="18"/>
  <c r="AE63" i="18"/>
  <c r="H64" i="18"/>
  <c r="I64" i="18"/>
  <c r="J64" i="18"/>
  <c r="O64" i="18"/>
  <c r="P64" i="18"/>
  <c r="Q64" i="18"/>
  <c r="V64" i="18"/>
  <c r="W64" i="18"/>
  <c r="X64" i="18"/>
  <c r="AC64" i="18"/>
  <c r="AD64" i="18"/>
  <c r="AE64" i="18"/>
  <c r="H65" i="18"/>
  <c r="I65" i="18"/>
  <c r="J65" i="18"/>
  <c r="O65" i="18"/>
  <c r="P65" i="18"/>
  <c r="Q65" i="18"/>
  <c r="V65" i="18"/>
  <c r="W65" i="18"/>
  <c r="X65" i="18"/>
  <c r="AC65" i="18"/>
  <c r="AD65" i="18"/>
  <c r="AE65" i="18"/>
  <c r="H66" i="18"/>
  <c r="I66" i="18"/>
  <c r="J66" i="18"/>
  <c r="O66" i="18"/>
  <c r="P66" i="18"/>
  <c r="Q66" i="18"/>
  <c r="V66" i="18"/>
  <c r="W66" i="18"/>
  <c r="X66" i="18"/>
  <c r="AC66" i="18"/>
  <c r="AD66" i="18"/>
  <c r="AE66" i="18"/>
  <c r="H67" i="18"/>
  <c r="I67" i="18"/>
  <c r="J67" i="18"/>
  <c r="O67" i="18"/>
  <c r="P67" i="18"/>
  <c r="Q67" i="18"/>
  <c r="V67" i="18"/>
  <c r="W67" i="18"/>
  <c r="X67" i="18"/>
  <c r="AC67" i="18"/>
  <c r="AD67" i="18"/>
  <c r="AE67" i="18"/>
  <c r="H68" i="18"/>
  <c r="I68" i="18"/>
  <c r="J68" i="18"/>
  <c r="O68" i="18"/>
  <c r="P68" i="18"/>
  <c r="Q68" i="18"/>
  <c r="V68" i="18"/>
  <c r="W68" i="18"/>
  <c r="X68" i="18"/>
  <c r="AC68" i="18"/>
  <c r="AD68" i="18"/>
  <c r="AE68" i="18"/>
  <c r="H69" i="18"/>
  <c r="I69" i="18"/>
  <c r="J69" i="18"/>
  <c r="O69" i="18"/>
  <c r="P69" i="18"/>
  <c r="Q69" i="18"/>
  <c r="V69" i="18"/>
  <c r="W69" i="18"/>
  <c r="X69" i="18"/>
  <c r="AC69" i="18"/>
  <c r="AD69" i="18"/>
  <c r="AE69" i="18"/>
  <c r="H70" i="18"/>
  <c r="I70" i="18"/>
  <c r="J70" i="18"/>
  <c r="O70" i="18"/>
  <c r="P70" i="18"/>
  <c r="Q70" i="18"/>
  <c r="V70" i="18"/>
  <c r="W70" i="18"/>
  <c r="X70" i="18"/>
  <c r="AC70" i="18"/>
  <c r="AD70" i="18"/>
  <c r="AE70" i="18"/>
  <c r="H71" i="18"/>
  <c r="I71" i="18"/>
  <c r="J71" i="18"/>
  <c r="O71" i="18"/>
  <c r="P71" i="18"/>
  <c r="Q71" i="18"/>
  <c r="V71" i="18"/>
  <c r="W71" i="18"/>
  <c r="X71" i="18"/>
  <c r="AC71" i="18"/>
  <c r="AD71" i="18"/>
  <c r="AE71" i="18"/>
  <c r="H72" i="18"/>
  <c r="I72" i="18"/>
  <c r="J72" i="18"/>
  <c r="O72" i="18"/>
  <c r="P72" i="18"/>
  <c r="Q72" i="18"/>
  <c r="V72" i="18"/>
  <c r="W72" i="18"/>
  <c r="X72" i="18"/>
  <c r="AC72" i="18"/>
  <c r="AD72" i="18"/>
  <c r="AE72" i="18"/>
  <c r="H73" i="18"/>
  <c r="I73" i="18"/>
  <c r="J73" i="18"/>
  <c r="O73" i="18"/>
  <c r="P73" i="18"/>
  <c r="Q73" i="18"/>
  <c r="V73" i="18"/>
  <c r="W73" i="18"/>
  <c r="X73" i="18"/>
  <c r="AC73" i="18"/>
  <c r="AD73" i="18"/>
  <c r="AE73" i="18"/>
  <c r="H74" i="18"/>
  <c r="I74" i="18"/>
  <c r="J74" i="18"/>
  <c r="O74" i="18"/>
  <c r="P74" i="18"/>
  <c r="Q74" i="18"/>
  <c r="V74" i="18"/>
  <c r="W74" i="18"/>
  <c r="X74" i="18"/>
  <c r="AC74" i="18"/>
  <c r="AD74" i="18"/>
  <c r="AE74" i="18"/>
  <c r="H75" i="18"/>
  <c r="I75" i="18"/>
  <c r="J75" i="18"/>
  <c r="O75" i="18"/>
  <c r="P75" i="18"/>
  <c r="Q75" i="18"/>
  <c r="V75" i="18"/>
  <c r="W75" i="18"/>
  <c r="X75" i="18"/>
  <c r="AC75" i="18"/>
  <c r="AD75" i="18"/>
  <c r="AE75" i="18"/>
  <c r="H76" i="18"/>
  <c r="I76" i="18"/>
  <c r="J76" i="18"/>
  <c r="O76" i="18"/>
  <c r="P76" i="18"/>
  <c r="Q76" i="18"/>
  <c r="V76" i="18"/>
  <c r="W76" i="18"/>
  <c r="X76" i="18"/>
  <c r="AC76" i="18"/>
  <c r="AD76" i="18"/>
  <c r="AE76" i="18"/>
  <c r="H77" i="18"/>
  <c r="I77" i="18"/>
  <c r="J77" i="18"/>
  <c r="O77" i="18"/>
  <c r="P77" i="18"/>
  <c r="Q77" i="18"/>
  <c r="V77" i="18"/>
  <c r="W77" i="18"/>
  <c r="X77" i="18"/>
  <c r="AC77" i="18"/>
  <c r="AD77" i="18"/>
  <c r="AE77" i="18"/>
  <c r="H78" i="18"/>
  <c r="I78" i="18"/>
  <c r="J78" i="18"/>
  <c r="O78" i="18"/>
  <c r="P78" i="18"/>
  <c r="Q78" i="18"/>
  <c r="V78" i="18"/>
  <c r="W78" i="18"/>
  <c r="X78" i="18"/>
  <c r="AC78" i="18"/>
  <c r="AD78" i="18"/>
  <c r="AE78" i="18"/>
  <c r="H79" i="18"/>
  <c r="I79" i="18"/>
  <c r="J79" i="18"/>
  <c r="O79" i="18"/>
  <c r="P79" i="18"/>
  <c r="Q79" i="18"/>
  <c r="V79" i="18"/>
  <c r="W79" i="18"/>
  <c r="X79" i="18"/>
  <c r="AC79" i="18"/>
  <c r="AD79" i="18"/>
  <c r="AE79" i="18"/>
  <c r="H80" i="18"/>
  <c r="I80" i="18"/>
  <c r="J80" i="18"/>
  <c r="O80" i="18"/>
  <c r="P80" i="18"/>
  <c r="Q80" i="18"/>
  <c r="V80" i="18"/>
  <c r="W80" i="18"/>
  <c r="X80" i="18"/>
  <c r="AC80" i="18"/>
  <c r="AD80" i="18"/>
  <c r="AE80" i="18"/>
  <c r="H81" i="18"/>
  <c r="I81" i="18"/>
  <c r="J81" i="18"/>
  <c r="O81" i="18"/>
  <c r="P81" i="18"/>
  <c r="Q81" i="18"/>
  <c r="V81" i="18"/>
  <c r="W81" i="18"/>
  <c r="X81" i="18"/>
  <c r="AC81" i="18"/>
  <c r="AD81" i="18"/>
  <c r="AE81" i="18"/>
  <c r="H82" i="18"/>
  <c r="I82" i="18"/>
  <c r="J82" i="18"/>
  <c r="O82" i="18"/>
  <c r="P82" i="18"/>
  <c r="Q82" i="18"/>
  <c r="V82" i="18"/>
  <c r="W82" i="18"/>
  <c r="X82" i="18"/>
  <c r="AC82" i="18"/>
  <c r="AD82" i="18"/>
  <c r="AE82" i="18"/>
  <c r="H83" i="18"/>
  <c r="I83" i="18"/>
  <c r="J83" i="18"/>
  <c r="O83" i="18"/>
  <c r="P83" i="18"/>
  <c r="Q83" i="18"/>
  <c r="V83" i="18"/>
  <c r="W83" i="18"/>
  <c r="X83" i="18"/>
  <c r="AC83" i="18"/>
  <c r="AD83" i="18"/>
  <c r="AE83" i="18"/>
  <c r="H84" i="18"/>
  <c r="I84" i="18"/>
  <c r="J84" i="18"/>
  <c r="O84" i="18"/>
  <c r="P84" i="18"/>
  <c r="Q84" i="18"/>
  <c r="V84" i="18"/>
  <c r="W84" i="18"/>
  <c r="X84" i="18"/>
  <c r="AC84" i="18"/>
  <c r="AD84" i="18"/>
  <c r="AE84" i="18"/>
  <c r="H85" i="18"/>
  <c r="I85" i="18"/>
  <c r="J85" i="18"/>
  <c r="O85" i="18"/>
  <c r="P85" i="18"/>
  <c r="Q85" i="18"/>
  <c r="V85" i="18"/>
  <c r="W85" i="18"/>
  <c r="X85" i="18"/>
  <c r="AC85" i="18"/>
  <c r="AD85" i="18"/>
  <c r="AE85" i="18"/>
  <c r="D187" i="17"/>
  <c r="E187" i="17"/>
  <c r="D188" i="17"/>
  <c r="E188" i="17"/>
  <c r="D189" i="17"/>
  <c r="E189" i="17"/>
  <c r="D155" i="17"/>
  <c r="E155" i="17"/>
  <c r="F155" i="17"/>
  <c r="G155" i="17"/>
  <c r="H155" i="17"/>
  <c r="I155" i="17"/>
  <c r="D156" i="17"/>
  <c r="E156" i="17"/>
  <c r="F156" i="17"/>
  <c r="G156" i="17"/>
  <c r="H156" i="17"/>
  <c r="I156" i="17"/>
  <c r="D157" i="17"/>
  <c r="E157" i="17"/>
  <c r="F157" i="17"/>
  <c r="G157" i="17"/>
  <c r="H157" i="17"/>
  <c r="I157" i="17"/>
  <c r="D139" i="17"/>
  <c r="E139" i="17"/>
  <c r="D140" i="17"/>
  <c r="E140" i="17"/>
  <c r="D141" i="17"/>
  <c r="E141" i="17"/>
  <c r="L36" i="17"/>
  <c r="M36" i="17"/>
  <c r="N36" i="17"/>
  <c r="X36" i="17"/>
  <c r="Y36" i="17"/>
  <c r="Z36" i="17"/>
  <c r="L37" i="17"/>
  <c r="M37" i="17"/>
  <c r="N37" i="17"/>
  <c r="X37" i="17"/>
  <c r="Y37" i="17"/>
  <c r="Z37" i="17"/>
  <c r="L38" i="17"/>
  <c r="M38" i="17"/>
  <c r="N38" i="17"/>
  <c r="X38" i="17"/>
  <c r="Y38" i="17"/>
  <c r="Z38" i="17"/>
  <c r="L39" i="17"/>
  <c r="M39" i="17"/>
  <c r="N39" i="17"/>
  <c r="X39" i="17"/>
  <c r="Y39" i="17"/>
  <c r="Z39" i="17"/>
  <c r="L40" i="17"/>
  <c r="M40" i="17"/>
  <c r="N40" i="17"/>
  <c r="X40" i="17"/>
  <c r="Y40" i="17"/>
  <c r="Z40" i="17"/>
  <c r="L41" i="17"/>
  <c r="M41" i="17"/>
  <c r="N41" i="17"/>
  <c r="X41" i="17"/>
  <c r="Y41" i="17"/>
  <c r="Z41" i="17"/>
  <c r="L42" i="17"/>
  <c r="M42" i="17"/>
  <c r="N42" i="17"/>
  <c r="X42" i="17"/>
  <c r="Y42" i="17"/>
  <c r="Z42" i="17"/>
  <c r="L43" i="17"/>
  <c r="M43" i="17"/>
  <c r="N43" i="17"/>
  <c r="X43" i="17"/>
  <c r="Y43" i="17"/>
  <c r="Z43" i="17"/>
  <c r="L44" i="17"/>
  <c r="M44" i="17"/>
  <c r="N44" i="17"/>
  <c r="X44" i="17"/>
  <c r="Y44" i="17"/>
  <c r="Z44" i="17"/>
  <c r="L45" i="17"/>
  <c r="M45" i="17"/>
  <c r="N45" i="17"/>
  <c r="X45" i="17"/>
  <c r="Y45" i="17"/>
  <c r="Z45" i="17"/>
  <c r="L46" i="17"/>
  <c r="M46" i="17"/>
  <c r="N46" i="17"/>
  <c r="X46" i="17"/>
  <c r="Y46" i="17"/>
  <c r="Z46" i="17"/>
  <c r="L47" i="17"/>
  <c r="M47" i="17"/>
  <c r="N47" i="17"/>
  <c r="X47" i="17"/>
  <c r="Y47" i="17"/>
  <c r="Z47" i="17"/>
  <c r="L48" i="17"/>
  <c r="M48" i="17"/>
  <c r="N48" i="17"/>
  <c r="X48" i="17"/>
  <c r="Y48" i="17"/>
  <c r="Z48" i="17"/>
  <c r="L49" i="17"/>
  <c r="M49" i="17"/>
  <c r="N49" i="17"/>
  <c r="X49" i="17"/>
  <c r="Y49" i="17"/>
  <c r="Z49" i="17"/>
  <c r="L50" i="17"/>
  <c r="M50" i="17"/>
  <c r="N50" i="17"/>
  <c r="X50" i="17"/>
  <c r="Y50" i="17"/>
  <c r="Z50" i="17"/>
  <c r="L51" i="17"/>
  <c r="M51" i="17"/>
  <c r="N51" i="17"/>
  <c r="X51" i="17"/>
  <c r="Y51" i="17"/>
  <c r="Z51" i="17"/>
  <c r="L52" i="17"/>
  <c r="M52" i="17"/>
  <c r="N52" i="17"/>
  <c r="X52" i="17"/>
  <c r="Y52" i="17"/>
  <c r="Z52" i="17"/>
  <c r="L53" i="17"/>
  <c r="M53" i="17"/>
  <c r="N53" i="17"/>
  <c r="X53" i="17"/>
  <c r="Y53" i="17"/>
  <c r="Z53" i="17"/>
  <c r="L54" i="17"/>
  <c r="M54" i="17"/>
  <c r="N54" i="17"/>
  <c r="X54" i="17"/>
  <c r="Y54" i="17"/>
  <c r="Z54" i="17"/>
  <c r="L55" i="17"/>
  <c r="M55" i="17"/>
  <c r="N55" i="17"/>
  <c r="X55" i="17"/>
  <c r="Y55" i="17"/>
  <c r="Z55" i="17"/>
  <c r="L56" i="17"/>
  <c r="M56" i="17"/>
  <c r="N56" i="17"/>
  <c r="X56" i="17"/>
  <c r="Y56" i="17"/>
  <c r="Z56" i="17"/>
  <c r="L57" i="17"/>
  <c r="M57" i="17"/>
  <c r="N57" i="17"/>
  <c r="X57" i="17"/>
  <c r="Y57" i="17"/>
  <c r="Z57" i="17"/>
  <c r="L58" i="17"/>
  <c r="M58" i="17"/>
  <c r="N58" i="17"/>
  <c r="X58" i="17"/>
  <c r="Y58" i="17"/>
  <c r="Z58" i="17"/>
  <c r="L59" i="17"/>
  <c r="M59" i="17"/>
  <c r="N59" i="17"/>
  <c r="X59" i="17"/>
  <c r="Y59" i="17"/>
  <c r="Z59" i="17"/>
  <c r="L60" i="17"/>
  <c r="M60" i="17"/>
  <c r="N60" i="17"/>
  <c r="X60" i="17"/>
  <c r="Y60" i="17"/>
  <c r="Z60" i="17"/>
  <c r="L61" i="17"/>
  <c r="M61" i="17"/>
  <c r="N61" i="17"/>
  <c r="X61" i="17"/>
  <c r="Y61" i="17"/>
  <c r="Z61" i="17"/>
  <c r="L62" i="17"/>
  <c r="M62" i="17"/>
  <c r="N62" i="17"/>
  <c r="X62" i="17"/>
  <c r="Y62" i="17"/>
  <c r="Z62" i="17"/>
  <c r="L63" i="17"/>
  <c r="M63" i="17"/>
  <c r="N63" i="17"/>
  <c r="X63" i="17"/>
  <c r="Y63" i="17"/>
  <c r="Z63" i="17"/>
  <c r="L64" i="17"/>
  <c r="M64" i="17"/>
  <c r="N64" i="17"/>
  <c r="X64" i="17"/>
  <c r="Y64" i="17"/>
  <c r="Z64" i="17"/>
  <c r="L65" i="17"/>
  <c r="M65" i="17"/>
  <c r="N65" i="17"/>
  <c r="X65" i="17"/>
  <c r="Y65" i="17"/>
  <c r="Z65" i="17"/>
  <c r="L66" i="17"/>
  <c r="M66" i="17"/>
  <c r="N66" i="17"/>
  <c r="X66" i="17"/>
  <c r="Y66" i="17"/>
  <c r="Z66" i="17"/>
  <c r="L67" i="17"/>
  <c r="M67" i="17"/>
  <c r="N67" i="17"/>
  <c r="X67" i="17"/>
  <c r="Y67" i="17"/>
  <c r="Z67" i="17"/>
  <c r="L68" i="17"/>
  <c r="M68" i="17"/>
  <c r="N68" i="17"/>
  <c r="X68" i="17"/>
  <c r="Y68" i="17"/>
  <c r="Z68" i="17"/>
  <c r="L69" i="17"/>
  <c r="M69" i="17"/>
  <c r="N69" i="17"/>
  <c r="X69" i="17"/>
  <c r="Y69" i="17"/>
  <c r="Z69" i="17"/>
  <c r="L70" i="17"/>
  <c r="M70" i="17"/>
  <c r="N70" i="17"/>
  <c r="X70" i="17"/>
  <c r="Y70" i="17"/>
  <c r="Z70" i="17"/>
  <c r="L71" i="17"/>
  <c r="M71" i="17"/>
  <c r="N71" i="17"/>
  <c r="X71" i="17"/>
  <c r="Y71" i="17"/>
  <c r="Z71" i="17"/>
  <c r="L72" i="17"/>
  <c r="M72" i="17"/>
  <c r="N72" i="17"/>
  <c r="X72" i="17"/>
  <c r="Y72" i="17"/>
  <c r="Z72" i="17"/>
  <c r="L73" i="17"/>
  <c r="M73" i="17"/>
  <c r="N73" i="17"/>
  <c r="X73" i="17"/>
  <c r="Y73" i="17"/>
  <c r="Z73" i="17"/>
  <c r="L74" i="17"/>
  <c r="M74" i="17"/>
  <c r="N74" i="17"/>
  <c r="X74" i="17"/>
  <c r="Y74" i="17"/>
  <c r="Z74" i="17"/>
  <c r="L75" i="17"/>
  <c r="M75" i="17"/>
  <c r="N75" i="17"/>
  <c r="X75" i="17"/>
  <c r="Y75" i="17"/>
  <c r="Z75" i="17"/>
  <c r="L76" i="17"/>
  <c r="M76" i="17"/>
  <c r="N76" i="17"/>
  <c r="X76" i="17"/>
  <c r="Y76" i="17"/>
  <c r="Z76" i="17"/>
  <c r="L77" i="17"/>
  <c r="M77" i="17"/>
  <c r="N77" i="17"/>
  <c r="X77" i="17"/>
  <c r="Y77" i="17"/>
  <c r="Z77" i="17"/>
  <c r="L78" i="17"/>
  <c r="M78" i="17"/>
  <c r="N78" i="17"/>
  <c r="X78" i="17"/>
  <c r="Y78" i="17"/>
  <c r="Z78" i="17"/>
  <c r="L79" i="17"/>
  <c r="M79" i="17"/>
  <c r="N79" i="17"/>
  <c r="X79" i="17"/>
  <c r="Y79" i="17"/>
  <c r="Z79" i="17"/>
  <c r="L80" i="17"/>
  <c r="M80" i="17"/>
  <c r="N80" i="17"/>
  <c r="X80" i="17"/>
  <c r="Y80" i="17"/>
  <c r="Z80" i="17"/>
  <c r="L81" i="17"/>
  <c r="M81" i="17"/>
  <c r="N81" i="17"/>
  <c r="X81" i="17"/>
  <c r="Y81" i="17"/>
  <c r="Z81" i="17"/>
  <c r="L82" i="17"/>
  <c r="M82" i="17"/>
  <c r="N82" i="17"/>
  <c r="X82" i="17"/>
  <c r="Y82" i="17"/>
  <c r="Z82" i="17"/>
  <c r="L83" i="17"/>
  <c r="M83" i="17"/>
  <c r="N83" i="17"/>
  <c r="X83" i="17"/>
  <c r="Y83" i="17"/>
  <c r="Z83" i="17"/>
  <c r="L84" i="17"/>
  <c r="M84" i="17"/>
  <c r="N84" i="17"/>
  <c r="X84" i="17"/>
  <c r="Y84" i="17"/>
  <c r="Z84" i="17"/>
  <c r="L85" i="17"/>
  <c r="M85" i="17"/>
  <c r="N85" i="17"/>
  <c r="X85" i="17"/>
  <c r="Y85" i="17"/>
  <c r="Z85" i="17"/>
  <c r="L86" i="17"/>
  <c r="M86" i="17"/>
  <c r="N86" i="17"/>
  <c r="X86" i="17"/>
  <c r="Y86" i="17"/>
  <c r="Z86" i="17"/>
  <c r="L87" i="17"/>
  <c r="M87" i="17"/>
  <c r="N87" i="17"/>
  <c r="X87" i="17"/>
  <c r="Y87" i="17"/>
  <c r="Z87" i="17"/>
  <c r="L88" i="17"/>
  <c r="M88" i="17"/>
  <c r="N88" i="17"/>
  <c r="X88" i="17"/>
  <c r="Y88" i="17"/>
  <c r="Z88" i="17"/>
  <c r="L89" i="17"/>
  <c r="M89" i="17"/>
  <c r="N89" i="17"/>
  <c r="X89" i="17"/>
  <c r="Y89" i="17"/>
  <c r="Z89" i="17"/>
  <c r="L90" i="17"/>
  <c r="M90" i="17"/>
  <c r="N90" i="17"/>
  <c r="X90" i="17"/>
  <c r="Y90" i="17"/>
  <c r="Z90" i="17"/>
  <c r="L91" i="17"/>
  <c r="M91" i="17"/>
  <c r="N91" i="17"/>
  <c r="X91" i="17"/>
  <c r="Y91" i="17"/>
  <c r="Z91" i="17"/>
  <c r="L92" i="17"/>
  <c r="M92" i="17"/>
  <c r="N92" i="17"/>
  <c r="X92" i="17"/>
  <c r="Y92" i="17"/>
  <c r="Z92" i="17"/>
  <c r="L93" i="17"/>
  <c r="M93" i="17"/>
  <c r="N93" i="17"/>
  <c r="X93" i="17"/>
  <c r="Y93" i="17"/>
  <c r="Z93" i="17"/>
  <c r="L94" i="17"/>
  <c r="M94" i="17"/>
  <c r="N94" i="17"/>
  <c r="X94" i="17"/>
  <c r="Y94" i="17"/>
  <c r="Z94" i="17"/>
  <c r="L95" i="17"/>
  <c r="M95" i="17"/>
  <c r="N95" i="17"/>
  <c r="X95" i="17"/>
  <c r="Y95" i="17"/>
  <c r="Z95" i="17"/>
  <c r="L96" i="17"/>
  <c r="M96" i="17"/>
  <c r="N96" i="17"/>
  <c r="X96" i="17"/>
  <c r="Y96" i="17"/>
  <c r="Z96" i="17"/>
  <c r="L97" i="17"/>
  <c r="M97" i="17"/>
  <c r="N97" i="17"/>
  <c r="X97" i="17"/>
  <c r="Y97" i="17"/>
  <c r="Z97" i="17"/>
  <c r="L98" i="17"/>
  <c r="M98" i="17"/>
  <c r="N98" i="17"/>
  <c r="X98" i="17"/>
  <c r="Y98" i="17"/>
  <c r="Z98" i="17"/>
  <c r="L99" i="17"/>
  <c r="M99" i="17"/>
  <c r="N99" i="17"/>
  <c r="X99" i="17"/>
  <c r="Y99" i="17"/>
  <c r="Z99" i="17"/>
  <c r="L100" i="17"/>
  <c r="M100" i="17"/>
  <c r="N100" i="17"/>
  <c r="X100" i="17"/>
  <c r="Y100" i="17"/>
  <c r="Z100" i="17"/>
  <c r="L101" i="17"/>
  <c r="M101" i="17"/>
  <c r="N101" i="17"/>
  <c r="X101" i="17"/>
  <c r="Y101" i="17"/>
  <c r="Z101" i="17"/>
  <c r="L102" i="17"/>
  <c r="M102" i="17"/>
  <c r="N102" i="17"/>
  <c r="X102" i="17"/>
  <c r="Y102" i="17"/>
  <c r="Z102" i="17"/>
  <c r="L103" i="17"/>
  <c r="M103" i="17"/>
  <c r="N103" i="17"/>
  <c r="X103" i="17"/>
  <c r="Y103" i="17"/>
  <c r="Z103" i="17"/>
  <c r="L104" i="17"/>
  <c r="M104" i="17"/>
  <c r="N104" i="17"/>
  <c r="X104" i="17"/>
  <c r="Y104" i="17"/>
  <c r="Z104" i="17"/>
  <c r="L105" i="17"/>
  <c r="M105" i="17"/>
  <c r="N105" i="17"/>
  <c r="X105" i="17"/>
  <c r="Y105" i="17"/>
  <c r="Z105" i="17"/>
  <c r="L106" i="17"/>
  <c r="M106" i="17"/>
  <c r="N106" i="17"/>
  <c r="X106" i="17"/>
  <c r="Y106" i="17"/>
  <c r="Z106" i="17"/>
  <c r="L107" i="17"/>
  <c r="M107" i="17"/>
  <c r="N107" i="17"/>
  <c r="X107" i="17"/>
  <c r="Y107" i="17"/>
  <c r="Z107" i="17"/>
  <c r="L108" i="17"/>
  <c r="M108" i="17"/>
  <c r="N108" i="17"/>
  <c r="X108" i="17"/>
  <c r="Y108" i="17"/>
  <c r="Z108" i="17"/>
  <c r="L109" i="17"/>
  <c r="M109" i="17"/>
  <c r="N109" i="17"/>
  <c r="X109" i="17"/>
  <c r="Y109" i="17"/>
  <c r="Z109" i="17"/>
  <c r="L110" i="17"/>
  <c r="M110" i="17"/>
  <c r="N110" i="17"/>
  <c r="X110" i="17"/>
  <c r="Y110" i="17"/>
  <c r="Z110" i="17"/>
  <c r="L111" i="17"/>
  <c r="M111" i="17"/>
  <c r="N111" i="17"/>
  <c r="X111" i="17"/>
  <c r="Y111" i="17"/>
  <c r="Z111" i="17"/>
  <c r="L112" i="17"/>
  <c r="M112" i="17"/>
  <c r="N112" i="17"/>
  <c r="X112" i="17"/>
  <c r="Y112" i="17"/>
  <c r="Z112" i="17"/>
  <c r="L113" i="17"/>
  <c r="M113" i="17"/>
  <c r="N113" i="17"/>
  <c r="X113" i="17"/>
  <c r="Y113" i="17"/>
  <c r="Z113" i="17"/>
  <c r="L114" i="17"/>
  <c r="M114" i="17"/>
  <c r="N114" i="17"/>
  <c r="X114" i="17"/>
  <c r="Y114" i="17"/>
  <c r="Z114" i="17"/>
  <c r="L115" i="17"/>
  <c r="M115" i="17"/>
  <c r="N115" i="17"/>
  <c r="X115" i="17"/>
  <c r="Y115" i="17"/>
  <c r="Z115" i="17"/>
  <c r="L116" i="17"/>
  <c r="M116" i="17"/>
  <c r="N116" i="17"/>
  <c r="X116" i="17"/>
  <c r="Y116" i="17"/>
  <c r="Z116" i="17"/>
  <c r="L117" i="17"/>
  <c r="M117" i="17"/>
  <c r="N117" i="17"/>
  <c r="X117" i="17"/>
  <c r="Y117" i="17"/>
  <c r="Z117" i="17"/>
  <c r="L118" i="17"/>
  <c r="M118" i="17"/>
  <c r="N118" i="17"/>
  <c r="X118" i="17"/>
  <c r="Y118" i="17"/>
  <c r="Z118" i="17"/>
  <c r="L119" i="17"/>
  <c r="M119" i="17"/>
  <c r="N119" i="17"/>
  <c r="X119" i="17"/>
  <c r="Y119" i="17"/>
  <c r="Z119" i="17"/>
  <c r="L120" i="17"/>
  <c r="M120" i="17"/>
  <c r="N120" i="17"/>
  <c r="X120" i="17"/>
  <c r="Y120" i="17"/>
  <c r="Z120" i="17"/>
  <c r="L121" i="17"/>
  <c r="M121" i="17"/>
  <c r="N121" i="17"/>
  <c r="X121" i="17"/>
  <c r="Y121" i="17"/>
  <c r="Z121" i="17"/>
  <c r="L122" i="17"/>
  <c r="M122" i="17"/>
  <c r="N122" i="17"/>
  <c r="X122" i="17"/>
  <c r="Y122" i="17"/>
  <c r="Z122" i="17"/>
  <c r="L123" i="17"/>
  <c r="M123" i="17"/>
  <c r="N123" i="17"/>
  <c r="X123" i="17"/>
  <c r="Y123" i="17"/>
  <c r="Z123" i="17"/>
  <c r="L124" i="17"/>
  <c r="M124" i="17"/>
  <c r="N124" i="17"/>
  <c r="X124" i="17"/>
  <c r="Y124" i="17"/>
  <c r="Z124" i="17"/>
  <c r="L125" i="17"/>
  <c r="M125" i="17"/>
  <c r="N125" i="17"/>
  <c r="X125" i="17"/>
  <c r="Y125" i="17"/>
  <c r="Z125" i="17"/>
  <c r="D29" i="17"/>
  <c r="E29" i="17"/>
  <c r="F29" i="17"/>
  <c r="G29" i="17"/>
  <c r="H29" i="17"/>
  <c r="I29" i="17"/>
  <c r="J29" i="17"/>
  <c r="K29" i="17"/>
  <c r="L29" i="17"/>
  <c r="M29" i="17"/>
  <c r="N29" i="17"/>
  <c r="D30" i="17"/>
  <c r="E30" i="17"/>
  <c r="F30" i="17"/>
  <c r="G30" i="17"/>
  <c r="H30" i="17"/>
  <c r="I30" i="17"/>
  <c r="J30" i="17"/>
  <c r="K30" i="17"/>
  <c r="L30" i="17"/>
  <c r="M30" i="17"/>
  <c r="N30" i="17"/>
  <c r="D31" i="17"/>
  <c r="E31" i="17"/>
  <c r="F31" i="17"/>
  <c r="G31" i="17"/>
  <c r="H31" i="17"/>
  <c r="I31" i="17"/>
  <c r="J31" i="17"/>
  <c r="K31" i="17"/>
  <c r="L31" i="17"/>
  <c r="M31" i="17"/>
  <c r="N31" i="17"/>
  <c r="D13" i="17"/>
  <c r="E13" i="17"/>
  <c r="F13" i="17"/>
  <c r="G13" i="17"/>
  <c r="H13" i="17"/>
  <c r="I13" i="17"/>
  <c r="J13" i="17"/>
  <c r="K13" i="17"/>
  <c r="L13" i="17"/>
  <c r="M13" i="17"/>
  <c r="N13" i="17"/>
  <c r="O13" i="17"/>
  <c r="D14" i="17"/>
  <c r="E14" i="17"/>
  <c r="F14" i="17"/>
  <c r="G14" i="17"/>
  <c r="H14" i="17"/>
  <c r="I14" i="17"/>
  <c r="J14" i="17"/>
  <c r="K14" i="17"/>
  <c r="L14" i="17"/>
  <c r="M14" i="17"/>
  <c r="N14" i="17"/>
  <c r="O14" i="17"/>
  <c r="D15" i="17"/>
  <c r="E15" i="17"/>
  <c r="F15" i="17"/>
  <c r="G15" i="17"/>
  <c r="H15" i="17"/>
  <c r="I15" i="17"/>
  <c r="J15" i="17"/>
  <c r="K15" i="17"/>
  <c r="L15" i="17"/>
  <c r="M15" i="17"/>
  <c r="N15" i="17"/>
  <c r="O15" i="17"/>
  <c r="D29" i="16"/>
  <c r="F29" i="16"/>
  <c r="D30" i="16"/>
  <c r="D31" i="16" s="1"/>
  <c r="F30" i="16"/>
  <c r="F31" i="16" s="1"/>
  <c r="E13" i="14"/>
  <c r="F13" i="14"/>
  <c r="G13" i="14"/>
  <c r="H13" i="14"/>
  <c r="I13" i="14"/>
  <c r="J13" i="14"/>
  <c r="K13" i="14"/>
  <c r="L13" i="14"/>
  <c r="M13" i="14"/>
  <c r="N13" i="14"/>
  <c r="O13" i="14"/>
  <c r="P13" i="14"/>
  <c r="Q13" i="14"/>
  <c r="R13" i="14"/>
  <c r="S13" i="14"/>
  <c r="T13" i="14"/>
  <c r="U13" i="14"/>
  <c r="V13" i="14"/>
  <c r="W13" i="14"/>
  <c r="X13" i="14"/>
  <c r="Y13" i="14"/>
  <c r="E14" i="14"/>
  <c r="F14" i="14"/>
  <c r="G14" i="14"/>
  <c r="H14" i="14"/>
  <c r="I14" i="14"/>
  <c r="J14" i="14"/>
  <c r="K14" i="14"/>
  <c r="L14" i="14"/>
  <c r="M14" i="14"/>
  <c r="N14" i="14"/>
  <c r="O14" i="14"/>
  <c r="P14" i="14"/>
  <c r="Q14" i="14"/>
  <c r="R14" i="14"/>
  <c r="S14" i="14"/>
  <c r="T14" i="14"/>
  <c r="U14" i="14"/>
  <c r="V14" i="14"/>
  <c r="W14" i="14"/>
  <c r="X14" i="14"/>
  <c r="Y14" i="14"/>
  <c r="E15" i="14"/>
  <c r="F15" i="14"/>
  <c r="G15" i="14"/>
  <c r="H15" i="14"/>
  <c r="I15" i="14"/>
  <c r="J15" i="14"/>
  <c r="K15" i="14"/>
  <c r="L15" i="14"/>
  <c r="M15" i="14"/>
  <c r="N15" i="14"/>
  <c r="O15" i="14"/>
  <c r="P15" i="14"/>
  <c r="Q15" i="14"/>
  <c r="R15" i="14"/>
  <c r="S15" i="14"/>
  <c r="T15" i="14"/>
  <c r="U15" i="14"/>
  <c r="V15" i="14"/>
  <c r="W15" i="14"/>
  <c r="X15" i="14"/>
  <c r="Y15" i="14"/>
  <c r="E90" i="10"/>
  <c r="F90" i="10"/>
  <c r="E91" i="10"/>
  <c r="F91" i="10"/>
  <c r="E92" i="10"/>
  <c r="F92" i="10"/>
  <c r="E59" i="10"/>
  <c r="F59" i="10"/>
  <c r="E60" i="10"/>
  <c r="F60" i="10"/>
  <c r="E61" i="10"/>
  <c r="F61" i="10"/>
  <c r="L12" i="10"/>
  <c r="M12" i="10"/>
  <c r="N12" i="10"/>
  <c r="O12" i="10"/>
  <c r="P12" i="10"/>
  <c r="Q12" i="10"/>
  <c r="R12" i="10"/>
  <c r="S12" i="10"/>
  <c r="L13" i="10"/>
  <c r="M13" i="10"/>
  <c r="N13" i="10"/>
  <c r="O13" i="10"/>
  <c r="P13" i="10"/>
  <c r="Q13" i="10"/>
  <c r="R13" i="10"/>
  <c r="S13" i="10"/>
  <c r="L14" i="10"/>
  <c r="M14" i="10"/>
  <c r="N14" i="10"/>
  <c r="O14" i="10"/>
  <c r="P14" i="10"/>
  <c r="Q14" i="10"/>
  <c r="R14" i="10"/>
  <c r="S14" i="10"/>
  <c r="E28" i="10"/>
  <c r="F28" i="10"/>
  <c r="E29" i="10"/>
  <c r="F29" i="10"/>
  <c r="E30" i="10"/>
  <c r="F30" i="10"/>
  <c r="E28" i="3"/>
  <c r="F28" i="3"/>
  <c r="E29" i="3"/>
  <c r="F29" i="3"/>
  <c r="E30" i="3"/>
  <c r="F30" i="3"/>
  <c r="E16" i="1"/>
  <c r="E15" i="1"/>
  <c r="V48" i="7"/>
  <c r="V49" i="7"/>
  <c r="V50" i="7"/>
  <c r="J48" i="7"/>
  <c r="J49" i="7"/>
  <c r="J50" i="7" s="1"/>
  <c r="AB48" i="7"/>
  <c r="AB49" i="7"/>
  <c r="AB50" i="7"/>
  <c r="E48" i="7"/>
  <c r="F48" i="7"/>
  <c r="G48" i="7"/>
  <c r="H48" i="7"/>
  <c r="I48" i="7"/>
  <c r="K48" i="7"/>
  <c r="L48" i="7"/>
  <c r="M48" i="7"/>
  <c r="N48" i="7"/>
  <c r="O48" i="7"/>
  <c r="P48" i="7"/>
  <c r="Q48" i="7"/>
  <c r="R48" i="7"/>
  <c r="S48" i="7"/>
  <c r="T48" i="7"/>
  <c r="U48" i="7"/>
  <c r="W48" i="7"/>
  <c r="X48" i="7"/>
  <c r="Y48" i="7"/>
  <c r="Z48" i="7"/>
  <c r="AA48" i="7"/>
  <c r="E49" i="7"/>
  <c r="F49" i="7"/>
  <c r="G49" i="7"/>
  <c r="H49" i="7"/>
  <c r="I49" i="7"/>
  <c r="K49" i="7"/>
  <c r="L49" i="7"/>
  <c r="M49" i="7"/>
  <c r="N49" i="7"/>
  <c r="O49" i="7"/>
  <c r="P49" i="7"/>
  <c r="Q49" i="7"/>
  <c r="R49" i="7"/>
  <c r="S49" i="7"/>
  <c r="T49" i="7"/>
  <c r="U49" i="7"/>
  <c r="W49" i="7"/>
  <c r="X49" i="7"/>
  <c r="X50" i="7" s="1"/>
  <c r="Y49" i="7"/>
  <c r="Z49" i="7"/>
  <c r="AA49" i="7"/>
  <c r="AA50" i="7" s="1"/>
  <c r="E50" i="7"/>
  <c r="F50" i="7"/>
  <c r="G50" i="7"/>
  <c r="H50" i="7"/>
  <c r="I50" i="7"/>
  <c r="K50" i="7"/>
  <c r="L50" i="7"/>
  <c r="M50" i="7"/>
  <c r="N50" i="7"/>
  <c r="O50" i="7"/>
  <c r="P50" i="7"/>
  <c r="Q50" i="7"/>
  <c r="R50" i="7"/>
  <c r="S50" i="7"/>
  <c r="T50" i="7"/>
  <c r="U50" i="7"/>
  <c r="W50" i="7"/>
  <c r="Y50" i="7"/>
  <c r="Z50" i="7"/>
  <c r="E31" i="7"/>
  <c r="F31" i="7"/>
  <c r="G31" i="7"/>
  <c r="H31" i="7"/>
  <c r="I31" i="7"/>
  <c r="J31" i="7"/>
  <c r="K31" i="7"/>
  <c r="L31" i="7"/>
  <c r="M31" i="7"/>
  <c r="N31" i="7"/>
  <c r="O31" i="7"/>
  <c r="P31" i="7"/>
  <c r="Q31" i="7"/>
  <c r="R31" i="7"/>
  <c r="S31" i="7"/>
  <c r="T31" i="7"/>
  <c r="U31" i="7"/>
  <c r="V31" i="7"/>
  <c r="W31" i="7"/>
  <c r="X31" i="7"/>
  <c r="Y31" i="7"/>
  <c r="Z31" i="7"/>
  <c r="AA31" i="7"/>
  <c r="AB31" i="7"/>
  <c r="E32" i="7"/>
  <c r="F32" i="7"/>
  <c r="G32" i="7"/>
  <c r="G33" i="7" s="1"/>
  <c r="H32" i="7"/>
  <c r="H33" i="7" s="1"/>
  <c r="I32" i="7"/>
  <c r="I33" i="7" s="1"/>
  <c r="J32" i="7"/>
  <c r="K32" i="7"/>
  <c r="L32" i="7"/>
  <c r="M32" i="7"/>
  <c r="N32" i="7"/>
  <c r="O32" i="7"/>
  <c r="P32" i="7"/>
  <c r="Q32" i="7"/>
  <c r="R32" i="7"/>
  <c r="R33" i="7" s="1"/>
  <c r="S32" i="7"/>
  <c r="T32" i="7"/>
  <c r="T33" i="7" s="1"/>
  <c r="U32" i="7"/>
  <c r="V32" i="7"/>
  <c r="W32" i="7"/>
  <c r="X32" i="7"/>
  <c r="Y32" i="7"/>
  <c r="Y33" i="7" s="1"/>
  <c r="Z32" i="7"/>
  <c r="AA32" i="7"/>
  <c r="AB32" i="7"/>
  <c r="E33" i="7"/>
  <c r="F33" i="7"/>
  <c r="J33" i="7"/>
  <c r="K33" i="7"/>
  <c r="L33" i="7"/>
  <c r="M33" i="7"/>
  <c r="N33" i="7"/>
  <c r="O33" i="7"/>
  <c r="P33" i="7"/>
  <c r="Q33" i="7"/>
  <c r="S33" i="7"/>
  <c r="U33" i="7"/>
  <c r="V33" i="7"/>
  <c r="W33" i="7"/>
  <c r="X33" i="7"/>
  <c r="Z33" i="7"/>
  <c r="AA33" i="7"/>
  <c r="AB33" i="7"/>
  <c r="W14" i="7"/>
  <c r="X14" i="7"/>
  <c r="Y14" i="7"/>
  <c r="Z14" i="7"/>
  <c r="AA14" i="7"/>
  <c r="AB14" i="7"/>
  <c r="W15" i="7"/>
  <c r="X15" i="7"/>
  <c r="Y15" i="7"/>
  <c r="Y16" i="7" s="1"/>
  <c r="Z15" i="7"/>
  <c r="Z16" i="7" s="1"/>
  <c r="AA15" i="7"/>
  <c r="AB15" i="7"/>
  <c r="W16" i="7"/>
  <c r="X16" i="7"/>
  <c r="AA16" i="7"/>
  <c r="AB16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T14" i="7"/>
  <c r="U14" i="7"/>
  <c r="V14" i="7"/>
  <c r="E15" i="7"/>
  <c r="E16" i="7" s="1"/>
  <c r="F15" i="7"/>
  <c r="F16" i="7" s="1"/>
  <c r="G15" i="7"/>
  <c r="G16" i="7" s="1"/>
  <c r="H15" i="7"/>
  <c r="H16" i="7" s="1"/>
  <c r="I15" i="7"/>
  <c r="J15" i="7"/>
  <c r="K15" i="7"/>
  <c r="K16" i="7" s="1"/>
  <c r="L15" i="7"/>
  <c r="L16" i="7" s="1"/>
  <c r="M15" i="7"/>
  <c r="N15" i="7"/>
  <c r="O15" i="7"/>
  <c r="P15" i="7"/>
  <c r="Q15" i="7"/>
  <c r="R15" i="7"/>
  <c r="S15" i="7"/>
  <c r="T15" i="7"/>
  <c r="U15" i="7"/>
  <c r="V15" i="7"/>
  <c r="I16" i="7"/>
  <c r="J16" i="7"/>
  <c r="M16" i="7"/>
  <c r="N16" i="7"/>
  <c r="O16" i="7"/>
  <c r="P16" i="7"/>
  <c r="Q16" i="7"/>
  <c r="R16" i="7"/>
  <c r="S16" i="7"/>
  <c r="T16" i="7"/>
  <c r="U16" i="7"/>
  <c r="V16" i="7"/>
  <c r="AQ391" i="6"/>
  <c r="AR391" i="6"/>
  <c r="AS391" i="6" s="1"/>
  <c r="AQ392" i="6"/>
  <c r="AR392" i="6"/>
  <c r="AS392" i="6" s="1"/>
  <c r="AQ393" i="6"/>
  <c r="AR393" i="6"/>
  <c r="AS393" i="6" s="1"/>
  <c r="AQ394" i="6"/>
  <c r="AR394" i="6"/>
  <c r="AS394" i="6" s="1"/>
  <c r="AQ395" i="6"/>
  <c r="AR395" i="6"/>
  <c r="AS395" i="6" s="1"/>
  <c r="AQ396" i="6"/>
  <c r="AR396" i="6"/>
  <c r="AS396" i="6" s="1"/>
  <c r="AQ397" i="6"/>
  <c r="AR397" i="6"/>
  <c r="AS397" i="6" s="1"/>
  <c r="AQ398" i="6"/>
  <c r="AR398" i="6"/>
  <c r="AS398" i="6" s="1"/>
  <c r="AQ399" i="6"/>
  <c r="AR399" i="6"/>
  <c r="AS399" i="6" s="1"/>
  <c r="AQ400" i="6"/>
  <c r="AR400" i="6"/>
  <c r="AS400" i="6" s="1"/>
  <c r="AQ401" i="6"/>
  <c r="AR401" i="6"/>
  <c r="AS401" i="6" s="1"/>
  <c r="AQ402" i="6"/>
  <c r="AR402" i="6"/>
  <c r="AS402" i="6" s="1"/>
  <c r="AQ403" i="6"/>
  <c r="AR403" i="6"/>
  <c r="AS403" i="6" s="1"/>
  <c r="AQ404" i="6"/>
  <c r="AR404" i="6"/>
  <c r="AS404" i="6" s="1"/>
  <c r="AQ405" i="6"/>
  <c r="AR405" i="6"/>
  <c r="AS405" i="6" s="1"/>
  <c r="AQ406" i="6"/>
  <c r="AR406" i="6"/>
  <c r="AS406" i="6" s="1"/>
  <c r="AQ407" i="6"/>
  <c r="AR407" i="6"/>
  <c r="AS407" i="6" s="1"/>
  <c r="AQ408" i="6"/>
  <c r="AR408" i="6"/>
  <c r="AS408" i="6" s="1"/>
  <c r="AQ409" i="6"/>
  <c r="AR409" i="6"/>
  <c r="AS409" i="6" s="1"/>
  <c r="AQ410" i="6"/>
  <c r="AR410" i="6"/>
  <c r="AS410" i="6" s="1"/>
  <c r="AQ411" i="6"/>
  <c r="AR411" i="6"/>
  <c r="AS411" i="6" s="1"/>
  <c r="AQ412" i="6"/>
  <c r="AR412" i="6"/>
  <c r="AS412" i="6" s="1"/>
  <c r="AQ413" i="6"/>
  <c r="AR413" i="6"/>
  <c r="AS413" i="6" s="1"/>
  <c r="AQ414" i="6"/>
  <c r="AR414" i="6"/>
  <c r="AS414" i="6" s="1"/>
  <c r="AQ415" i="6"/>
  <c r="AR415" i="6"/>
  <c r="AS415" i="6" s="1"/>
  <c r="AQ416" i="6"/>
  <c r="AR416" i="6"/>
  <c r="AS416" i="6" s="1"/>
  <c r="AQ417" i="6"/>
  <c r="AR417" i="6"/>
  <c r="AS417" i="6" s="1"/>
  <c r="AQ418" i="6"/>
  <c r="AR418" i="6"/>
  <c r="AS418" i="6" s="1"/>
  <c r="AQ419" i="6"/>
  <c r="AR419" i="6"/>
  <c r="AS419" i="6" s="1"/>
  <c r="AQ420" i="6"/>
  <c r="AR420" i="6"/>
  <c r="AS420" i="6" s="1"/>
  <c r="AQ421" i="6"/>
  <c r="AR421" i="6"/>
  <c r="AS421" i="6" s="1"/>
  <c r="AQ422" i="6"/>
  <c r="AR422" i="6"/>
  <c r="AS422" i="6" s="1"/>
  <c r="AQ423" i="6"/>
  <c r="AR423" i="6"/>
  <c r="AS423" i="6" s="1"/>
  <c r="AQ424" i="6"/>
  <c r="AR424" i="6"/>
  <c r="AS424" i="6" s="1"/>
  <c r="AQ425" i="6"/>
  <c r="AR425" i="6"/>
  <c r="AS425" i="6" s="1"/>
  <c r="AQ426" i="6"/>
  <c r="AR426" i="6"/>
  <c r="AS426" i="6" s="1"/>
  <c r="AQ427" i="6"/>
  <c r="AR427" i="6"/>
  <c r="AS427" i="6" s="1"/>
  <c r="AQ428" i="6"/>
  <c r="AR428" i="6"/>
  <c r="AS428" i="6" s="1"/>
  <c r="AQ429" i="6"/>
  <c r="AR429" i="6"/>
  <c r="AS429" i="6" s="1"/>
  <c r="AQ430" i="6"/>
  <c r="AR430" i="6"/>
  <c r="AS430" i="6" s="1"/>
  <c r="AQ431" i="6"/>
  <c r="AR431" i="6"/>
  <c r="AS431" i="6" s="1"/>
  <c r="AQ432" i="6"/>
  <c r="AR432" i="6"/>
  <c r="AS432" i="6" s="1"/>
  <c r="AQ433" i="6"/>
  <c r="AR433" i="6"/>
  <c r="AS433" i="6" s="1"/>
  <c r="AQ434" i="6"/>
  <c r="AR434" i="6"/>
  <c r="AS434" i="6" s="1"/>
  <c r="AQ435" i="6"/>
  <c r="AR435" i="6"/>
  <c r="AS435" i="6" s="1"/>
  <c r="AQ436" i="6"/>
  <c r="AR436" i="6"/>
  <c r="AS436" i="6" s="1"/>
  <c r="AQ437" i="6"/>
  <c r="AR437" i="6"/>
  <c r="AS437" i="6" s="1"/>
  <c r="AQ438" i="6"/>
  <c r="AR438" i="6"/>
  <c r="AS438" i="6" s="1"/>
  <c r="AQ439" i="6"/>
  <c r="AR439" i="6"/>
  <c r="AS439" i="6" s="1"/>
  <c r="AQ440" i="6"/>
  <c r="AR440" i="6"/>
  <c r="AS440" i="6" s="1"/>
  <c r="AQ441" i="6"/>
  <c r="AR441" i="6"/>
  <c r="AS441" i="6" s="1"/>
  <c r="AQ442" i="6"/>
  <c r="AR442" i="6"/>
  <c r="AS442" i="6" s="1"/>
  <c r="AQ443" i="6"/>
  <c r="AR443" i="6"/>
  <c r="AS443" i="6" s="1"/>
  <c r="AQ444" i="6"/>
  <c r="AR444" i="6"/>
  <c r="AS444" i="6" s="1"/>
  <c r="AQ445" i="6"/>
  <c r="AR445" i="6"/>
  <c r="AS445" i="6" s="1"/>
  <c r="AQ446" i="6"/>
  <c r="AR446" i="6"/>
  <c r="AS446" i="6" s="1"/>
  <c r="AQ447" i="6"/>
  <c r="AR447" i="6"/>
  <c r="AS447" i="6" s="1"/>
  <c r="AQ448" i="6"/>
  <c r="AR448" i="6"/>
  <c r="AS448" i="6" s="1"/>
  <c r="AQ449" i="6"/>
  <c r="AR449" i="6"/>
  <c r="AS449" i="6" s="1"/>
  <c r="AJ391" i="6"/>
  <c r="AK391" i="6"/>
  <c r="AL391" i="6" s="1"/>
  <c r="AJ392" i="6"/>
  <c r="AK392" i="6"/>
  <c r="AL392" i="6" s="1"/>
  <c r="AJ393" i="6"/>
  <c r="AK393" i="6"/>
  <c r="AL393" i="6" s="1"/>
  <c r="AJ394" i="6"/>
  <c r="AK394" i="6"/>
  <c r="AL394" i="6" s="1"/>
  <c r="AJ395" i="6"/>
  <c r="AK395" i="6"/>
  <c r="AL395" i="6" s="1"/>
  <c r="AJ396" i="6"/>
  <c r="AK396" i="6"/>
  <c r="AL396" i="6" s="1"/>
  <c r="AJ397" i="6"/>
  <c r="AK397" i="6"/>
  <c r="AL397" i="6" s="1"/>
  <c r="AJ398" i="6"/>
  <c r="AK398" i="6"/>
  <c r="AL398" i="6" s="1"/>
  <c r="AJ399" i="6"/>
  <c r="AK399" i="6"/>
  <c r="AL399" i="6" s="1"/>
  <c r="AJ400" i="6"/>
  <c r="AK400" i="6"/>
  <c r="AL400" i="6" s="1"/>
  <c r="AJ401" i="6"/>
  <c r="AK401" i="6"/>
  <c r="AL401" i="6" s="1"/>
  <c r="AJ402" i="6"/>
  <c r="AK402" i="6"/>
  <c r="AL402" i="6" s="1"/>
  <c r="AJ403" i="6"/>
  <c r="AK403" i="6"/>
  <c r="AL403" i="6" s="1"/>
  <c r="AJ404" i="6"/>
  <c r="AK404" i="6"/>
  <c r="AL404" i="6" s="1"/>
  <c r="AJ405" i="6"/>
  <c r="AK405" i="6"/>
  <c r="AL405" i="6" s="1"/>
  <c r="AJ406" i="6"/>
  <c r="AK406" i="6"/>
  <c r="AL406" i="6" s="1"/>
  <c r="AJ407" i="6"/>
  <c r="AK407" i="6"/>
  <c r="AL407" i="6" s="1"/>
  <c r="AJ408" i="6"/>
  <c r="AK408" i="6"/>
  <c r="AL408" i="6" s="1"/>
  <c r="AJ409" i="6"/>
  <c r="AK409" i="6"/>
  <c r="AL409" i="6" s="1"/>
  <c r="AJ410" i="6"/>
  <c r="AK410" i="6"/>
  <c r="AL410" i="6" s="1"/>
  <c r="AJ411" i="6"/>
  <c r="AK411" i="6"/>
  <c r="AL411" i="6" s="1"/>
  <c r="AJ412" i="6"/>
  <c r="AK412" i="6"/>
  <c r="AL412" i="6" s="1"/>
  <c r="AJ413" i="6"/>
  <c r="AK413" i="6"/>
  <c r="AL413" i="6" s="1"/>
  <c r="AJ414" i="6"/>
  <c r="AK414" i="6"/>
  <c r="AL414" i="6" s="1"/>
  <c r="AJ415" i="6"/>
  <c r="AK415" i="6"/>
  <c r="AL415" i="6" s="1"/>
  <c r="AJ416" i="6"/>
  <c r="AK416" i="6"/>
  <c r="AL416" i="6" s="1"/>
  <c r="AJ417" i="6"/>
  <c r="AK417" i="6"/>
  <c r="AL417" i="6" s="1"/>
  <c r="AJ418" i="6"/>
  <c r="AK418" i="6"/>
  <c r="AL418" i="6" s="1"/>
  <c r="AJ419" i="6"/>
  <c r="AK419" i="6"/>
  <c r="AL419" i="6" s="1"/>
  <c r="AJ420" i="6"/>
  <c r="AK420" i="6"/>
  <c r="AL420" i="6" s="1"/>
  <c r="AJ421" i="6"/>
  <c r="AK421" i="6"/>
  <c r="AL421" i="6" s="1"/>
  <c r="AJ422" i="6"/>
  <c r="AK422" i="6"/>
  <c r="AL422" i="6" s="1"/>
  <c r="AJ423" i="6"/>
  <c r="AK423" i="6"/>
  <c r="AL423" i="6" s="1"/>
  <c r="AJ424" i="6"/>
  <c r="AK424" i="6"/>
  <c r="AL424" i="6" s="1"/>
  <c r="AJ425" i="6"/>
  <c r="AK425" i="6"/>
  <c r="AL425" i="6" s="1"/>
  <c r="AJ426" i="6"/>
  <c r="AK426" i="6"/>
  <c r="AL426" i="6" s="1"/>
  <c r="AJ427" i="6"/>
  <c r="AK427" i="6"/>
  <c r="AL427" i="6" s="1"/>
  <c r="AJ428" i="6"/>
  <c r="AK428" i="6"/>
  <c r="AL428" i="6" s="1"/>
  <c r="AJ429" i="6"/>
  <c r="AK429" i="6"/>
  <c r="AL429" i="6" s="1"/>
  <c r="AJ430" i="6"/>
  <c r="AK430" i="6"/>
  <c r="AL430" i="6" s="1"/>
  <c r="AJ431" i="6"/>
  <c r="AK431" i="6"/>
  <c r="AL431" i="6" s="1"/>
  <c r="AJ432" i="6"/>
  <c r="AK432" i="6"/>
  <c r="AL432" i="6" s="1"/>
  <c r="AJ433" i="6"/>
  <c r="AK433" i="6"/>
  <c r="AL433" i="6"/>
  <c r="AJ434" i="6"/>
  <c r="AK434" i="6"/>
  <c r="AL434" i="6" s="1"/>
  <c r="AJ435" i="6"/>
  <c r="AK435" i="6"/>
  <c r="AL435" i="6" s="1"/>
  <c r="AJ436" i="6"/>
  <c r="AK436" i="6"/>
  <c r="AL436" i="6" s="1"/>
  <c r="AJ437" i="6"/>
  <c r="AK437" i="6"/>
  <c r="AL437" i="6" s="1"/>
  <c r="AJ438" i="6"/>
  <c r="AK438" i="6"/>
  <c r="AL438" i="6" s="1"/>
  <c r="AJ439" i="6"/>
  <c r="AK439" i="6"/>
  <c r="AL439" i="6" s="1"/>
  <c r="AJ440" i="6"/>
  <c r="AK440" i="6"/>
  <c r="AL440" i="6" s="1"/>
  <c r="AJ441" i="6"/>
  <c r="AK441" i="6"/>
  <c r="AL441" i="6" s="1"/>
  <c r="AJ442" i="6"/>
  <c r="AK442" i="6"/>
  <c r="AL442" i="6" s="1"/>
  <c r="AJ443" i="6"/>
  <c r="AK443" i="6"/>
  <c r="AL443" i="6" s="1"/>
  <c r="AJ444" i="6"/>
  <c r="AK444" i="6"/>
  <c r="AL444" i="6" s="1"/>
  <c r="AJ445" i="6"/>
  <c r="AK445" i="6"/>
  <c r="AL445" i="6" s="1"/>
  <c r="AJ446" i="6"/>
  <c r="AK446" i="6"/>
  <c r="AL446" i="6" s="1"/>
  <c r="AJ447" i="6"/>
  <c r="AK447" i="6"/>
  <c r="AL447" i="6" s="1"/>
  <c r="AJ448" i="6"/>
  <c r="AK448" i="6"/>
  <c r="AL448" i="6" s="1"/>
  <c r="AJ449" i="6"/>
  <c r="AK449" i="6"/>
  <c r="AL449" i="6" s="1"/>
  <c r="AC391" i="6"/>
  <c r="AD391" i="6"/>
  <c r="AE391" i="6" s="1"/>
  <c r="AC392" i="6"/>
  <c r="AD392" i="6"/>
  <c r="AE392" i="6" s="1"/>
  <c r="AC393" i="6"/>
  <c r="AD393" i="6"/>
  <c r="AE393" i="6" s="1"/>
  <c r="AC394" i="6"/>
  <c r="AD394" i="6"/>
  <c r="AE394" i="6" s="1"/>
  <c r="AC395" i="6"/>
  <c r="AD395" i="6"/>
  <c r="AE395" i="6" s="1"/>
  <c r="AC396" i="6"/>
  <c r="AD396" i="6"/>
  <c r="AE396" i="6" s="1"/>
  <c r="AC397" i="6"/>
  <c r="AD397" i="6"/>
  <c r="AE397" i="6" s="1"/>
  <c r="AC398" i="6"/>
  <c r="AD398" i="6"/>
  <c r="AE398" i="6" s="1"/>
  <c r="AC399" i="6"/>
  <c r="AD399" i="6"/>
  <c r="AE399" i="6" s="1"/>
  <c r="AC400" i="6"/>
  <c r="AD400" i="6"/>
  <c r="AE400" i="6" s="1"/>
  <c r="AC401" i="6"/>
  <c r="AD401" i="6"/>
  <c r="AE401" i="6" s="1"/>
  <c r="AC402" i="6"/>
  <c r="AD402" i="6"/>
  <c r="AE402" i="6" s="1"/>
  <c r="AC403" i="6"/>
  <c r="AD403" i="6"/>
  <c r="AE403" i="6" s="1"/>
  <c r="AC404" i="6"/>
  <c r="AD404" i="6"/>
  <c r="AE404" i="6" s="1"/>
  <c r="AC405" i="6"/>
  <c r="AD405" i="6"/>
  <c r="AE405" i="6" s="1"/>
  <c r="AC406" i="6"/>
  <c r="AD406" i="6"/>
  <c r="AE406" i="6" s="1"/>
  <c r="AC407" i="6"/>
  <c r="AD407" i="6"/>
  <c r="AE407" i="6" s="1"/>
  <c r="AC408" i="6"/>
  <c r="AD408" i="6"/>
  <c r="AE408" i="6" s="1"/>
  <c r="AC409" i="6"/>
  <c r="AD409" i="6"/>
  <c r="AE409" i="6" s="1"/>
  <c r="AC410" i="6"/>
  <c r="AD410" i="6"/>
  <c r="AE410" i="6" s="1"/>
  <c r="AC411" i="6"/>
  <c r="AD411" i="6"/>
  <c r="AE411" i="6" s="1"/>
  <c r="AC412" i="6"/>
  <c r="AD412" i="6"/>
  <c r="AE412" i="6" s="1"/>
  <c r="AC413" i="6"/>
  <c r="AD413" i="6"/>
  <c r="AE413" i="6" s="1"/>
  <c r="AC414" i="6"/>
  <c r="AD414" i="6"/>
  <c r="AE414" i="6" s="1"/>
  <c r="AC415" i="6"/>
  <c r="AD415" i="6"/>
  <c r="AE415" i="6" s="1"/>
  <c r="AC416" i="6"/>
  <c r="AD416" i="6"/>
  <c r="AE416" i="6" s="1"/>
  <c r="AC417" i="6"/>
  <c r="AD417" i="6"/>
  <c r="AE417" i="6" s="1"/>
  <c r="AC418" i="6"/>
  <c r="AD418" i="6"/>
  <c r="AE418" i="6" s="1"/>
  <c r="AC419" i="6"/>
  <c r="AD419" i="6"/>
  <c r="AE419" i="6" s="1"/>
  <c r="AC420" i="6"/>
  <c r="AD420" i="6"/>
  <c r="AE420" i="6" s="1"/>
  <c r="AC421" i="6"/>
  <c r="AD421" i="6"/>
  <c r="AE421" i="6" s="1"/>
  <c r="AC422" i="6"/>
  <c r="AD422" i="6"/>
  <c r="AE422" i="6" s="1"/>
  <c r="AC423" i="6"/>
  <c r="AD423" i="6"/>
  <c r="AE423" i="6" s="1"/>
  <c r="AC424" i="6"/>
  <c r="AD424" i="6"/>
  <c r="AE424" i="6" s="1"/>
  <c r="AC425" i="6"/>
  <c r="AD425" i="6"/>
  <c r="AE425" i="6" s="1"/>
  <c r="AC426" i="6"/>
  <c r="AD426" i="6"/>
  <c r="AE426" i="6" s="1"/>
  <c r="AC427" i="6"/>
  <c r="AD427" i="6"/>
  <c r="AE427" i="6" s="1"/>
  <c r="AC428" i="6"/>
  <c r="AD428" i="6"/>
  <c r="AE428" i="6" s="1"/>
  <c r="AC429" i="6"/>
  <c r="AD429" i="6"/>
  <c r="AE429" i="6" s="1"/>
  <c r="AC430" i="6"/>
  <c r="AD430" i="6"/>
  <c r="AE430" i="6" s="1"/>
  <c r="AC431" i="6"/>
  <c r="AD431" i="6"/>
  <c r="AE431" i="6" s="1"/>
  <c r="AC432" i="6"/>
  <c r="AD432" i="6"/>
  <c r="AE432" i="6" s="1"/>
  <c r="AC433" i="6"/>
  <c r="AD433" i="6"/>
  <c r="AE433" i="6" s="1"/>
  <c r="AC434" i="6"/>
  <c r="AD434" i="6"/>
  <c r="AE434" i="6" s="1"/>
  <c r="AC435" i="6"/>
  <c r="AD435" i="6"/>
  <c r="AE435" i="6" s="1"/>
  <c r="AC436" i="6"/>
  <c r="AD436" i="6"/>
  <c r="AE436" i="6" s="1"/>
  <c r="AC437" i="6"/>
  <c r="AD437" i="6"/>
  <c r="AE437" i="6" s="1"/>
  <c r="AC438" i="6"/>
  <c r="AD438" i="6"/>
  <c r="AE438" i="6" s="1"/>
  <c r="AC439" i="6"/>
  <c r="AD439" i="6"/>
  <c r="AE439" i="6" s="1"/>
  <c r="AC440" i="6"/>
  <c r="AD440" i="6"/>
  <c r="AE440" i="6" s="1"/>
  <c r="AC441" i="6"/>
  <c r="AD441" i="6"/>
  <c r="AE441" i="6" s="1"/>
  <c r="AC442" i="6"/>
  <c r="AD442" i="6"/>
  <c r="AE442" i="6" s="1"/>
  <c r="AC443" i="6"/>
  <c r="AD443" i="6"/>
  <c r="AE443" i="6" s="1"/>
  <c r="AC444" i="6"/>
  <c r="AD444" i="6"/>
  <c r="AE444" i="6" s="1"/>
  <c r="AC445" i="6"/>
  <c r="AD445" i="6"/>
  <c r="AE445" i="6" s="1"/>
  <c r="AC446" i="6"/>
  <c r="AD446" i="6"/>
  <c r="AE446" i="6" s="1"/>
  <c r="AC447" i="6"/>
  <c r="AD447" i="6"/>
  <c r="AE447" i="6" s="1"/>
  <c r="AC448" i="6"/>
  <c r="AD448" i="6"/>
  <c r="AE448" i="6" s="1"/>
  <c r="AC449" i="6"/>
  <c r="AD449" i="6"/>
  <c r="AE449" i="6" s="1"/>
  <c r="V391" i="6"/>
  <c r="W391" i="6"/>
  <c r="X391" i="6" s="1"/>
  <c r="V392" i="6"/>
  <c r="W392" i="6"/>
  <c r="X392" i="6" s="1"/>
  <c r="V393" i="6"/>
  <c r="W393" i="6"/>
  <c r="X393" i="6" s="1"/>
  <c r="V394" i="6"/>
  <c r="W394" i="6"/>
  <c r="X394" i="6" s="1"/>
  <c r="V395" i="6"/>
  <c r="W395" i="6"/>
  <c r="X395" i="6" s="1"/>
  <c r="V396" i="6"/>
  <c r="W396" i="6"/>
  <c r="X396" i="6" s="1"/>
  <c r="V397" i="6"/>
  <c r="W397" i="6"/>
  <c r="X397" i="6" s="1"/>
  <c r="V398" i="6"/>
  <c r="W398" i="6"/>
  <c r="X398" i="6" s="1"/>
  <c r="V399" i="6"/>
  <c r="W399" i="6"/>
  <c r="X399" i="6" s="1"/>
  <c r="V400" i="6"/>
  <c r="W400" i="6"/>
  <c r="X400" i="6" s="1"/>
  <c r="V401" i="6"/>
  <c r="W401" i="6"/>
  <c r="X401" i="6" s="1"/>
  <c r="V402" i="6"/>
  <c r="W402" i="6"/>
  <c r="X402" i="6" s="1"/>
  <c r="V403" i="6"/>
  <c r="W403" i="6"/>
  <c r="X403" i="6" s="1"/>
  <c r="V404" i="6"/>
  <c r="W404" i="6"/>
  <c r="X404" i="6"/>
  <c r="V405" i="6"/>
  <c r="W405" i="6"/>
  <c r="X405" i="6" s="1"/>
  <c r="V406" i="6"/>
  <c r="W406" i="6"/>
  <c r="X406" i="6"/>
  <c r="V407" i="6"/>
  <c r="W407" i="6"/>
  <c r="X407" i="6" s="1"/>
  <c r="V408" i="6"/>
  <c r="W408" i="6"/>
  <c r="X408" i="6" s="1"/>
  <c r="V409" i="6"/>
  <c r="W409" i="6"/>
  <c r="X409" i="6" s="1"/>
  <c r="V410" i="6"/>
  <c r="W410" i="6"/>
  <c r="X410" i="6"/>
  <c r="V411" i="6"/>
  <c r="W411" i="6"/>
  <c r="X411" i="6" s="1"/>
  <c r="V412" i="6"/>
  <c r="W412" i="6"/>
  <c r="X412" i="6" s="1"/>
  <c r="V413" i="6"/>
  <c r="W413" i="6"/>
  <c r="X413" i="6" s="1"/>
  <c r="V414" i="6"/>
  <c r="W414" i="6"/>
  <c r="X414" i="6" s="1"/>
  <c r="V415" i="6"/>
  <c r="W415" i="6"/>
  <c r="X415" i="6" s="1"/>
  <c r="V416" i="6"/>
  <c r="W416" i="6"/>
  <c r="X416" i="6" s="1"/>
  <c r="V417" i="6"/>
  <c r="W417" i="6"/>
  <c r="X417" i="6" s="1"/>
  <c r="V418" i="6"/>
  <c r="W418" i="6"/>
  <c r="X418" i="6" s="1"/>
  <c r="V419" i="6"/>
  <c r="W419" i="6"/>
  <c r="X419" i="6" s="1"/>
  <c r="V420" i="6"/>
  <c r="W420" i="6"/>
  <c r="X420" i="6" s="1"/>
  <c r="V421" i="6"/>
  <c r="W421" i="6"/>
  <c r="X421" i="6" s="1"/>
  <c r="V422" i="6"/>
  <c r="W422" i="6"/>
  <c r="X422" i="6" s="1"/>
  <c r="V423" i="6"/>
  <c r="W423" i="6"/>
  <c r="X423" i="6" s="1"/>
  <c r="V424" i="6"/>
  <c r="W424" i="6"/>
  <c r="X424" i="6" s="1"/>
  <c r="V425" i="6"/>
  <c r="W425" i="6"/>
  <c r="X425" i="6" s="1"/>
  <c r="V426" i="6"/>
  <c r="W426" i="6"/>
  <c r="X426" i="6" s="1"/>
  <c r="V427" i="6"/>
  <c r="W427" i="6"/>
  <c r="X427" i="6" s="1"/>
  <c r="V428" i="6"/>
  <c r="W428" i="6"/>
  <c r="X428" i="6" s="1"/>
  <c r="V429" i="6"/>
  <c r="W429" i="6"/>
  <c r="X429" i="6" s="1"/>
  <c r="V430" i="6"/>
  <c r="W430" i="6"/>
  <c r="X430" i="6" s="1"/>
  <c r="V431" i="6"/>
  <c r="W431" i="6"/>
  <c r="X431" i="6" s="1"/>
  <c r="V432" i="6"/>
  <c r="W432" i="6"/>
  <c r="X432" i="6"/>
  <c r="V433" i="6"/>
  <c r="W433" i="6"/>
  <c r="X433" i="6" s="1"/>
  <c r="V434" i="6"/>
  <c r="W434" i="6"/>
  <c r="X434" i="6" s="1"/>
  <c r="V435" i="6"/>
  <c r="W435" i="6"/>
  <c r="X435" i="6" s="1"/>
  <c r="V436" i="6"/>
  <c r="W436" i="6"/>
  <c r="X436" i="6" s="1"/>
  <c r="V437" i="6"/>
  <c r="W437" i="6"/>
  <c r="X437" i="6" s="1"/>
  <c r="V438" i="6"/>
  <c r="W438" i="6"/>
  <c r="X438" i="6"/>
  <c r="V439" i="6"/>
  <c r="W439" i="6"/>
  <c r="X439" i="6" s="1"/>
  <c r="V440" i="6"/>
  <c r="W440" i="6"/>
  <c r="X440" i="6" s="1"/>
  <c r="V441" i="6"/>
  <c r="W441" i="6"/>
  <c r="X441" i="6" s="1"/>
  <c r="V442" i="6"/>
  <c r="W442" i="6"/>
  <c r="X442" i="6" s="1"/>
  <c r="V443" i="6"/>
  <c r="W443" i="6"/>
  <c r="X443" i="6" s="1"/>
  <c r="V444" i="6"/>
  <c r="W444" i="6"/>
  <c r="X444" i="6" s="1"/>
  <c r="V445" i="6"/>
  <c r="W445" i="6"/>
  <c r="X445" i="6" s="1"/>
  <c r="V446" i="6"/>
  <c r="W446" i="6"/>
  <c r="X446" i="6" s="1"/>
  <c r="V447" i="6"/>
  <c r="W447" i="6"/>
  <c r="X447" i="6" s="1"/>
  <c r="V448" i="6"/>
  <c r="W448" i="6"/>
  <c r="X448" i="6" s="1"/>
  <c r="V449" i="6"/>
  <c r="W449" i="6"/>
  <c r="X449" i="6" s="1"/>
  <c r="O391" i="6"/>
  <c r="P391" i="6"/>
  <c r="Q391" i="6" s="1"/>
  <c r="O392" i="6"/>
  <c r="P392" i="6"/>
  <c r="Q392" i="6" s="1"/>
  <c r="O393" i="6"/>
  <c r="P393" i="6"/>
  <c r="Q393" i="6" s="1"/>
  <c r="O394" i="6"/>
  <c r="P394" i="6"/>
  <c r="Q394" i="6" s="1"/>
  <c r="O395" i="6"/>
  <c r="P395" i="6"/>
  <c r="Q395" i="6" s="1"/>
  <c r="O396" i="6"/>
  <c r="P396" i="6"/>
  <c r="Q396" i="6" s="1"/>
  <c r="O397" i="6"/>
  <c r="P397" i="6"/>
  <c r="Q397" i="6" s="1"/>
  <c r="O398" i="6"/>
  <c r="P398" i="6"/>
  <c r="Q398" i="6" s="1"/>
  <c r="O399" i="6"/>
  <c r="P399" i="6"/>
  <c r="Q399" i="6" s="1"/>
  <c r="O400" i="6"/>
  <c r="P400" i="6"/>
  <c r="Q400" i="6" s="1"/>
  <c r="O401" i="6"/>
  <c r="P401" i="6"/>
  <c r="Q401" i="6" s="1"/>
  <c r="O402" i="6"/>
  <c r="P402" i="6"/>
  <c r="Q402" i="6" s="1"/>
  <c r="O403" i="6"/>
  <c r="P403" i="6"/>
  <c r="Q403" i="6" s="1"/>
  <c r="O404" i="6"/>
  <c r="P404" i="6"/>
  <c r="Q404" i="6" s="1"/>
  <c r="O405" i="6"/>
  <c r="P405" i="6"/>
  <c r="Q405" i="6" s="1"/>
  <c r="O406" i="6"/>
  <c r="P406" i="6"/>
  <c r="Q406" i="6" s="1"/>
  <c r="O407" i="6"/>
  <c r="P407" i="6"/>
  <c r="Q407" i="6" s="1"/>
  <c r="O408" i="6"/>
  <c r="P408" i="6"/>
  <c r="Q408" i="6" s="1"/>
  <c r="O409" i="6"/>
  <c r="P409" i="6"/>
  <c r="Q409" i="6" s="1"/>
  <c r="O410" i="6"/>
  <c r="P410" i="6"/>
  <c r="Q410" i="6" s="1"/>
  <c r="O411" i="6"/>
  <c r="P411" i="6"/>
  <c r="Q411" i="6" s="1"/>
  <c r="O412" i="6"/>
  <c r="P412" i="6"/>
  <c r="Q412" i="6" s="1"/>
  <c r="O413" i="6"/>
  <c r="P413" i="6"/>
  <c r="Q413" i="6" s="1"/>
  <c r="O414" i="6"/>
  <c r="P414" i="6"/>
  <c r="Q414" i="6" s="1"/>
  <c r="O415" i="6"/>
  <c r="P415" i="6"/>
  <c r="Q415" i="6" s="1"/>
  <c r="O416" i="6"/>
  <c r="P416" i="6"/>
  <c r="Q416" i="6" s="1"/>
  <c r="O417" i="6"/>
  <c r="P417" i="6"/>
  <c r="Q417" i="6" s="1"/>
  <c r="O418" i="6"/>
  <c r="P418" i="6"/>
  <c r="Q418" i="6" s="1"/>
  <c r="O419" i="6"/>
  <c r="P419" i="6"/>
  <c r="Q419" i="6" s="1"/>
  <c r="O420" i="6"/>
  <c r="P420" i="6"/>
  <c r="Q420" i="6" s="1"/>
  <c r="O421" i="6"/>
  <c r="P421" i="6"/>
  <c r="Q421" i="6" s="1"/>
  <c r="O422" i="6"/>
  <c r="P422" i="6"/>
  <c r="Q422" i="6" s="1"/>
  <c r="O423" i="6"/>
  <c r="P423" i="6"/>
  <c r="Q423" i="6" s="1"/>
  <c r="O424" i="6"/>
  <c r="P424" i="6"/>
  <c r="Q424" i="6" s="1"/>
  <c r="O425" i="6"/>
  <c r="P425" i="6"/>
  <c r="Q425" i="6" s="1"/>
  <c r="O426" i="6"/>
  <c r="P426" i="6"/>
  <c r="Q426" i="6" s="1"/>
  <c r="O427" i="6"/>
  <c r="P427" i="6"/>
  <c r="Q427" i="6" s="1"/>
  <c r="O428" i="6"/>
  <c r="P428" i="6"/>
  <c r="Q428" i="6" s="1"/>
  <c r="O429" i="6"/>
  <c r="P429" i="6"/>
  <c r="Q429" i="6" s="1"/>
  <c r="O430" i="6"/>
  <c r="P430" i="6"/>
  <c r="Q430" i="6" s="1"/>
  <c r="O431" i="6"/>
  <c r="P431" i="6"/>
  <c r="Q431" i="6" s="1"/>
  <c r="O432" i="6"/>
  <c r="P432" i="6"/>
  <c r="Q432" i="6" s="1"/>
  <c r="O433" i="6"/>
  <c r="P433" i="6"/>
  <c r="Q433" i="6" s="1"/>
  <c r="O434" i="6"/>
  <c r="P434" i="6"/>
  <c r="Q434" i="6" s="1"/>
  <c r="O435" i="6"/>
  <c r="P435" i="6"/>
  <c r="Q435" i="6" s="1"/>
  <c r="O436" i="6"/>
  <c r="P436" i="6"/>
  <c r="Q436" i="6" s="1"/>
  <c r="O437" i="6"/>
  <c r="P437" i="6"/>
  <c r="Q437" i="6" s="1"/>
  <c r="O438" i="6"/>
  <c r="P438" i="6"/>
  <c r="Q438" i="6" s="1"/>
  <c r="O439" i="6"/>
  <c r="P439" i="6"/>
  <c r="Q439" i="6" s="1"/>
  <c r="O440" i="6"/>
  <c r="P440" i="6"/>
  <c r="Q440" i="6" s="1"/>
  <c r="O441" i="6"/>
  <c r="P441" i="6"/>
  <c r="Q441" i="6" s="1"/>
  <c r="O442" i="6"/>
  <c r="P442" i="6"/>
  <c r="Q442" i="6" s="1"/>
  <c r="O443" i="6"/>
  <c r="P443" i="6"/>
  <c r="Q443" i="6" s="1"/>
  <c r="O444" i="6"/>
  <c r="P444" i="6"/>
  <c r="Q444" i="6"/>
  <c r="O445" i="6"/>
  <c r="P445" i="6"/>
  <c r="Q445" i="6" s="1"/>
  <c r="O446" i="6"/>
  <c r="P446" i="6"/>
  <c r="Q446" i="6" s="1"/>
  <c r="O447" i="6"/>
  <c r="P447" i="6"/>
  <c r="Q447" i="6" s="1"/>
  <c r="O448" i="6"/>
  <c r="P448" i="6"/>
  <c r="Q448" i="6" s="1"/>
  <c r="O449" i="6"/>
  <c r="P449" i="6"/>
  <c r="Q449" i="6" s="1"/>
  <c r="AQ390" i="6"/>
  <c r="AR390" i="6"/>
  <c r="AS390" i="6" s="1"/>
  <c r="AJ390" i="6"/>
  <c r="AK390" i="6"/>
  <c r="AL390" i="6" s="1"/>
  <c r="AC390" i="6"/>
  <c r="AD390" i="6"/>
  <c r="AE390" i="6" s="1"/>
  <c r="V390" i="6"/>
  <c r="W390" i="6"/>
  <c r="X390" i="6" s="1"/>
  <c r="O390" i="6"/>
  <c r="P390" i="6"/>
  <c r="Q390" i="6" s="1"/>
  <c r="H391" i="6"/>
  <c r="I391" i="6"/>
  <c r="J391" i="6" s="1"/>
  <c r="H392" i="6"/>
  <c r="I392" i="6"/>
  <c r="J392" i="6" s="1"/>
  <c r="H393" i="6"/>
  <c r="I393" i="6"/>
  <c r="J393" i="6" s="1"/>
  <c r="H394" i="6"/>
  <c r="I394" i="6"/>
  <c r="J394" i="6" s="1"/>
  <c r="H395" i="6"/>
  <c r="I395" i="6"/>
  <c r="J395" i="6" s="1"/>
  <c r="H396" i="6"/>
  <c r="I396" i="6"/>
  <c r="J396" i="6" s="1"/>
  <c r="H397" i="6"/>
  <c r="I397" i="6"/>
  <c r="J397" i="6" s="1"/>
  <c r="H398" i="6"/>
  <c r="I398" i="6"/>
  <c r="J398" i="6" s="1"/>
  <c r="H399" i="6"/>
  <c r="I399" i="6"/>
  <c r="J399" i="6" s="1"/>
  <c r="H400" i="6"/>
  <c r="I400" i="6"/>
  <c r="J400" i="6" s="1"/>
  <c r="H401" i="6"/>
  <c r="I401" i="6"/>
  <c r="J401" i="6" s="1"/>
  <c r="H402" i="6"/>
  <c r="I402" i="6"/>
  <c r="J402" i="6" s="1"/>
  <c r="H403" i="6"/>
  <c r="I403" i="6"/>
  <c r="J403" i="6" s="1"/>
  <c r="H404" i="6"/>
  <c r="I404" i="6"/>
  <c r="J404" i="6" s="1"/>
  <c r="H405" i="6"/>
  <c r="I405" i="6"/>
  <c r="J405" i="6" s="1"/>
  <c r="H406" i="6"/>
  <c r="I406" i="6"/>
  <c r="J406" i="6" s="1"/>
  <c r="H407" i="6"/>
  <c r="I407" i="6"/>
  <c r="J407" i="6" s="1"/>
  <c r="H408" i="6"/>
  <c r="I408" i="6"/>
  <c r="J408" i="6" s="1"/>
  <c r="H409" i="6"/>
  <c r="I409" i="6"/>
  <c r="J409" i="6" s="1"/>
  <c r="H410" i="6"/>
  <c r="I410" i="6"/>
  <c r="J410" i="6" s="1"/>
  <c r="H411" i="6"/>
  <c r="I411" i="6"/>
  <c r="J411" i="6" s="1"/>
  <c r="H412" i="6"/>
  <c r="I412" i="6"/>
  <c r="J412" i="6" s="1"/>
  <c r="H413" i="6"/>
  <c r="I413" i="6"/>
  <c r="J413" i="6" s="1"/>
  <c r="H414" i="6"/>
  <c r="I414" i="6"/>
  <c r="J414" i="6" s="1"/>
  <c r="H415" i="6"/>
  <c r="I415" i="6"/>
  <c r="J415" i="6" s="1"/>
  <c r="H416" i="6"/>
  <c r="I416" i="6"/>
  <c r="J416" i="6" s="1"/>
  <c r="H417" i="6"/>
  <c r="I417" i="6"/>
  <c r="J417" i="6" s="1"/>
  <c r="H418" i="6"/>
  <c r="I418" i="6"/>
  <c r="J418" i="6" s="1"/>
  <c r="H419" i="6"/>
  <c r="I419" i="6"/>
  <c r="J419" i="6" s="1"/>
  <c r="H420" i="6"/>
  <c r="I420" i="6"/>
  <c r="J420" i="6" s="1"/>
  <c r="H421" i="6"/>
  <c r="I421" i="6"/>
  <c r="J421" i="6" s="1"/>
  <c r="H422" i="6"/>
  <c r="I422" i="6"/>
  <c r="J422" i="6" s="1"/>
  <c r="H423" i="6"/>
  <c r="I423" i="6"/>
  <c r="J423" i="6" s="1"/>
  <c r="H424" i="6"/>
  <c r="I424" i="6"/>
  <c r="J424" i="6" s="1"/>
  <c r="H425" i="6"/>
  <c r="I425" i="6"/>
  <c r="J425" i="6" s="1"/>
  <c r="H426" i="6"/>
  <c r="I426" i="6"/>
  <c r="J426" i="6" s="1"/>
  <c r="H427" i="6"/>
  <c r="I427" i="6"/>
  <c r="J427" i="6" s="1"/>
  <c r="H428" i="6"/>
  <c r="I428" i="6"/>
  <c r="J428" i="6" s="1"/>
  <c r="H429" i="6"/>
  <c r="I429" i="6"/>
  <c r="J429" i="6" s="1"/>
  <c r="H430" i="6"/>
  <c r="I430" i="6"/>
  <c r="J430" i="6"/>
  <c r="H431" i="6"/>
  <c r="I431" i="6"/>
  <c r="J431" i="6" s="1"/>
  <c r="H432" i="6"/>
  <c r="I432" i="6"/>
  <c r="J432" i="6" s="1"/>
  <c r="H433" i="6"/>
  <c r="I433" i="6"/>
  <c r="J433" i="6"/>
  <c r="H434" i="6"/>
  <c r="I434" i="6"/>
  <c r="J434" i="6" s="1"/>
  <c r="H435" i="6"/>
  <c r="I435" i="6"/>
  <c r="J435" i="6" s="1"/>
  <c r="H436" i="6"/>
  <c r="I436" i="6"/>
  <c r="J436" i="6" s="1"/>
  <c r="H437" i="6"/>
  <c r="I437" i="6"/>
  <c r="J437" i="6" s="1"/>
  <c r="H438" i="6"/>
  <c r="I438" i="6"/>
  <c r="J438" i="6" s="1"/>
  <c r="H439" i="6"/>
  <c r="I439" i="6"/>
  <c r="J439" i="6" s="1"/>
  <c r="H440" i="6"/>
  <c r="I440" i="6"/>
  <c r="J440" i="6" s="1"/>
  <c r="H441" i="6"/>
  <c r="I441" i="6"/>
  <c r="J441" i="6" s="1"/>
  <c r="H442" i="6"/>
  <c r="I442" i="6"/>
  <c r="J442" i="6" s="1"/>
  <c r="H443" i="6"/>
  <c r="I443" i="6"/>
  <c r="J443" i="6" s="1"/>
  <c r="H444" i="6"/>
  <c r="I444" i="6"/>
  <c r="J444" i="6" s="1"/>
  <c r="H445" i="6"/>
  <c r="I445" i="6"/>
  <c r="J445" i="6" s="1"/>
  <c r="H446" i="6"/>
  <c r="I446" i="6"/>
  <c r="J446" i="6" s="1"/>
  <c r="H447" i="6"/>
  <c r="I447" i="6"/>
  <c r="J447" i="6" s="1"/>
  <c r="H448" i="6"/>
  <c r="I448" i="6"/>
  <c r="J448" i="6" s="1"/>
  <c r="H449" i="6"/>
  <c r="I449" i="6"/>
  <c r="J449" i="6" s="1"/>
  <c r="I390" i="6"/>
  <c r="J390" i="6" s="1"/>
  <c r="H390" i="6"/>
  <c r="Q48" i="1"/>
  <c r="R48" i="1"/>
  <c r="S48" i="1"/>
  <c r="T48" i="1"/>
  <c r="U48" i="1"/>
  <c r="V48" i="1"/>
  <c r="W48" i="1"/>
  <c r="X48" i="1"/>
  <c r="Y48" i="1"/>
  <c r="Z48" i="1"/>
  <c r="AA48" i="1"/>
  <c r="AB48" i="1"/>
  <c r="Q49" i="1"/>
  <c r="R49" i="1"/>
  <c r="S49" i="1"/>
  <c r="T49" i="1"/>
  <c r="U49" i="1"/>
  <c r="U50" i="1" s="1"/>
  <c r="V49" i="1"/>
  <c r="W49" i="1"/>
  <c r="X49" i="1"/>
  <c r="Y49" i="1"/>
  <c r="Z49" i="1"/>
  <c r="AA49" i="1"/>
  <c r="AB49" i="1"/>
  <c r="Q50" i="1"/>
  <c r="R50" i="1"/>
  <c r="S50" i="1"/>
  <c r="T50" i="1"/>
  <c r="V50" i="1"/>
  <c r="W50" i="1"/>
  <c r="X50" i="1"/>
  <c r="Y50" i="1"/>
  <c r="Z50" i="1"/>
  <c r="AA50" i="1"/>
  <c r="AB50" i="1"/>
  <c r="F48" i="1"/>
  <c r="G48" i="1"/>
  <c r="H48" i="1"/>
  <c r="I48" i="1"/>
  <c r="J48" i="1"/>
  <c r="K48" i="1"/>
  <c r="L48" i="1"/>
  <c r="M48" i="1"/>
  <c r="N48" i="1"/>
  <c r="O48" i="1"/>
  <c r="P48" i="1"/>
  <c r="F49" i="1"/>
  <c r="F50" i="1" s="1"/>
  <c r="G49" i="1"/>
  <c r="G50" i="1" s="1"/>
  <c r="H49" i="1"/>
  <c r="H50" i="1" s="1"/>
  <c r="I49" i="1"/>
  <c r="I50" i="1" s="1"/>
  <c r="J49" i="1"/>
  <c r="K49" i="1"/>
  <c r="K50" i="1" s="1"/>
  <c r="L49" i="1"/>
  <c r="L50" i="1" s="1"/>
  <c r="M49" i="1"/>
  <c r="M50" i="1" s="1"/>
  <c r="N49" i="1"/>
  <c r="N50" i="1" s="1"/>
  <c r="O49" i="1"/>
  <c r="O50" i="1" s="1"/>
  <c r="P49" i="1"/>
  <c r="J50" i="1"/>
  <c r="P50" i="1"/>
  <c r="E48" i="1"/>
  <c r="E49" i="1"/>
  <c r="E50" i="1" s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E32" i="1"/>
  <c r="E33" i="1" s="1"/>
  <c r="F32" i="1"/>
  <c r="F33" i="1" s="1"/>
  <c r="G32" i="1"/>
  <c r="G33" i="1" s="1"/>
  <c r="H32" i="1"/>
  <c r="H33" i="1" s="1"/>
  <c r="I32" i="1"/>
  <c r="I33" i="1" s="1"/>
  <c r="J32" i="1"/>
  <c r="J33" i="1" s="1"/>
  <c r="K32" i="1"/>
  <c r="L32" i="1"/>
  <c r="M32" i="1"/>
  <c r="N32" i="1"/>
  <c r="O32" i="1"/>
  <c r="P32" i="1"/>
  <c r="P33" i="1" s="1"/>
  <c r="Q32" i="1"/>
  <c r="R32" i="1"/>
  <c r="S32" i="1"/>
  <c r="S33" i="1" s="1"/>
  <c r="T32" i="1"/>
  <c r="U32" i="1"/>
  <c r="V32" i="1"/>
  <c r="K33" i="1"/>
  <c r="L33" i="1"/>
  <c r="M33" i="1"/>
  <c r="N33" i="1"/>
  <c r="O33" i="1"/>
  <c r="Q33" i="1"/>
  <c r="R33" i="1"/>
  <c r="T33" i="1"/>
  <c r="U33" i="1"/>
  <c r="V33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F15" i="1"/>
  <c r="G15" i="1"/>
  <c r="G16" i="1" s="1"/>
  <c r="H15" i="1"/>
  <c r="I15" i="1"/>
  <c r="I16" i="1" s="1"/>
  <c r="J15" i="1"/>
  <c r="K15" i="1"/>
  <c r="L15" i="1"/>
  <c r="M15" i="1"/>
  <c r="N15" i="1"/>
  <c r="O15" i="1"/>
  <c r="P15" i="1"/>
  <c r="P16" i="1" s="1"/>
  <c r="Q15" i="1"/>
  <c r="R15" i="1"/>
  <c r="S15" i="1"/>
  <c r="T15" i="1"/>
  <c r="U15" i="1"/>
  <c r="V15" i="1"/>
  <c r="F16" i="1"/>
  <c r="H16" i="1"/>
  <c r="J16" i="1"/>
  <c r="K16" i="1"/>
  <c r="L16" i="1"/>
  <c r="M16" i="1"/>
  <c r="N16" i="1"/>
  <c r="O16" i="1"/>
  <c r="Q16" i="1"/>
  <c r="R16" i="1"/>
  <c r="S16" i="1"/>
  <c r="T16" i="1"/>
  <c r="U16" i="1"/>
  <c r="V16" i="1"/>
</calcChain>
</file>

<file path=xl/sharedStrings.xml><?xml version="1.0" encoding="utf-8"?>
<sst xmlns="http://schemas.openxmlformats.org/spreadsheetml/2006/main" count="1311" uniqueCount="271">
  <si>
    <t>1a</t>
  </si>
  <si>
    <t>Specific amplification</t>
  </si>
  <si>
    <t>Non-specific amplification</t>
  </si>
  <si>
    <t>Replicate</t>
  </si>
  <si>
    <t>E3</t>
  </si>
  <si>
    <t>E2</t>
  </si>
  <si>
    <t>E1</t>
  </si>
  <si>
    <t>NTC</t>
  </si>
  <si>
    <t>TTR</t>
  </si>
  <si>
    <t>MEAN</t>
  </si>
  <si>
    <t>SD</t>
  </si>
  <si>
    <t>SEM</t>
  </si>
  <si>
    <t>1b</t>
  </si>
  <si>
    <t>E3L</t>
  </si>
  <si>
    <t>E2L</t>
  </si>
  <si>
    <t>E1L</t>
  </si>
  <si>
    <t>1c</t>
  </si>
  <si>
    <t>2a</t>
  </si>
  <si>
    <t>Temperature</t>
  </si>
  <si>
    <t>65 °C</t>
  </si>
  <si>
    <t>60 °C</t>
  </si>
  <si>
    <t>Ethylene glycol</t>
  </si>
  <si>
    <t>DMSO</t>
  </si>
  <si>
    <r>
      <t>MgSO</t>
    </r>
    <r>
      <rPr>
        <vertAlign val="subscript"/>
        <sz val="11"/>
        <rFont val="Calibri"/>
      </rPr>
      <t>4</t>
    </r>
  </si>
  <si>
    <t>8 mM</t>
  </si>
  <si>
    <t>9 mM</t>
  </si>
  <si>
    <t xml:space="preserve">10 mM </t>
  </si>
  <si>
    <t>11 mM</t>
  </si>
  <si>
    <t>Betaine</t>
  </si>
  <si>
    <t>0 M</t>
  </si>
  <si>
    <t>Triton X-100</t>
  </si>
  <si>
    <t>ET SSB</t>
  </si>
  <si>
    <t>0 ng/μl</t>
  </si>
  <si>
    <t>10 ng/μl</t>
  </si>
  <si>
    <t>25 ng/μl</t>
  </si>
  <si>
    <t>40 ng/μl</t>
  </si>
  <si>
    <t>2c</t>
  </si>
  <si>
    <t>F2</t>
  </si>
  <si>
    <t>B3</t>
  </si>
  <si>
    <t>E2L - B2(58) + F2(58)</t>
  </si>
  <si>
    <t>E2L - B2(55) + F2(58)</t>
  </si>
  <si>
    <t>E2L - B2(52) + F2(58)</t>
  </si>
  <si>
    <t>E2L - F2(58) + B2(52)</t>
  </si>
  <si>
    <t>E2L - F2(55) + B2(52)</t>
  </si>
  <si>
    <t>E2L - F2(52) + B2(52)</t>
  </si>
  <si>
    <t>2d</t>
  </si>
  <si>
    <t>E2.2L</t>
  </si>
  <si>
    <t>1.5x LF/LB</t>
  </si>
  <si>
    <t>2x F3/B3</t>
  </si>
  <si>
    <t>2xF3/B3 + 1.5xLF/LB</t>
  </si>
  <si>
    <t xml:space="preserve">E2.2L </t>
  </si>
  <si>
    <t>2x F3/B3 + 1.5x LF/LB</t>
  </si>
  <si>
    <t> </t>
  </si>
  <si>
    <t>3a</t>
  </si>
  <si>
    <t>E2.2L + N2.2L</t>
  </si>
  <si>
    <t>R7.62L + E2.2L + N2.2L</t>
  </si>
  <si>
    <t>4b</t>
  </si>
  <si>
    <t>Absorbance</t>
  </si>
  <si>
    <t>Wavelength [nm]</t>
  </si>
  <si>
    <t>4e</t>
  </si>
  <si>
    <t>4 mM PPi</t>
  </si>
  <si>
    <t>0 mM PPi</t>
  </si>
  <si>
    <r>
      <t>H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O (sample, vol. 25%)</t>
    </r>
  </si>
  <si>
    <t>10 mM Na-citrate, pH=5</t>
  </si>
  <si>
    <t>10 mM Na-citrate, pH=6</t>
  </si>
  <si>
    <t>10 mM Tris-HCl, pH=7</t>
  </si>
  <si>
    <t>10 mM Tris-HCl, pH=8</t>
  </si>
  <si>
    <t>10 mM Tris-HCl, pH=9</t>
  </si>
  <si>
    <t>4g</t>
  </si>
  <si>
    <t>ΔRFU</t>
  </si>
  <si>
    <r>
      <t>H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O</t>
    </r>
  </si>
  <si>
    <t>Time [min]</t>
  </si>
  <si>
    <t>5a</t>
  </si>
  <si>
    <t>ZBP RT-LAMP</t>
  </si>
  <si>
    <t>WarmStart RT-LAMP</t>
  </si>
  <si>
    <t>50 cp</t>
  </si>
  <si>
    <t>25 cp</t>
  </si>
  <si>
    <t>15 cp</t>
  </si>
  <si>
    <t>10 cp</t>
  </si>
  <si>
    <t>5 cp</t>
  </si>
  <si>
    <t>5b</t>
  </si>
  <si>
    <t>TMAC</t>
  </si>
  <si>
    <t>Tris</t>
  </si>
  <si>
    <t>GuCl</t>
  </si>
  <si>
    <t xml:space="preserve">0 mM </t>
  </si>
  <si>
    <t xml:space="preserve">15 mM </t>
  </si>
  <si>
    <t xml:space="preserve">30 mM </t>
  </si>
  <si>
    <t xml:space="preserve">45 mM </t>
  </si>
  <si>
    <t>10 mM Tris</t>
  </si>
  <si>
    <t>15 mM Tris</t>
  </si>
  <si>
    <t>20 mM Tris</t>
  </si>
  <si>
    <t>40 mM GuCl</t>
  </si>
  <si>
    <t>50 mM GuCl</t>
  </si>
  <si>
    <t>60 mM GuCl</t>
  </si>
  <si>
    <t>80 mM GuCl</t>
  </si>
  <si>
    <t>5c</t>
  </si>
  <si>
    <t>ZBP RT-LAMP (+50% Bst 2.0)</t>
  </si>
  <si>
    <t>TTR (min)</t>
  </si>
  <si>
    <t xml:space="preserve">Rep 1 </t>
  </si>
  <si>
    <t>Rep 2</t>
  </si>
  <si>
    <t>Rep 3</t>
  </si>
  <si>
    <t>Rep 4</t>
  </si>
  <si>
    <t>Rep 5</t>
  </si>
  <si>
    <t>Rep 6</t>
  </si>
  <si>
    <t>Rep 7</t>
  </si>
  <si>
    <t>Rep 8</t>
  </si>
  <si>
    <t>5d</t>
  </si>
  <si>
    <t>ZBP RT-LAMP (optimized)</t>
  </si>
  <si>
    <t>5e</t>
  </si>
  <si>
    <t>Zn/PAPS ENR optimized</t>
  </si>
  <si>
    <t>5g</t>
  </si>
  <si>
    <t>6a</t>
  </si>
  <si>
    <t>Heat (95°C)</t>
  </si>
  <si>
    <t>0 min</t>
  </si>
  <si>
    <t>3 min</t>
  </si>
  <si>
    <t>5 min</t>
  </si>
  <si>
    <t>7 min</t>
  </si>
  <si>
    <t>Pronase</t>
  </si>
  <si>
    <t>0 mg/ml</t>
  </si>
  <si>
    <t>TCEP</t>
  </si>
  <si>
    <t>0 mM</t>
  </si>
  <si>
    <t>3 mM</t>
  </si>
  <si>
    <t>10 mM</t>
  </si>
  <si>
    <t>6b</t>
  </si>
  <si>
    <t>Citrate buffer only</t>
  </si>
  <si>
    <t>Gargle</t>
  </si>
  <si>
    <t>6c</t>
  </si>
  <si>
    <r>
      <t xml:space="preserve">3 </t>
    </r>
    <r>
      <rPr>
        <sz val="10"/>
        <rFont val="Calibri"/>
        <family val="2"/>
        <charset val="238"/>
      </rPr>
      <t>μ</t>
    </r>
    <r>
      <rPr>
        <sz val="10"/>
        <rFont val="Arial"/>
        <family val="2"/>
        <charset val="238"/>
      </rPr>
      <t>l</t>
    </r>
  </si>
  <si>
    <t>5 μl</t>
  </si>
  <si>
    <t>4 μl</t>
  </si>
  <si>
    <t>3 μl</t>
  </si>
  <si>
    <t>2 μl</t>
  </si>
  <si>
    <t>1 μl</t>
  </si>
  <si>
    <t>6e</t>
  </si>
  <si>
    <t>Neat</t>
  </si>
  <si>
    <t>1/8</t>
  </si>
  <si>
    <t>1/32</t>
  </si>
  <si>
    <t>1/64</t>
  </si>
  <si>
    <t>1/128</t>
  </si>
  <si>
    <t>1/256</t>
  </si>
  <si>
    <t>1/512</t>
  </si>
  <si>
    <t>1/1024</t>
  </si>
  <si>
    <t>1/2056</t>
  </si>
  <si>
    <t>1/4096</t>
  </si>
  <si>
    <t>1/8192</t>
  </si>
  <si>
    <t>NC</t>
  </si>
  <si>
    <t>Temperature (65°C)</t>
  </si>
  <si>
    <t>Fluorescence [-R'(T)]</t>
  </si>
  <si>
    <t>7a</t>
  </si>
  <si>
    <t>Quadriplexed Reaction</t>
  </si>
  <si>
    <t>Triplexed Reaction</t>
  </si>
  <si>
    <t>1 cp</t>
  </si>
  <si>
    <t>7c</t>
  </si>
  <si>
    <t>Quadruplexed reaction, 50 μl</t>
  </si>
  <si>
    <t>2 cp</t>
  </si>
  <si>
    <t>7e</t>
  </si>
  <si>
    <t>LAMP reaction time</t>
  </si>
  <si>
    <t>PCR Ct</t>
  </si>
  <si>
    <t>17.5 min</t>
  </si>
  <si>
    <t>20 min</t>
  </si>
  <si>
    <t>25 min</t>
  </si>
  <si>
    <t>30 min</t>
  </si>
  <si>
    <t>35 min</t>
  </si>
  <si>
    <t>40 min</t>
  </si>
  <si>
    <t>negative</t>
  </si>
  <si>
    <t>*(PCR) 45 = No Ct</t>
  </si>
  <si>
    <t>inconclusive</t>
  </si>
  <si>
    <t>positive</t>
  </si>
  <si>
    <t>7f</t>
  </si>
  <si>
    <t>Vivid COVID-19 LAMP</t>
  </si>
  <si>
    <t>Comparator 1</t>
  </si>
  <si>
    <t>Comparator 2</t>
  </si>
  <si>
    <t>Comparator 3</t>
  </si>
  <si>
    <t>Inconclusive</t>
  </si>
  <si>
    <t>Negative</t>
  </si>
  <si>
    <t>Positive</t>
  </si>
  <si>
    <t>7g</t>
  </si>
  <si>
    <t>8b</t>
  </si>
  <si>
    <t>Wuhan-Hu-1</t>
  </si>
  <si>
    <t>Alpha</t>
  </si>
  <si>
    <t>Beta</t>
  </si>
  <si>
    <t>Gamma</t>
  </si>
  <si>
    <t>Delta</t>
  </si>
  <si>
    <t>3x</t>
  </si>
  <si>
    <t>5x</t>
  </si>
  <si>
    <t>10x</t>
  </si>
  <si>
    <t>9a</t>
  </si>
  <si>
    <t>9b</t>
  </si>
  <si>
    <t>9c</t>
  </si>
  <si>
    <t>9d</t>
  </si>
  <si>
    <t>9g</t>
  </si>
  <si>
    <t>Swab</t>
  </si>
  <si>
    <t>Pos</t>
  </si>
  <si>
    <t>Neg</t>
  </si>
  <si>
    <t>Count</t>
  </si>
  <si>
    <t>LAMP TTR</t>
  </si>
  <si>
    <t>*45 = No Ct</t>
  </si>
  <si>
    <t>*(PCR) 45 = No Ct; (LAMP) 50 = No TTR</t>
  </si>
  <si>
    <t>S1a</t>
  </si>
  <si>
    <t>E1-LNA(5', F1c)</t>
  </si>
  <si>
    <t>E1-LNA(5', F2)</t>
  </si>
  <si>
    <t>E1-LNA(5', B1c)</t>
  </si>
  <si>
    <t>E1-LNA(5', B2)</t>
  </si>
  <si>
    <t>E1-LNA(5', LF+LB)</t>
  </si>
  <si>
    <t>S1b</t>
  </si>
  <si>
    <t>E2-LNA(5', F1c)</t>
  </si>
  <si>
    <t>E2-LNA(5', F2)</t>
  </si>
  <si>
    <t>E2-LNA(5', B1c)</t>
  </si>
  <si>
    <t>E2-LNA(5', B2)</t>
  </si>
  <si>
    <t>E2-LNA(5', LF+LB)</t>
  </si>
  <si>
    <t>S1c</t>
  </si>
  <si>
    <t>E3-LNA(5', F1c)</t>
  </si>
  <si>
    <t>E3-LNA(5', F2)</t>
  </si>
  <si>
    <t>E3-LNA(5', B1c)</t>
  </si>
  <si>
    <t>E3-LNA(5', B2)</t>
  </si>
  <si>
    <t>E3-LNA(5', LF+LB)</t>
  </si>
  <si>
    <t>S2a</t>
  </si>
  <si>
    <t>Non-Specific amplification</t>
  </si>
  <si>
    <t>N2</t>
  </si>
  <si>
    <t>N2L</t>
  </si>
  <si>
    <t>N2.2L</t>
  </si>
  <si>
    <t>N2 NTC</t>
  </si>
  <si>
    <t>N2L NTC</t>
  </si>
  <si>
    <t>N2.2L NTC</t>
  </si>
  <si>
    <t>S2b</t>
  </si>
  <si>
    <t>E2.2L + N2.2L NTC</t>
  </si>
  <si>
    <t>E2.2L NTC</t>
  </si>
  <si>
    <t>S2c</t>
  </si>
  <si>
    <t>20 mM</t>
  </si>
  <si>
    <t>40 mM</t>
  </si>
  <si>
    <t>60 mM</t>
  </si>
  <si>
    <t>80mM</t>
  </si>
  <si>
    <t>S2d</t>
  </si>
  <si>
    <t>40mM</t>
  </si>
  <si>
    <t>Temperature (°C)</t>
  </si>
  <si>
    <t>Average</t>
  </si>
  <si>
    <t>S2e</t>
  </si>
  <si>
    <t>no Guanidine</t>
  </si>
  <si>
    <t>GuSCN</t>
  </si>
  <si>
    <t>0mM</t>
  </si>
  <si>
    <t>80 mM</t>
  </si>
  <si>
    <t>S2f</t>
  </si>
  <si>
    <t>S3a</t>
  </si>
  <si>
    <t>S3c</t>
  </si>
  <si>
    <t>Triplexed reaction, 20 μl</t>
  </si>
  <si>
    <t>Triplexed reaction, 50 μl</t>
  </si>
  <si>
    <t>S3b</t>
  </si>
  <si>
    <t>S3e</t>
  </si>
  <si>
    <t>S6c</t>
  </si>
  <si>
    <t>S6d</t>
  </si>
  <si>
    <t>*50 = No TTR</t>
  </si>
  <si>
    <t>S8d</t>
  </si>
  <si>
    <t>Mn-1</t>
  </si>
  <si>
    <t>Zn-1</t>
  </si>
  <si>
    <t>Zn-2</t>
  </si>
  <si>
    <t>Zn-3</t>
  </si>
  <si>
    <t>Rep 1</t>
  </si>
  <si>
    <t>S8e</t>
  </si>
  <si>
    <t>S8g</t>
  </si>
  <si>
    <t>*melt curve inset</t>
  </si>
  <si>
    <t>*Ct values &gt;40 represent no Ct</t>
  </si>
  <si>
    <t>1.125 mg/ml</t>
  </si>
  <si>
    <t>2.25 mg/ml</t>
  </si>
  <si>
    <t>4.5 mg (ml)</t>
  </si>
  <si>
    <t>6.5 mM</t>
  </si>
  <si>
    <t xml:space="preserve">0.4 M </t>
  </si>
  <si>
    <t>0.8 M</t>
  </si>
  <si>
    <t>1.2 M</t>
  </si>
  <si>
    <t>62.5 °C</t>
  </si>
  <si>
    <t>Omicron BA.1</t>
  </si>
  <si>
    <t>Omicron BA.2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</si>
</sst>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11"/>
      <color theme="1"/>
      <name val="Calibri"/>
    </font>
    <font>
      <b/>
      <sz val="11"/>
      <color theme="1"/>
      <name val="Calibri"/>
    </font>
    <font>
      <sz val="11"/>
      <color rgb="FF000000"/>
      <name val="Calibri"/>
    </font>
    <font>
      <sz val="11"/>
      <name val="Calibri"/>
    </font>
    <font>
      <sz val="1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</font>
    <font>
      <sz val="10"/>
      <name val="Arial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charset val="238"/>
    </font>
    <font>
      <sz val="10"/>
      <color theme="1"/>
      <name val="Arial"/>
      <charset val="238"/>
    </font>
    <font>
      <sz val="11"/>
      <color theme="1"/>
      <name val="Calibri"/>
      <family val="2"/>
      <charset val="238"/>
      <scheme val="minor"/>
    </font>
    <font>
      <vertAlign val="subscript"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vertAlign val="subscript"/>
      <sz val="11"/>
      <name val="Calibri"/>
    </font>
    <font>
      <sz val="11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B8005"/>
        <bgColor indexed="64"/>
      </patternFill>
    </fill>
    <fill>
      <patternFill patternType="solid">
        <fgColor rgb="FFFF0066"/>
        <bgColor indexed="64"/>
      </patternFill>
    </fill>
  </fills>
  <borders count="8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auto="1"/>
      </right>
      <top style="thick">
        <color rgb="FF000000"/>
      </top>
      <bottom style="thick">
        <color auto="1"/>
      </bottom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ck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/>
      <top style="thick">
        <color rgb="FF000000"/>
      </top>
      <bottom style="thin">
        <color auto="1"/>
      </bottom>
      <diagonal/>
    </border>
    <border>
      <left style="thick">
        <color rgb="FF000000"/>
      </left>
      <right style="thin">
        <color auto="1"/>
      </right>
      <top/>
      <bottom/>
      <diagonal/>
    </border>
    <border>
      <left/>
      <right/>
      <top style="thin">
        <color auto="1"/>
      </top>
      <bottom style="thick">
        <color rgb="FF000000"/>
      </bottom>
      <diagonal/>
    </border>
    <border>
      <left style="thick">
        <color rgb="FF000000"/>
      </left>
      <right style="medium">
        <color indexed="64"/>
      </right>
      <top style="thick">
        <color rgb="FF000000"/>
      </top>
      <bottom style="medium">
        <color indexed="64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/>
      <top style="thick">
        <color rgb="FF000000"/>
      </top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37">
    <xf numFmtId="0" fontId="0" fillId="0" borderId="0" xfId="0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12" xfId="0" applyFont="1" applyBorder="1" applyAlignment="1">
      <alignment horizontal="center"/>
    </xf>
    <xf numFmtId="0" fontId="2" fillId="0" borderId="0" xfId="0" applyFont="1"/>
    <xf numFmtId="0" fontId="1" fillId="0" borderId="13" xfId="0" applyFont="1" applyBorder="1" applyAlignment="1">
      <alignment horizontal="center"/>
    </xf>
    <xf numFmtId="0" fontId="0" fillId="2" borderId="1" xfId="0" applyFill="1" applyBorder="1"/>
    <xf numFmtId="0" fontId="1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0" xfId="0" applyBorder="1"/>
    <xf numFmtId="0" fontId="0" fillId="2" borderId="2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0" xfId="0" applyFill="1" applyBorder="1" applyAlignment="1">
      <alignment horizontal="center"/>
    </xf>
    <xf numFmtId="0" fontId="0" fillId="2" borderId="9" xfId="0" applyFill="1" applyBorder="1"/>
    <xf numFmtId="0" fontId="1" fillId="0" borderId="30" xfId="0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0" borderId="32" xfId="0" applyFont="1" applyBorder="1" applyAlignment="1">
      <alignment horizontal="center"/>
    </xf>
    <xf numFmtId="165" fontId="0" fillId="0" borderId="9" xfId="0" applyNumberFormat="1" applyBorder="1"/>
    <xf numFmtId="165" fontId="0" fillId="0" borderId="10" xfId="0" applyNumberFormat="1" applyBorder="1"/>
    <xf numFmtId="165" fontId="0" fillId="0" borderId="11" xfId="0" applyNumberFormat="1" applyBorder="1"/>
    <xf numFmtId="2" fontId="0" fillId="0" borderId="10" xfId="0" applyNumberFormat="1" applyBorder="1"/>
    <xf numFmtId="0" fontId="4" fillId="2" borderId="27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/>
    </xf>
    <xf numFmtId="0" fontId="5" fillId="4" borderId="4" xfId="0" applyFont="1" applyFill="1" applyBorder="1"/>
    <xf numFmtId="0" fontId="5" fillId="4" borderId="1" xfId="0" applyFont="1" applyFill="1" applyBorder="1"/>
    <xf numFmtId="0" fontId="5" fillId="4" borderId="6" xfId="0" applyFont="1" applyFill="1" applyBorder="1"/>
    <xf numFmtId="0" fontId="6" fillId="4" borderId="27" xfId="0" applyFont="1" applyFill="1" applyBorder="1"/>
    <xf numFmtId="0" fontId="9" fillId="0" borderId="0" xfId="0" applyFont="1"/>
    <xf numFmtId="0" fontId="11" fillId="0" borderId="0" xfId="0" applyFont="1"/>
    <xf numFmtId="0" fontId="11" fillId="4" borderId="27" xfId="0" applyFont="1" applyFill="1" applyBorder="1"/>
    <xf numFmtId="0" fontId="12" fillId="4" borderId="21" xfId="0" applyFont="1" applyFill="1" applyBorder="1" applyAlignment="1">
      <alignment horizontal="center"/>
    </xf>
    <xf numFmtId="0" fontId="11" fillId="4" borderId="4" xfId="0" applyFont="1" applyFill="1" applyBorder="1"/>
    <xf numFmtId="0" fontId="11" fillId="4" borderId="1" xfId="0" applyFont="1" applyFill="1" applyBorder="1"/>
    <xf numFmtId="0" fontId="11" fillId="4" borderId="6" xfId="0" applyFont="1" applyFill="1" applyBorder="1"/>
    <xf numFmtId="0" fontId="11" fillId="4" borderId="26" xfId="0" applyFont="1" applyFill="1" applyBorder="1"/>
    <xf numFmtId="0" fontId="11" fillId="4" borderId="2" xfId="0" applyFont="1" applyFill="1" applyBorder="1" applyAlignment="1">
      <alignment horizontal="center"/>
    </xf>
    <xf numFmtId="0" fontId="13" fillId="4" borderId="11" xfId="0" applyFont="1" applyFill="1" applyBorder="1" applyAlignment="1">
      <alignment horizontal="center"/>
    </xf>
    <xf numFmtId="0" fontId="13" fillId="4" borderId="5" xfId="0" applyFont="1" applyFill="1" applyBorder="1" applyAlignment="1">
      <alignment horizontal="center"/>
    </xf>
    <xf numFmtId="0" fontId="13" fillId="4" borderId="0" xfId="0" applyFont="1" applyFill="1" applyAlignment="1">
      <alignment horizontal="center"/>
    </xf>
    <xf numFmtId="0" fontId="13" fillId="4" borderId="6" xfId="0" applyFont="1" applyFill="1" applyBorder="1" applyAlignment="1">
      <alignment horizontal="center"/>
    </xf>
    <xf numFmtId="0" fontId="13" fillId="0" borderId="0" xfId="0" applyFont="1"/>
    <xf numFmtId="0" fontId="11" fillId="4" borderId="10" xfId="0" applyFont="1" applyFill="1" applyBorder="1"/>
    <xf numFmtId="0" fontId="11" fillId="4" borderId="11" xfId="0" applyFont="1" applyFill="1" applyBorder="1"/>
    <xf numFmtId="0" fontId="12" fillId="4" borderId="22" xfId="0" applyFont="1" applyFill="1" applyBorder="1" applyAlignment="1">
      <alignment horizontal="center"/>
    </xf>
    <xf numFmtId="0" fontId="10" fillId="0" borderId="50" xfId="0" applyFont="1" applyBorder="1" applyAlignment="1">
      <alignment horizontal="center"/>
    </xf>
    <xf numFmtId="0" fontId="9" fillId="0" borderId="51" xfId="0" applyFont="1" applyBorder="1"/>
    <xf numFmtId="0" fontId="9" fillId="0" borderId="52" xfId="0" applyFont="1" applyBorder="1"/>
    <xf numFmtId="0" fontId="9" fillId="0" borderId="53" xfId="0" applyFont="1" applyBorder="1"/>
    <xf numFmtId="0" fontId="9" fillId="0" borderId="54" xfId="0" applyFont="1" applyBorder="1"/>
    <xf numFmtId="0" fontId="9" fillId="0" borderId="55" xfId="0" applyFont="1" applyBorder="1"/>
    <xf numFmtId="0" fontId="9" fillId="0" borderId="56" xfId="0" applyFont="1" applyBorder="1"/>
    <xf numFmtId="0" fontId="9" fillId="0" borderId="57" xfId="0" applyFont="1" applyBorder="1"/>
    <xf numFmtId="0" fontId="10" fillId="0" borderId="53" xfId="0" applyFont="1" applyBorder="1"/>
    <xf numFmtId="0" fontId="13" fillId="0" borderId="54" xfId="0" applyFont="1" applyBorder="1"/>
    <xf numFmtId="0" fontId="13" fillId="0" borderId="53" xfId="0" applyFont="1" applyBorder="1"/>
    <xf numFmtId="0" fontId="5" fillId="4" borderId="9" xfId="0" applyFont="1" applyFill="1" applyBorder="1"/>
    <xf numFmtId="0" fontId="5" fillId="4" borderId="10" xfId="0" applyFont="1" applyFill="1" applyBorder="1"/>
    <xf numFmtId="0" fontId="5" fillId="4" borderId="11" xfId="0" applyFont="1" applyFill="1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0" fillId="0" borderId="57" xfId="0" applyBorder="1"/>
    <xf numFmtId="0" fontId="5" fillId="4" borderId="26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6" fillId="0" borderId="0" xfId="0" applyFont="1"/>
    <xf numFmtId="0" fontId="16" fillId="0" borderId="0" xfId="0" applyFont="1"/>
    <xf numFmtId="17" fontId="16" fillId="0" borderId="0" xfId="0" applyNumberFormat="1" applyFont="1"/>
    <xf numFmtId="12" fontId="16" fillId="0" borderId="0" xfId="0" applyNumberFormat="1" applyFont="1"/>
    <xf numFmtId="0" fontId="5" fillId="0" borderId="0" xfId="0" applyFont="1"/>
    <xf numFmtId="0" fontId="5" fillId="4" borderId="27" xfId="0" applyFont="1" applyFill="1" applyBorder="1" applyAlignment="1">
      <alignment horizontal="center"/>
    </xf>
    <xf numFmtId="165" fontId="7" fillId="0" borderId="37" xfId="0" applyNumberFormat="1" applyFont="1" applyBorder="1"/>
    <xf numFmtId="165" fontId="7" fillId="0" borderId="34" xfId="0" applyNumberFormat="1" applyFont="1" applyBorder="1"/>
    <xf numFmtId="165" fontId="7" fillId="0" borderId="5" xfId="0" applyNumberFormat="1" applyFont="1" applyBorder="1"/>
    <xf numFmtId="165" fontId="7" fillId="0" borderId="0" xfId="0" applyNumberFormat="1" applyFont="1"/>
    <xf numFmtId="165" fontId="5" fillId="0" borderId="0" xfId="0" applyNumberFormat="1" applyFont="1"/>
    <xf numFmtId="165" fontId="7" fillId="0" borderId="38" xfId="0" applyNumberFormat="1" applyFont="1" applyBorder="1"/>
    <xf numFmtId="165" fontId="7" fillId="0" borderId="35" xfId="0" applyNumberFormat="1" applyFont="1" applyBorder="1"/>
    <xf numFmtId="165" fontId="5" fillId="0" borderId="4" xfId="0" applyNumberFormat="1" applyFont="1" applyBorder="1"/>
    <xf numFmtId="165" fontId="5" fillId="0" borderId="3" xfId="0" applyNumberFormat="1" applyFont="1" applyBorder="1"/>
    <xf numFmtId="165" fontId="5" fillId="0" borderId="2" xfId="0" applyNumberFormat="1" applyFont="1" applyBorder="1"/>
    <xf numFmtId="165" fontId="5" fillId="0" borderId="60" xfId="0" applyNumberFormat="1" applyFont="1" applyBorder="1"/>
    <xf numFmtId="165" fontId="5" fillId="0" borderId="5" xfId="0" applyNumberFormat="1" applyFont="1" applyBorder="1"/>
    <xf numFmtId="165" fontId="5" fillId="0" borderId="37" xfId="0" applyNumberFormat="1" applyFont="1" applyBorder="1"/>
    <xf numFmtId="165" fontId="5" fillId="0" borderId="6" xfId="0" applyNumberFormat="1" applyFont="1" applyBorder="1"/>
    <xf numFmtId="165" fontId="5" fillId="0" borderId="8" xfId="0" applyNumberFormat="1" applyFont="1" applyBorder="1"/>
    <xf numFmtId="165" fontId="5" fillId="0" borderId="7" xfId="0" applyNumberFormat="1" applyFont="1" applyBorder="1"/>
    <xf numFmtId="165" fontId="5" fillId="0" borderId="38" xfId="0" applyNumberFormat="1" applyFont="1" applyBorder="1"/>
    <xf numFmtId="0" fontId="7" fillId="4" borderId="21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4" borderId="42" xfId="0" applyFont="1" applyFill="1" applyBorder="1" applyAlignment="1">
      <alignment horizontal="center"/>
    </xf>
    <xf numFmtId="0" fontId="7" fillId="4" borderId="33" xfId="0" applyFont="1" applyFill="1" applyBorder="1" applyAlignment="1">
      <alignment horizontal="center"/>
    </xf>
    <xf numFmtId="0" fontId="7" fillId="4" borderId="35" xfId="0" applyFont="1" applyFill="1" applyBorder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0" fontId="7" fillId="4" borderId="29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11" fillId="4" borderId="0" xfId="0" applyFont="1" applyFill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/>
    </xf>
    <xf numFmtId="165" fontId="12" fillId="0" borderId="36" xfId="0" applyNumberFormat="1" applyFont="1" applyBorder="1"/>
    <xf numFmtId="165" fontId="12" fillId="0" borderId="37" xfId="0" applyNumberFormat="1" applyFont="1" applyBorder="1"/>
    <xf numFmtId="165" fontId="12" fillId="0" borderId="34" xfId="0" applyNumberFormat="1" applyFont="1" applyBorder="1"/>
    <xf numFmtId="165" fontId="12" fillId="0" borderId="42" xfId="0" applyNumberFormat="1" applyFont="1" applyBorder="1"/>
    <xf numFmtId="165" fontId="11" fillId="0" borderId="42" xfId="0" applyNumberFormat="1" applyFont="1" applyBorder="1"/>
    <xf numFmtId="165" fontId="12" fillId="0" borderId="38" xfId="0" applyNumberFormat="1" applyFont="1" applyBorder="1"/>
    <xf numFmtId="165" fontId="12" fillId="0" borderId="35" xfId="0" applyNumberFormat="1" applyFont="1" applyBorder="1"/>
    <xf numFmtId="165" fontId="11" fillId="0" borderId="37" xfId="0" applyNumberFormat="1" applyFont="1" applyBorder="1"/>
    <xf numFmtId="165" fontId="11" fillId="0" borderId="0" xfId="0" applyNumberFormat="1" applyFont="1"/>
    <xf numFmtId="165" fontId="11" fillId="0" borderId="4" xfId="0" applyNumberFormat="1" applyFont="1" applyBorder="1"/>
    <xf numFmtId="165" fontId="11" fillId="0" borderId="10" xfId="0" applyNumberFormat="1" applyFont="1" applyBorder="1"/>
    <xf numFmtId="165" fontId="11" fillId="0" borderId="38" xfId="0" applyNumberFormat="1" applyFont="1" applyBorder="1"/>
    <xf numFmtId="165" fontId="11" fillId="0" borderId="7" xfId="0" applyNumberFormat="1" applyFont="1" applyBorder="1"/>
    <xf numFmtId="165" fontId="11" fillId="0" borderId="6" xfId="0" applyNumberFormat="1" applyFont="1" applyBorder="1"/>
    <xf numFmtId="165" fontId="11" fillId="0" borderId="11" xfId="0" applyNumberFormat="1" applyFont="1" applyBorder="1"/>
    <xf numFmtId="165" fontId="11" fillId="0" borderId="1" xfId="0" applyNumberFormat="1" applyFont="1" applyBorder="1"/>
    <xf numFmtId="0" fontId="13" fillId="4" borderId="21" xfId="0" applyFont="1" applyFill="1" applyBorder="1" applyAlignment="1">
      <alignment horizontal="center"/>
    </xf>
    <xf numFmtId="0" fontId="13" fillId="4" borderId="36" xfId="0" applyFont="1" applyFill="1" applyBorder="1" applyAlignment="1">
      <alignment horizontal="center"/>
    </xf>
    <xf numFmtId="16" fontId="2" fillId="4" borderId="21" xfId="0" quotePrefix="1" applyNumberFormat="1" applyFont="1" applyFill="1" applyBorder="1" applyAlignment="1">
      <alignment horizontal="center"/>
    </xf>
    <xf numFmtId="17" fontId="2" fillId="4" borderId="21" xfId="0" quotePrefix="1" applyNumberFormat="1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165" fontId="7" fillId="0" borderId="9" xfId="0" applyNumberFormat="1" applyFont="1" applyBorder="1"/>
    <xf numFmtId="165" fontId="7" fillId="0" borderId="3" xfId="0" applyNumberFormat="1" applyFont="1" applyBorder="1"/>
    <xf numFmtId="165" fontId="7" fillId="0" borderId="10" xfId="0" applyNumberFormat="1" applyFont="1" applyBorder="1"/>
    <xf numFmtId="165" fontId="7" fillId="0" borderId="8" xfId="0" applyNumberFormat="1" applyFont="1" applyBorder="1"/>
    <xf numFmtId="165" fontId="5" fillId="0" borderId="25" xfId="0" applyNumberFormat="1" applyFont="1" applyBorder="1"/>
    <xf numFmtId="165" fontId="5" fillId="0" borderId="10" xfId="0" applyNumberFormat="1" applyFont="1" applyBorder="1"/>
    <xf numFmtId="165" fontId="5" fillId="0" borderId="11" xfId="0" applyNumberFormat="1" applyFont="1" applyBorder="1"/>
    <xf numFmtId="0" fontId="5" fillId="4" borderId="25" xfId="0" applyFont="1" applyFill="1" applyBorder="1"/>
    <xf numFmtId="0" fontId="5" fillId="4" borderId="37" xfId="0" applyFont="1" applyFill="1" applyBorder="1"/>
    <xf numFmtId="0" fontId="5" fillId="4" borderId="38" xfId="0" applyFont="1" applyFill="1" applyBorder="1"/>
    <xf numFmtId="0" fontId="17" fillId="0" borderId="0" xfId="0" applyFont="1"/>
    <xf numFmtId="0" fontId="2" fillId="0" borderId="51" xfId="0" applyFont="1" applyBorder="1"/>
    <xf numFmtId="0" fontId="6" fillId="0" borderId="52" xfId="0" applyFont="1" applyBorder="1"/>
    <xf numFmtId="0" fontId="6" fillId="0" borderId="54" xfId="0" applyFont="1" applyBorder="1"/>
    <xf numFmtId="0" fontId="6" fillId="0" borderId="55" xfId="0" applyFont="1" applyBorder="1"/>
    <xf numFmtId="0" fontId="6" fillId="0" borderId="56" xfId="0" applyFont="1" applyBorder="1"/>
    <xf numFmtId="0" fontId="6" fillId="0" borderId="57" xfId="0" applyFont="1" applyBorder="1"/>
    <xf numFmtId="0" fontId="5" fillId="4" borderId="26" xfId="0" applyFont="1" applyFill="1" applyBorder="1" applyAlignment="1">
      <alignment horizontal="center"/>
    </xf>
    <xf numFmtId="165" fontId="7" fillId="0" borderId="2" xfId="0" applyNumberFormat="1" applyFont="1" applyBorder="1"/>
    <xf numFmtId="165" fontId="7" fillId="0" borderId="25" xfId="0" applyNumberFormat="1" applyFont="1" applyBorder="1"/>
    <xf numFmtId="165" fontId="7" fillId="0" borderId="41" xfId="0" applyNumberFormat="1" applyFont="1" applyBorder="1"/>
    <xf numFmtId="165" fontId="5" fillId="0" borderId="39" xfId="0" applyNumberFormat="1" applyFont="1" applyBorder="1"/>
    <xf numFmtId="165" fontId="5" fillId="0" borderId="40" xfId="0" applyNumberFormat="1" applyFont="1" applyBorder="1"/>
    <xf numFmtId="165" fontId="5" fillId="0" borderId="36" xfId="0" applyNumberFormat="1" applyFont="1" applyBorder="1"/>
    <xf numFmtId="165" fontId="5" fillId="0" borderId="34" xfId="0" applyNumberFormat="1" applyFont="1" applyBorder="1"/>
    <xf numFmtId="165" fontId="7" fillId="0" borderId="36" xfId="0" applyNumberFormat="1" applyFont="1" applyBorder="1"/>
    <xf numFmtId="165" fontId="2" fillId="0" borderId="34" xfId="0" applyNumberFormat="1" applyFont="1" applyBorder="1"/>
    <xf numFmtId="165" fontId="2" fillId="0" borderId="37" xfId="0" applyNumberFormat="1" applyFont="1" applyBorder="1"/>
    <xf numFmtId="165" fontId="5" fillId="0" borderId="1" xfId="0" applyNumberFormat="1" applyFont="1" applyBorder="1"/>
    <xf numFmtId="165" fontId="5" fillId="0" borderId="48" xfId="0" applyNumberFormat="1" applyFont="1" applyBorder="1"/>
    <xf numFmtId="165" fontId="5" fillId="0" borderId="46" xfId="0" applyNumberFormat="1" applyFont="1" applyBorder="1"/>
    <xf numFmtId="165" fontId="5" fillId="0" borderId="33" xfId="0" applyNumberFormat="1" applyFont="1" applyBorder="1"/>
    <xf numFmtId="165" fontId="5" fillId="0" borderId="42" xfId="0" applyNumberFormat="1" applyFont="1" applyBorder="1"/>
    <xf numFmtId="165" fontId="5" fillId="0" borderId="35" xfId="0" applyNumberFormat="1" applyFont="1" applyBorder="1"/>
    <xf numFmtId="0" fontId="7" fillId="4" borderId="22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165" fontId="7" fillId="0" borderId="39" xfId="0" applyNumberFormat="1" applyFont="1" applyBorder="1"/>
    <xf numFmtId="165" fontId="7" fillId="0" borderId="42" xfId="0" applyNumberFormat="1" applyFont="1" applyBorder="1"/>
    <xf numFmtId="165" fontId="7" fillId="0" borderId="33" xfId="0" applyNumberFormat="1" applyFont="1" applyBorder="1"/>
    <xf numFmtId="165" fontId="7" fillId="0" borderId="40" xfId="0" applyNumberFormat="1" applyFont="1" applyBorder="1"/>
    <xf numFmtId="0" fontId="7" fillId="4" borderId="9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165" fontId="6" fillId="0" borderId="0" xfId="0" applyNumberFormat="1" applyFont="1"/>
    <xf numFmtId="165" fontId="6" fillId="0" borderId="9" xfId="0" applyNumberFormat="1" applyFont="1" applyBorder="1"/>
    <xf numFmtId="165" fontId="6" fillId="0" borderId="10" xfId="0" applyNumberFormat="1" applyFont="1" applyBorder="1"/>
    <xf numFmtId="165" fontId="6" fillId="0" borderId="7" xfId="0" applyNumberFormat="1" applyFont="1" applyBorder="1"/>
    <xf numFmtId="165" fontId="6" fillId="0" borderId="11" xfId="0" applyNumberFormat="1" applyFont="1" applyBorder="1"/>
    <xf numFmtId="0" fontId="6" fillId="4" borderId="5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/>
    </xf>
    <xf numFmtId="165" fontId="6" fillId="0" borderId="41" xfId="0" applyNumberFormat="1" applyFont="1" applyBorder="1"/>
    <xf numFmtId="165" fontId="6" fillId="0" borderId="68" xfId="0" applyNumberFormat="1" applyFont="1" applyBorder="1"/>
    <xf numFmtId="165" fontId="6" fillId="0" borderId="69" xfId="0" applyNumberFormat="1" applyFont="1" applyBorder="1"/>
    <xf numFmtId="165" fontId="6" fillId="0" borderId="33" xfId="0" applyNumberFormat="1" applyFont="1" applyBorder="1"/>
    <xf numFmtId="165" fontId="6" fillId="0" borderId="70" xfId="0" applyNumberFormat="1" applyFont="1" applyBorder="1"/>
    <xf numFmtId="165" fontId="6" fillId="0" borderId="25" xfId="0" applyNumberFormat="1" applyFont="1" applyBorder="1"/>
    <xf numFmtId="165" fontId="6" fillId="0" borderId="37" xfId="0" applyNumberFormat="1" applyFont="1" applyBorder="1"/>
    <xf numFmtId="165" fontId="6" fillId="0" borderId="38" xfId="0" applyNumberFormat="1" applyFont="1" applyBorder="1"/>
    <xf numFmtId="0" fontId="1" fillId="0" borderId="49" xfId="0" applyFont="1" applyBorder="1" applyAlignment="1">
      <alignment horizontal="center"/>
    </xf>
    <xf numFmtId="0" fontId="6" fillId="4" borderId="4" xfId="0" applyFont="1" applyFill="1" applyBorder="1"/>
    <xf numFmtId="0" fontId="6" fillId="4" borderId="1" xfId="0" applyFont="1" applyFill="1" applyBorder="1"/>
    <xf numFmtId="0" fontId="6" fillId="4" borderId="6" xfId="0" applyFont="1" applyFill="1" applyBorder="1"/>
    <xf numFmtId="0" fontId="1" fillId="0" borderId="50" xfId="0" applyFont="1" applyBorder="1" applyAlignment="1">
      <alignment horizontal="center"/>
    </xf>
    <xf numFmtId="0" fontId="0" fillId="0" borderId="51" xfId="0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165" fontId="16" fillId="0" borderId="0" xfId="0" applyNumberFormat="1" applyFont="1"/>
    <xf numFmtId="165" fontId="16" fillId="0" borderId="9" xfId="0" applyNumberFormat="1" applyFont="1" applyBorder="1"/>
    <xf numFmtId="165" fontId="16" fillId="0" borderId="10" xfId="0" applyNumberFormat="1" applyFont="1" applyBorder="1"/>
    <xf numFmtId="165" fontId="16" fillId="0" borderId="11" xfId="0" applyNumberFormat="1" applyFont="1" applyBorder="1"/>
    <xf numFmtId="0" fontId="0" fillId="3" borderId="9" xfId="0" applyFill="1" applyBorder="1"/>
    <xf numFmtId="165" fontId="0" fillId="0" borderId="41" xfId="0" applyNumberFormat="1" applyBorder="1"/>
    <xf numFmtId="0" fontId="0" fillId="3" borderId="10" xfId="0" applyFill="1" applyBorder="1"/>
    <xf numFmtId="165" fontId="0" fillId="0" borderId="0" xfId="0" applyNumberFormat="1"/>
    <xf numFmtId="0" fontId="0" fillId="3" borderId="11" xfId="0" applyFill="1" applyBorder="1"/>
    <xf numFmtId="165" fontId="0" fillId="0" borderId="33" xfId="0" applyNumberFormat="1" applyBorder="1"/>
    <xf numFmtId="16" fontId="16" fillId="0" borderId="0" xfId="0" applyNumberFormat="1" applyFont="1"/>
    <xf numFmtId="0" fontId="1" fillId="0" borderId="53" xfId="0" applyFont="1" applyBorder="1"/>
    <xf numFmtId="0" fontId="1" fillId="0" borderId="51" xfId="0" applyFont="1" applyBorder="1" applyAlignment="1">
      <alignment horizontal="center"/>
    </xf>
    <xf numFmtId="0" fontId="19" fillId="0" borderId="0" xfId="0" applyFont="1"/>
    <xf numFmtId="16" fontId="19" fillId="0" borderId="0" xfId="0" applyNumberFormat="1" applyFont="1"/>
    <xf numFmtId="0" fontId="7" fillId="4" borderId="27" xfId="0" applyFont="1" applyFill="1" applyBorder="1" applyAlignment="1">
      <alignment horizontal="center"/>
    </xf>
    <xf numFmtId="0" fontId="7" fillId="4" borderId="28" xfId="0" applyFont="1" applyFill="1" applyBorder="1" applyAlignment="1">
      <alignment horizontal="center"/>
    </xf>
    <xf numFmtId="0" fontId="7" fillId="4" borderId="72" xfId="0" applyFont="1" applyFill="1" applyBorder="1" applyAlignment="1">
      <alignment horizontal="center"/>
    </xf>
    <xf numFmtId="0" fontId="18" fillId="2" borderId="26" xfId="0" applyFont="1" applyFill="1" applyBorder="1" applyAlignment="1">
      <alignment horizontal="center"/>
    </xf>
    <xf numFmtId="165" fontId="16" fillId="0" borderId="3" xfId="0" applyNumberFormat="1" applyFont="1" applyBorder="1"/>
    <xf numFmtId="165" fontId="16" fillId="0" borderId="5" xfId="0" applyNumberFormat="1" applyFont="1" applyBorder="1"/>
    <xf numFmtId="165" fontId="16" fillId="0" borderId="8" xfId="0" applyNumberFormat="1" applyFont="1" applyBorder="1"/>
    <xf numFmtId="165" fontId="0" fillId="0" borderId="1" xfId="0" applyNumberFormat="1" applyBorder="1"/>
    <xf numFmtId="0" fontId="0" fillId="2" borderId="10" xfId="0" applyFill="1" applyBorder="1"/>
    <xf numFmtId="165" fontId="0" fillId="0" borderId="4" xfId="0" applyNumberFormat="1" applyBorder="1"/>
    <xf numFmtId="0" fontId="0" fillId="2" borderId="11" xfId="0" applyFill="1" applyBorder="1"/>
    <xf numFmtId="165" fontId="0" fillId="0" borderId="6" xfId="0" applyNumberFormat="1" applyBorder="1"/>
    <xf numFmtId="0" fontId="0" fillId="0" borderId="78" xfId="0" applyBorder="1"/>
    <xf numFmtId="165" fontId="12" fillId="0" borderId="1" xfId="0" applyNumberFormat="1" applyFont="1" applyBorder="1"/>
    <xf numFmtId="165" fontId="12" fillId="0" borderId="4" xfId="0" applyNumberFormat="1" applyFont="1" applyBorder="1"/>
    <xf numFmtId="165" fontId="12" fillId="0" borderId="25" xfId="0" applyNumberFormat="1" applyFont="1" applyBorder="1"/>
    <xf numFmtId="165" fontId="12" fillId="0" borderId="2" xfId="0" applyNumberFormat="1" applyFont="1" applyBorder="1"/>
    <xf numFmtId="165" fontId="12" fillId="0" borderId="10" xfId="0" applyNumberFormat="1" applyFont="1" applyBorder="1"/>
    <xf numFmtId="165" fontId="12" fillId="0" borderId="48" xfId="0" applyNumberFormat="1" applyFont="1" applyBorder="1"/>
    <xf numFmtId="165" fontId="12" fillId="0" borderId="0" xfId="0" applyNumberFormat="1" applyFont="1"/>
    <xf numFmtId="165" fontId="12" fillId="0" borderId="9" xfId="0" applyNumberFormat="1" applyFont="1" applyBorder="1"/>
    <xf numFmtId="165" fontId="12" fillId="0" borderId="5" xfId="0" applyNumberFormat="1" applyFont="1" applyBorder="1"/>
    <xf numFmtId="165" fontId="12" fillId="0" borderId="11" xfId="0" applyNumberFormat="1" applyFont="1" applyBorder="1"/>
    <xf numFmtId="165" fontId="12" fillId="0" borderId="8" xfId="0" applyNumberFormat="1" applyFont="1" applyBorder="1"/>
    <xf numFmtId="165" fontId="11" fillId="0" borderId="5" xfId="0" applyNumberFormat="1" applyFont="1" applyBorder="1"/>
    <xf numFmtId="165" fontId="11" fillId="0" borderId="8" xfId="0" applyNumberFormat="1" applyFont="1" applyBorder="1"/>
    <xf numFmtId="2" fontId="12" fillId="0" borderId="0" xfId="0" applyNumberFormat="1" applyFont="1"/>
    <xf numFmtId="165" fontId="6" fillId="0" borderId="1" xfId="0" applyNumberFormat="1" applyFont="1" applyBorder="1"/>
    <xf numFmtId="165" fontId="6" fillId="0" borderId="2" xfId="0" applyNumberFormat="1" applyFont="1" applyBorder="1"/>
    <xf numFmtId="165" fontId="6" fillId="0" borderId="3" xfId="0" applyNumberFormat="1" applyFont="1" applyBorder="1"/>
    <xf numFmtId="165" fontId="6" fillId="0" borderId="39" xfId="0" applyNumberFormat="1" applyFont="1" applyBorder="1"/>
    <xf numFmtId="165" fontId="6" fillId="0" borderId="4" xfId="0" applyNumberFormat="1" applyFont="1" applyBorder="1"/>
    <xf numFmtId="165" fontId="6" fillId="0" borderId="5" xfId="0" applyNumberFormat="1" applyFont="1" applyBorder="1"/>
    <xf numFmtId="165" fontId="6" fillId="0" borderId="36" xfId="0" applyNumberFormat="1" applyFont="1" applyBorder="1"/>
    <xf numFmtId="165" fontId="6" fillId="0" borderId="6" xfId="0" applyNumberFormat="1" applyFont="1" applyBorder="1"/>
    <xf numFmtId="165" fontId="6" fillId="0" borderId="8" xfId="0" applyNumberFormat="1" applyFont="1" applyBorder="1"/>
    <xf numFmtId="165" fontId="6" fillId="0" borderId="42" xfId="0" applyNumberFormat="1" applyFont="1" applyBorder="1"/>
    <xf numFmtId="0" fontId="20" fillId="0" borderId="0" xfId="0" applyFont="1"/>
    <xf numFmtId="2" fontId="20" fillId="0" borderId="11" xfId="0" applyNumberFormat="1" applyFont="1" applyBorder="1"/>
    <xf numFmtId="2" fontId="20" fillId="0" borderId="10" xfId="0" applyNumberFormat="1" applyFont="1" applyBorder="1"/>
    <xf numFmtId="2" fontId="20" fillId="0" borderId="9" xfId="0" applyNumberFormat="1" applyFont="1" applyBorder="1"/>
    <xf numFmtId="2" fontId="20" fillId="0" borderId="5" xfId="0" applyNumberFormat="1" applyFont="1" applyBorder="1"/>
    <xf numFmtId="2" fontId="20" fillId="0" borderId="3" xfId="0" applyNumberFormat="1" applyFont="1" applyBorder="1"/>
    <xf numFmtId="2" fontId="20" fillId="0" borderId="8" xfId="0" applyNumberFormat="1" applyFont="1" applyBorder="1"/>
    <xf numFmtId="2" fontId="12" fillId="0" borderId="34" xfId="0" applyNumberFormat="1" applyFont="1" applyBorder="1"/>
    <xf numFmtId="2" fontId="12" fillId="0" borderId="33" xfId="0" applyNumberFormat="1" applyFont="1" applyBorder="1"/>
    <xf numFmtId="2" fontId="12" fillId="0" borderId="35" xfId="0" applyNumberFormat="1" applyFont="1" applyBorder="1"/>
    <xf numFmtId="0" fontId="12" fillId="4" borderId="21" xfId="0" applyFont="1" applyFill="1" applyBorder="1"/>
    <xf numFmtId="0" fontId="6" fillId="0" borderId="51" xfId="0" applyFont="1" applyBorder="1"/>
    <xf numFmtId="0" fontId="6" fillId="0" borderId="53" xfId="0" applyFont="1" applyBorder="1"/>
    <xf numFmtId="0" fontId="21" fillId="0" borderId="0" xfId="0" applyFont="1"/>
    <xf numFmtId="0" fontId="21" fillId="0" borderId="13" xfId="0" applyFont="1" applyBorder="1"/>
    <xf numFmtId="0" fontId="21" fillId="0" borderId="14" xfId="0" applyFont="1" applyBorder="1"/>
    <xf numFmtId="0" fontId="21" fillId="0" borderId="15" xfId="0" applyFont="1" applyBorder="1"/>
    <xf numFmtId="0" fontId="21" fillId="2" borderId="26" xfId="0" applyFont="1" applyFill="1" applyBorder="1" applyAlignment="1">
      <alignment horizontal="center"/>
    </xf>
    <xf numFmtId="0" fontId="21" fillId="0" borderId="16" xfId="0" applyFont="1" applyBorder="1"/>
    <xf numFmtId="0" fontId="21" fillId="2" borderId="0" xfId="0" applyFont="1" applyFill="1" applyAlignment="1">
      <alignment horizontal="center"/>
    </xf>
    <xf numFmtId="165" fontId="21" fillId="0" borderId="10" xfId="0" applyNumberFormat="1" applyFont="1" applyBorder="1"/>
    <xf numFmtId="0" fontId="21" fillId="2" borderId="1" xfId="0" applyFont="1" applyFill="1" applyBorder="1"/>
    <xf numFmtId="165" fontId="21" fillId="0" borderId="9" xfId="0" applyNumberFormat="1" applyFont="1" applyBorder="1"/>
    <xf numFmtId="0" fontId="21" fillId="2" borderId="4" xfId="0" applyFont="1" applyFill="1" applyBorder="1"/>
    <xf numFmtId="0" fontId="21" fillId="2" borderId="6" xfId="0" applyFont="1" applyFill="1" applyBorder="1"/>
    <xf numFmtId="165" fontId="21" fillId="0" borderId="11" xfId="0" applyNumberFormat="1" applyFont="1" applyBorder="1"/>
    <xf numFmtId="0" fontId="21" fillId="0" borderId="17" xfId="0" applyFont="1" applyBorder="1"/>
    <xf numFmtId="0" fontId="21" fillId="0" borderId="18" xfId="0" applyFont="1" applyBorder="1"/>
    <xf numFmtId="0" fontId="21" fillId="0" borderId="19" xfId="0" applyFont="1" applyBorder="1"/>
    <xf numFmtId="0" fontId="21" fillId="2" borderId="9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0" fontId="21" fillId="0" borderId="7" xfId="0" applyFont="1" applyBorder="1"/>
    <xf numFmtId="165" fontId="4" fillId="0" borderId="10" xfId="0" applyNumberFormat="1" applyFont="1" applyBorder="1"/>
    <xf numFmtId="165" fontId="4" fillId="0" borderId="9" xfId="0" applyNumberFormat="1" applyFont="1" applyBorder="1"/>
    <xf numFmtId="0" fontId="21" fillId="0" borderId="20" xfId="0" applyFont="1" applyBorder="1"/>
    <xf numFmtId="0" fontId="21" fillId="2" borderId="9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4" fillId="0" borderId="0" xfId="0" applyFont="1"/>
    <xf numFmtId="0" fontId="4" fillId="2" borderId="1" xfId="0" applyFont="1" applyFill="1" applyBorder="1"/>
    <xf numFmtId="166" fontId="4" fillId="0" borderId="10" xfId="0" applyNumberFormat="1" applyFont="1" applyBorder="1"/>
    <xf numFmtId="0" fontId="4" fillId="2" borderId="4" xfId="0" applyFont="1" applyFill="1" applyBorder="1"/>
    <xf numFmtId="0" fontId="4" fillId="2" borderId="6" xfId="0" applyFont="1" applyFill="1" applyBorder="1"/>
    <xf numFmtId="166" fontId="4" fillId="0" borderId="11" xfId="0" applyNumberFormat="1" applyFont="1" applyBorder="1"/>
    <xf numFmtId="0" fontId="4" fillId="2" borderId="3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166" fontId="4" fillId="0" borderId="9" xfId="0" applyNumberFormat="1" applyFont="1" applyBorder="1"/>
    <xf numFmtId="0" fontId="4" fillId="2" borderId="3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164" fontId="4" fillId="2" borderId="4" xfId="0" applyNumberFormat="1" applyFont="1" applyFill="1" applyBorder="1"/>
    <xf numFmtId="164" fontId="4" fillId="2" borderId="6" xfId="0" applyNumberFormat="1" applyFont="1" applyFill="1" applyBorder="1"/>
    <xf numFmtId="165" fontId="4" fillId="0" borderId="11" xfId="0" applyNumberFormat="1" applyFont="1" applyBorder="1"/>
    <xf numFmtId="0" fontId="21" fillId="2" borderId="10" xfId="0" applyFont="1" applyFill="1" applyBorder="1" applyAlignment="1">
      <alignment horizontal="center"/>
    </xf>
    <xf numFmtId="0" fontId="21" fillId="2" borderId="6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2" borderId="11" xfId="0" applyFont="1" applyFill="1" applyBorder="1" applyAlignment="1">
      <alignment horizontal="center"/>
    </xf>
    <xf numFmtId="2" fontId="21" fillId="0" borderId="10" xfId="0" applyNumberFormat="1" applyFont="1" applyBorder="1"/>
    <xf numFmtId="0" fontId="21" fillId="0" borderId="10" xfId="0" applyFont="1" applyBorder="1"/>
    <xf numFmtId="2" fontId="21" fillId="0" borderId="0" xfId="0" applyNumberFormat="1" applyFont="1"/>
    <xf numFmtId="2" fontId="21" fillId="0" borderId="11" xfId="0" applyNumberFormat="1" applyFont="1" applyBorder="1"/>
    <xf numFmtId="0" fontId="21" fillId="0" borderId="11" xfId="0" applyFont="1" applyBorder="1"/>
    <xf numFmtId="0" fontId="21" fillId="0" borderId="31" xfId="0" applyFont="1" applyBorder="1"/>
    <xf numFmtId="2" fontId="4" fillId="0" borderId="9" xfId="0" applyNumberFormat="1" applyFont="1" applyBorder="1"/>
    <xf numFmtId="2" fontId="4" fillId="0" borderId="10" xfId="0" applyNumberFormat="1" applyFont="1" applyBorder="1"/>
    <xf numFmtId="0" fontId="4" fillId="0" borderId="9" xfId="0" applyFont="1" applyBorder="1"/>
    <xf numFmtId="0" fontId="4" fillId="0" borderId="10" xfId="0" applyFont="1" applyBorder="1"/>
    <xf numFmtId="1" fontId="4" fillId="0" borderId="10" xfId="0" applyNumberFormat="1" applyFont="1" applyBorder="1"/>
    <xf numFmtId="2" fontId="4" fillId="0" borderId="11" xfId="0" applyNumberFormat="1" applyFont="1" applyBorder="1"/>
    <xf numFmtId="0" fontId="4" fillId="0" borderId="11" xfId="0" applyFont="1" applyBorder="1"/>
    <xf numFmtId="2" fontId="4" fillId="0" borderId="0" xfId="0" applyNumberFormat="1" applyFont="1"/>
    <xf numFmtId="2" fontId="4" fillId="0" borderId="18" xfId="0" applyNumberFormat="1" applyFont="1" applyBorder="1"/>
    <xf numFmtId="0" fontId="4" fillId="0" borderId="18" xfId="0" applyFont="1" applyBorder="1"/>
    <xf numFmtId="0" fontId="21" fillId="0" borderId="51" xfId="0" applyFont="1" applyBorder="1"/>
    <xf numFmtId="0" fontId="21" fillId="0" borderId="52" xfId="0" applyFont="1" applyBorder="1"/>
    <xf numFmtId="0" fontId="21" fillId="0" borderId="53" xfId="0" applyFont="1" applyBorder="1"/>
    <xf numFmtId="0" fontId="21" fillId="3" borderId="39" xfId="0" applyFont="1" applyFill="1" applyBorder="1" applyAlignment="1">
      <alignment horizontal="center"/>
    </xf>
    <xf numFmtId="0" fontId="21" fillId="2" borderId="73" xfId="0" applyFont="1" applyFill="1" applyBorder="1" applyAlignment="1">
      <alignment horizontal="center"/>
    </xf>
    <xf numFmtId="0" fontId="21" fillId="2" borderId="74" xfId="0" applyFont="1" applyFill="1" applyBorder="1" applyAlignment="1">
      <alignment horizontal="center"/>
    </xf>
    <xf numFmtId="0" fontId="21" fillId="0" borderId="54" xfId="0" applyFont="1" applyBorder="1"/>
    <xf numFmtId="0" fontId="21" fillId="2" borderId="43" xfId="0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center"/>
    </xf>
    <xf numFmtId="0" fontId="21" fillId="2" borderId="44" xfId="0" applyFont="1" applyFill="1" applyBorder="1" applyAlignment="1">
      <alignment horizontal="center"/>
    </xf>
    <xf numFmtId="0" fontId="21" fillId="2" borderId="45" xfId="0" applyFont="1" applyFill="1" applyBorder="1" applyAlignment="1">
      <alignment horizontal="center"/>
    </xf>
    <xf numFmtId="0" fontId="21" fillId="2" borderId="36" xfId="0" applyFont="1" applyFill="1" applyBorder="1"/>
    <xf numFmtId="165" fontId="21" fillId="0" borderId="36" xfId="0" applyNumberFormat="1" applyFont="1" applyBorder="1"/>
    <xf numFmtId="165" fontId="21" fillId="0" borderId="39" xfId="0" applyNumberFormat="1" applyFont="1" applyBorder="1"/>
    <xf numFmtId="0" fontId="21" fillId="2" borderId="42" xfId="0" applyFont="1" applyFill="1" applyBorder="1"/>
    <xf numFmtId="165" fontId="21" fillId="0" borderId="42" xfId="0" applyNumberFormat="1" applyFont="1" applyBorder="1"/>
    <xf numFmtId="0" fontId="21" fillId="0" borderId="55" xfId="0" applyFont="1" applyBorder="1"/>
    <xf numFmtId="0" fontId="21" fillId="0" borderId="56" xfId="0" applyFont="1" applyBorder="1"/>
    <xf numFmtId="0" fontId="21" fillId="0" borderId="57" xfId="0" applyFont="1" applyBorder="1"/>
    <xf numFmtId="0" fontId="21" fillId="3" borderId="36" xfId="0" applyFont="1" applyFill="1" applyBorder="1"/>
    <xf numFmtId="0" fontId="21" fillId="3" borderId="42" xfId="0" applyFont="1" applyFill="1" applyBorder="1"/>
    <xf numFmtId="0" fontId="21" fillId="3" borderId="26" xfId="0" applyFont="1" applyFill="1" applyBorder="1" applyAlignment="1">
      <alignment horizontal="center"/>
    </xf>
    <xf numFmtId="16" fontId="21" fillId="0" borderId="0" xfId="0" applyNumberFormat="1" applyFont="1"/>
    <xf numFmtId="0" fontId="21" fillId="3" borderId="60" xfId="0" applyFont="1" applyFill="1" applyBorder="1" applyAlignment="1">
      <alignment horizontal="center"/>
    </xf>
    <xf numFmtId="0" fontId="21" fillId="2" borderId="75" xfId="0" applyFont="1" applyFill="1" applyBorder="1" applyAlignment="1">
      <alignment horizontal="center"/>
    </xf>
    <xf numFmtId="0" fontId="21" fillId="0" borderId="40" xfId="0" applyFont="1" applyBorder="1"/>
    <xf numFmtId="165" fontId="21" fillId="0" borderId="76" xfId="0" applyNumberFormat="1" applyFont="1" applyBorder="1"/>
    <xf numFmtId="0" fontId="21" fillId="0" borderId="34" xfId="0" applyFont="1" applyBorder="1"/>
    <xf numFmtId="0" fontId="21" fillId="3" borderId="77" xfId="0" applyFont="1" applyFill="1" applyBorder="1"/>
    <xf numFmtId="0" fontId="23" fillId="0" borderId="0" xfId="0" applyFont="1"/>
    <xf numFmtId="165" fontId="4" fillId="0" borderId="4" xfId="0" applyNumberFormat="1" applyFont="1" applyBorder="1"/>
    <xf numFmtId="165" fontId="4" fillId="0" borderId="0" xfId="0" applyNumberFormat="1" applyFont="1"/>
    <xf numFmtId="165" fontId="4" fillId="0" borderId="10" xfId="0" applyNumberFormat="1" applyFont="1" applyBorder="1" applyAlignment="1">
      <alignment wrapText="1"/>
    </xf>
    <xf numFmtId="165" fontId="4" fillId="0" borderId="6" xfId="0" applyNumberFormat="1" applyFont="1" applyBorder="1"/>
    <xf numFmtId="165" fontId="4" fillId="0" borderId="5" xfId="0" applyNumberFormat="1" applyFont="1" applyBorder="1"/>
    <xf numFmtId="165" fontId="4" fillId="0" borderId="8" xfId="0" applyNumberFormat="1" applyFont="1" applyBorder="1"/>
    <xf numFmtId="16" fontId="4" fillId="0" borderId="0" xfId="0" applyNumberFormat="1" applyFont="1"/>
    <xf numFmtId="0" fontId="4" fillId="0" borderId="54" xfId="0" applyFont="1" applyBorder="1"/>
    <xf numFmtId="0" fontId="4" fillId="0" borderId="54" xfId="0" applyFont="1" applyBorder="1" applyAlignment="1">
      <alignment wrapText="1"/>
    </xf>
    <xf numFmtId="2" fontId="21" fillId="2" borderId="26" xfId="0" applyNumberFormat="1" applyFont="1" applyFill="1" applyBorder="1" applyAlignment="1">
      <alignment horizontal="center"/>
    </xf>
    <xf numFmtId="1" fontId="4" fillId="0" borderId="9" xfId="0" applyNumberFormat="1" applyFont="1" applyBorder="1"/>
    <xf numFmtId="1" fontId="4" fillId="0" borderId="11" xfId="0" applyNumberFormat="1" applyFont="1" applyBorder="1"/>
    <xf numFmtId="0" fontId="4" fillId="0" borderId="4" xfId="0" applyFont="1" applyBorder="1"/>
    <xf numFmtId="0" fontId="21" fillId="0" borderId="9" xfId="0" applyFont="1" applyBorder="1"/>
    <xf numFmtId="0" fontId="21" fillId="0" borderId="3" xfId="0" applyFont="1" applyBorder="1"/>
    <xf numFmtId="2" fontId="4" fillId="0" borderId="4" xfId="0" applyNumberFormat="1" applyFont="1" applyBorder="1"/>
    <xf numFmtId="2" fontId="21" fillId="0" borderId="4" xfId="0" applyNumberFormat="1" applyFont="1" applyBorder="1"/>
    <xf numFmtId="2" fontId="21" fillId="0" borderId="5" xfId="0" applyNumberFormat="1" applyFont="1" applyBorder="1"/>
    <xf numFmtId="2" fontId="4" fillId="0" borderId="5" xfId="0" applyNumberFormat="1" applyFont="1" applyBorder="1"/>
    <xf numFmtId="2" fontId="21" fillId="0" borderId="6" xfId="0" applyNumberFormat="1" applyFont="1" applyBorder="1"/>
    <xf numFmtId="2" fontId="21" fillId="0" borderId="8" xfId="0" applyNumberFormat="1" applyFont="1" applyBorder="1"/>
    <xf numFmtId="2" fontId="21" fillId="0" borderId="1" xfId="0" applyNumberFormat="1" applyFont="1" applyBorder="1"/>
    <xf numFmtId="2" fontId="21" fillId="0" borderId="9" xfId="0" applyNumberFormat="1" applyFont="1" applyBorder="1"/>
    <xf numFmtId="0" fontId="21" fillId="2" borderId="26" xfId="0" applyFont="1" applyFill="1" applyBorder="1"/>
    <xf numFmtId="0" fontId="24" fillId="0" borderId="0" xfId="0" applyFont="1"/>
    <xf numFmtId="0" fontId="25" fillId="0" borderId="0" xfId="0" applyFont="1"/>
    <xf numFmtId="0" fontId="26" fillId="0" borderId="12" xfId="0" applyFont="1" applyBorder="1" applyAlignment="1">
      <alignment horizontal="center"/>
    </xf>
    <xf numFmtId="164" fontId="21" fillId="2" borderId="26" xfId="0" applyNumberFormat="1" applyFont="1" applyFill="1" applyBorder="1" applyAlignment="1">
      <alignment horizontal="center"/>
    </xf>
    <xf numFmtId="1" fontId="21" fillId="2" borderId="26" xfId="0" applyNumberFormat="1" applyFont="1" applyFill="1" applyBorder="1" applyAlignment="1">
      <alignment horizontal="center"/>
    </xf>
    <xf numFmtId="2" fontId="21" fillId="2" borderId="9" xfId="0" applyNumberFormat="1" applyFont="1" applyFill="1" applyBorder="1" applyAlignment="1">
      <alignment horizontal="center"/>
    </xf>
    <xf numFmtId="2" fontId="1" fillId="5" borderId="10" xfId="0" applyNumberFormat="1" applyFont="1" applyFill="1" applyBorder="1" applyAlignment="1">
      <alignment horizontal="center"/>
    </xf>
    <xf numFmtId="2" fontId="21" fillId="2" borderId="10" xfId="0" applyNumberFormat="1" applyFont="1" applyFill="1" applyBorder="1" applyAlignment="1">
      <alignment horizontal="center"/>
    </xf>
    <xf numFmtId="2" fontId="1" fillId="6" borderId="10" xfId="0" applyNumberFormat="1" applyFont="1" applyFill="1" applyBorder="1" applyAlignment="1">
      <alignment horizontal="center"/>
    </xf>
    <xf numFmtId="2" fontId="1" fillId="7" borderId="10" xfId="0" applyNumberFormat="1" applyFont="1" applyFill="1" applyBorder="1" applyAlignment="1">
      <alignment horizontal="center"/>
    </xf>
    <xf numFmtId="2" fontId="26" fillId="5" borderId="10" xfId="0" applyNumberFormat="1" applyFont="1" applyFill="1" applyBorder="1" applyAlignment="1">
      <alignment horizontal="center"/>
    </xf>
    <xf numFmtId="1" fontId="21" fillId="2" borderId="10" xfId="0" applyNumberFormat="1" applyFont="1" applyFill="1" applyBorder="1" applyAlignment="1">
      <alignment horizontal="center"/>
    </xf>
    <xf numFmtId="1" fontId="21" fillId="2" borderId="11" xfId="0" applyNumberFormat="1" applyFont="1" applyFill="1" applyBorder="1" applyAlignment="1">
      <alignment horizontal="center"/>
    </xf>
    <xf numFmtId="2" fontId="1" fillId="7" borderId="11" xfId="0" applyNumberFormat="1" applyFont="1" applyFill="1" applyBorder="1" applyAlignment="1">
      <alignment horizontal="center"/>
    </xf>
    <xf numFmtId="0" fontId="10" fillId="0" borderId="49" xfId="0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2" fontId="28" fillId="0" borderId="9" xfId="0" applyNumberFormat="1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2" fontId="4" fillId="0" borderId="10" xfId="0" applyNumberFormat="1" applyFont="1" applyBorder="1" applyAlignment="1">
      <alignment horizontal="right"/>
    </xf>
    <xf numFmtId="2" fontId="4" fillId="0" borderId="6" xfId="0" applyNumberFormat="1" applyFont="1" applyBorder="1" applyAlignment="1">
      <alignment horizontal="right"/>
    </xf>
    <xf numFmtId="2" fontId="4" fillId="0" borderId="11" xfId="0" applyNumberFormat="1" applyFont="1" applyBorder="1" applyAlignment="1">
      <alignment horizontal="right"/>
    </xf>
    <xf numFmtId="2" fontId="21" fillId="5" borderId="10" xfId="0" applyNumberFormat="1" applyFont="1" applyFill="1" applyBorder="1"/>
    <xf numFmtId="2" fontId="4" fillId="0" borderId="1" xfId="0" applyNumberFormat="1" applyFont="1" applyBorder="1"/>
    <xf numFmtId="2" fontId="4" fillId="0" borderId="4" xfId="0" applyNumberFormat="1" applyFont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0" fontId="12" fillId="0" borderId="0" xfId="0" applyFont="1" applyAlignment="1">
      <alignment horizontal="right"/>
    </xf>
    <xf numFmtId="0" fontId="0" fillId="0" borderId="10" xfId="0" applyBorder="1" applyAlignment="1">
      <alignment horizontal="right"/>
    </xf>
    <xf numFmtId="0" fontId="1" fillId="0" borderId="51" xfId="0" applyFont="1" applyBorder="1"/>
    <xf numFmtId="0" fontId="1" fillId="0" borderId="49" xfId="0" applyFont="1" applyBorder="1" applyAlignment="1">
      <alignment horizontal="center" vertical="center"/>
    </xf>
    <xf numFmtId="0" fontId="12" fillId="0" borderId="34" xfId="0" applyFont="1" applyBorder="1" applyAlignment="1">
      <alignment horizontal="right"/>
    </xf>
    <xf numFmtId="0" fontId="12" fillId="0" borderId="33" xfId="0" applyFont="1" applyBorder="1" applyAlignment="1">
      <alignment horizontal="right"/>
    </xf>
    <xf numFmtId="0" fontId="12" fillId="0" borderId="35" xfId="0" applyFont="1" applyBorder="1" applyAlignment="1">
      <alignment horizontal="right"/>
    </xf>
    <xf numFmtId="0" fontId="4" fillId="0" borderId="54" xfId="0" applyFont="1" applyBorder="1" applyAlignment="1">
      <alignment horizontal="center"/>
    </xf>
    <xf numFmtId="0" fontId="9" fillId="3" borderId="22" xfId="0" applyFont="1" applyFill="1" applyBorder="1" applyAlignment="1">
      <alignment horizontal="right"/>
    </xf>
    <xf numFmtId="0" fontId="9" fillId="3" borderId="23" xfId="0" applyFont="1" applyFill="1" applyBorder="1" applyAlignment="1">
      <alignment horizontal="right"/>
    </xf>
    <xf numFmtId="0" fontId="9" fillId="3" borderId="24" xfId="0" applyFont="1" applyFill="1" applyBorder="1" applyAlignment="1">
      <alignment horizontal="right"/>
    </xf>
    <xf numFmtId="9" fontId="9" fillId="3" borderId="22" xfId="0" applyNumberFormat="1" applyFont="1" applyFill="1" applyBorder="1" applyAlignment="1">
      <alignment horizontal="right"/>
    </xf>
    <xf numFmtId="10" fontId="9" fillId="3" borderId="23" xfId="0" applyNumberFormat="1" applyFont="1" applyFill="1" applyBorder="1" applyAlignment="1">
      <alignment horizontal="right"/>
    </xf>
    <xf numFmtId="9" fontId="9" fillId="3" borderId="23" xfId="0" applyNumberFormat="1" applyFont="1" applyFill="1" applyBorder="1" applyAlignment="1">
      <alignment horizontal="right"/>
    </xf>
    <xf numFmtId="9" fontId="9" fillId="3" borderId="24" xfId="0" applyNumberFormat="1" applyFont="1" applyFill="1" applyBorder="1" applyAlignment="1">
      <alignment horizontal="right"/>
    </xf>
    <xf numFmtId="0" fontId="12" fillId="0" borderId="36" xfId="0" applyFont="1" applyBorder="1" applyAlignment="1">
      <alignment horizontal="right"/>
    </xf>
    <xf numFmtId="0" fontId="4" fillId="0" borderId="51" xfId="0" applyFont="1" applyBorder="1"/>
    <xf numFmtId="0" fontId="4" fillId="0" borderId="52" xfId="0" applyFont="1" applyBorder="1"/>
    <xf numFmtId="0" fontId="4" fillId="0" borderId="56" xfId="0" applyFont="1" applyBorder="1"/>
    <xf numFmtId="0" fontId="1" fillId="0" borderId="82" xfId="0" applyFont="1" applyBorder="1" applyAlignment="1">
      <alignment horizontal="center"/>
    </xf>
    <xf numFmtId="2" fontId="0" fillId="0" borderId="5" xfId="0" applyNumberFormat="1" applyBorder="1"/>
    <xf numFmtId="2" fontId="0" fillId="0" borderId="4" xfId="0" applyNumberFormat="1" applyBorder="1"/>
    <xf numFmtId="2" fontId="0" fillId="0" borderId="0" xfId="0" applyNumberFormat="1" applyAlignment="1">
      <alignment horizontal="right"/>
    </xf>
    <xf numFmtId="2" fontId="0" fillId="0" borderId="25" xfId="0" applyNumberFormat="1" applyBorder="1" applyAlignment="1">
      <alignment horizontal="right"/>
    </xf>
    <xf numFmtId="2" fontId="0" fillId="0" borderId="37" xfId="0" applyNumberFormat="1" applyBorder="1" applyAlignment="1">
      <alignment horizontal="right"/>
    </xf>
    <xf numFmtId="2" fontId="0" fillId="0" borderId="38" xfId="0" applyNumberFormat="1" applyBorder="1" applyAlignment="1">
      <alignment horizontal="right"/>
    </xf>
    <xf numFmtId="2" fontId="0" fillId="0" borderId="39" xfId="0" applyNumberFormat="1" applyBorder="1" applyAlignment="1">
      <alignment horizontal="right"/>
    </xf>
    <xf numFmtId="2" fontId="0" fillId="0" borderId="36" xfId="0" applyNumberFormat="1" applyBorder="1" applyAlignment="1">
      <alignment horizontal="right"/>
    </xf>
    <xf numFmtId="2" fontId="0" fillId="0" borderId="42" xfId="0" applyNumberFormat="1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37" xfId="0" applyBorder="1" applyAlignment="1">
      <alignment horizontal="right"/>
    </xf>
    <xf numFmtId="0" fontId="0" fillId="0" borderId="38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2" fontId="0" fillId="0" borderId="41" xfId="0" applyNumberFormat="1" applyBorder="1" applyAlignment="1">
      <alignment horizontal="right"/>
    </xf>
    <xf numFmtId="2" fontId="0" fillId="0" borderId="33" xfId="0" applyNumberFormat="1" applyBorder="1" applyAlignment="1">
      <alignment horizontal="right"/>
    </xf>
    <xf numFmtId="0" fontId="21" fillId="0" borderId="25" xfId="0" applyFont="1" applyBorder="1"/>
    <xf numFmtId="0" fontId="21" fillId="0" borderId="37" xfId="0" applyFont="1" applyBorder="1"/>
    <xf numFmtId="0" fontId="21" fillId="0" borderId="38" xfId="0" applyFont="1" applyBorder="1"/>
    <xf numFmtId="2" fontId="21" fillId="0" borderId="69" xfId="0" applyNumberFormat="1" applyFont="1" applyBorder="1"/>
    <xf numFmtId="2" fontId="0" fillId="0" borderId="69" xfId="0" applyNumberFormat="1" applyBorder="1"/>
    <xf numFmtId="2" fontId="21" fillId="0" borderId="83" xfId="0" applyNumberFormat="1" applyFont="1" applyBorder="1"/>
    <xf numFmtId="9" fontId="12" fillId="3" borderId="23" xfId="0" applyNumberFormat="1" applyFont="1" applyFill="1" applyBorder="1" applyAlignment="1">
      <alignment horizontal="right"/>
    </xf>
    <xf numFmtId="9" fontId="12" fillId="3" borderId="24" xfId="0" applyNumberFormat="1" applyFont="1" applyFill="1" applyBorder="1" applyAlignment="1">
      <alignment horizontal="right"/>
    </xf>
    <xf numFmtId="10" fontId="12" fillId="3" borderId="23" xfId="0" applyNumberFormat="1" applyFont="1" applyFill="1" applyBorder="1" applyAlignment="1">
      <alignment horizontal="right"/>
    </xf>
    <xf numFmtId="10" fontId="12" fillId="3" borderId="24" xfId="0" applyNumberFormat="1" applyFont="1" applyFill="1" applyBorder="1" applyAlignment="1">
      <alignment horizontal="right"/>
    </xf>
    <xf numFmtId="0" fontId="12" fillId="3" borderId="23" xfId="0" applyFont="1" applyFill="1" applyBorder="1" applyAlignment="1">
      <alignment horizontal="right"/>
    </xf>
    <xf numFmtId="0" fontId="12" fillId="3" borderId="24" xfId="0" applyFont="1" applyFill="1" applyBorder="1" applyAlignment="1">
      <alignment horizontal="right"/>
    </xf>
    <xf numFmtId="0" fontId="21" fillId="2" borderId="26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/>
    </xf>
    <xf numFmtId="0" fontId="12" fillId="3" borderId="21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/>
    </xf>
    <xf numFmtId="0" fontId="11" fillId="4" borderId="27" xfId="0" applyFont="1" applyFill="1" applyBorder="1" applyAlignment="1">
      <alignment horizontal="center"/>
    </xf>
    <xf numFmtId="0" fontId="11" fillId="4" borderId="28" xfId="0" applyFont="1" applyFill="1" applyBorder="1" applyAlignment="1">
      <alignment horizontal="center"/>
    </xf>
    <xf numFmtId="0" fontId="11" fillId="4" borderId="46" xfId="0" applyFont="1" applyFill="1" applyBorder="1" applyAlignment="1">
      <alignment horizontal="center"/>
    </xf>
    <xf numFmtId="0" fontId="11" fillId="4" borderId="22" xfId="0" applyFont="1" applyFill="1" applyBorder="1" applyAlignment="1">
      <alignment horizontal="center"/>
    </xf>
    <xf numFmtId="0" fontId="11" fillId="4" borderId="23" xfId="0" applyFont="1" applyFill="1" applyBorder="1" applyAlignment="1">
      <alignment horizontal="center"/>
    </xf>
    <xf numFmtId="0" fontId="11" fillId="4" borderId="24" xfId="0" applyFont="1" applyFill="1" applyBorder="1" applyAlignment="1">
      <alignment horizontal="center"/>
    </xf>
    <xf numFmtId="0" fontId="11" fillId="4" borderId="40" xfId="0" applyFont="1" applyFill="1" applyBorder="1" applyAlignment="1">
      <alignment horizontal="center"/>
    </xf>
    <xf numFmtId="0" fontId="16" fillId="0" borderId="0" xfId="0" applyFont="1"/>
    <xf numFmtId="0" fontId="0" fillId="2" borderId="71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63" xfId="0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3" fillId="3" borderId="22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46" xfId="0" applyFont="1" applyFill="1" applyBorder="1" applyAlignment="1">
      <alignment horizontal="center"/>
    </xf>
    <xf numFmtId="0" fontId="0" fillId="3" borderId="25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2" fillId="4" borderId="61" xfId="0" applyFont="1" applyFill="1" applyBorder="1" applyAlignment="1">
      <alignment horizontal="center" vertical="center"/>
    </xf>
    <xf numFmtId="0" fontId="2" fillId="4" borderId="62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58" xfId="0" applyFont="1" applyFill="1" applyBorder="1" applyAlignment="1">
      <alignment horizontal="center" vertical="center"/>
    </xf>
    <xf numFmtId="2" fontId="27" fillId="7" borderId="27" xfId="0" applyNumberFormat="1" applyFont="1" applyFill="1" applyBorder="1" applyAlignment="1">
      <alignment horizontal="center"/>
    </xf>
    <xf numFmtId="2" fontId="27" fillId="7" borderId="29" xfId="0" applyNumberFormat="1" applyFont="1" applyFill="1" applyBorder="1" applyAlignment="1">
      <alignment horizontal="center"/>
    </xf>
    <xf numFmtId="2" fontId="27" fillId="6" borderId="27" xfId="0" applyNumberFormat="1" applyFont="1" applyFill="1" applyBorder="1" applyAlignment="1">
      <alignment horizontal="center"/>
    </xf>
    <xf numFmtId="2" fontId="27" fillId="6" borderId="29" xfId="0" applyNumberFormat="1" applyFont="1" applyFill="1" applyBorder="1" applyAlignment="1">
      <alignment horizontal="center"/>
    </xf>
    <xf numFmtId="2" fontId="1" fillId="5" borderId="27" xfId="0" applyNumberFormat="1" applyFont="1" applyFill="1" applyBorder="1" applyAlignment="1">
      <alignment horizontal="center"/>
    </xf>
    <xf numFmtId="2" fontId="1" fillId="5" borderId="29" xfId="0" applyNumberFormat="1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1" fillId="2" borderId="27" xfId="0" applyFont="1" applyFill="1" applyBorder="1" applyAlignment="1">
      <alignment horizontal="center"/>
    </xf>
    <xf numFmtId="0" fontId="21" fillId="2" borderId="28" xfId="0" applyFont="1" applyFill="1" applyBorder="1" applyAlignment="1">
      <alignment horizontal="center"/>
    </xf>
    <xf numFmtId="0" fontId="21" fillId="2" borderId="29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0" fontId="21" fillId="2" borderId="0" xfId="0" applyFont="1" applyFill="1" applyAlignment="1">
      <alignment horizontal="center"/>
    </xf>
    <xf numFmtId="0" fontId="21" fillId="2" borderId="5" xfId="0" applyFont="1" applyFill="1" applyBorder="1" applyAlignment="1">
      <alignment horizontal="center"/>
    </xf>
    <xf numFmtId="0" fontId="21" fillId="2" borderId="7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6" fillId="4" borderId="43" xfId="0" applyFont="1" applyFill="1" applyBorder="1" applyAlignment="1">
      <alignment horizontal="center"/>
    </xf>
    <xf numFmtId="0" fontId="6" fillId="4" borderId="61" xfId="0" applyFont="1" applyFill="1" applyBorder="1" applyAlignment="1">
      <alignment horizontal="center"/>
    </xf>
    <xf numFmtId="0" fontId="6" fillId="4" borderId="41" xfId="0" applyFont="1" applyFill="1" applyBorder="1" applyAlignment="1">
      <alignment horizontal="center"/>
    </xf>
    <xf numFmtId="0" fontId="6" fillId="4" borderId="40" xfId="0" applyFont="1" applyFill="1" applyBorder="1" applyAlignment="1">
      <alignment horizontal="center"/>
    </xf>
    <xf numFmtId="0" fontId="6" fillId="4" borderId="59" xfId="0" applyFont="1" applyFill="1" applyBorder="1" applyAlignment="1">
      <alignment horizontal="center"/>
    </xf>
    <xf numFmtId="0" fontId="6" fillId="4" borderId="39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5" fillId="4" borderId="64" xfId="0" applyFont="1" applyFill="1" applyBorder="1" applyAlignment="1">
      <alignment horizontal="center" vertical="center"/>
    </xf>
    <xf numFmtId="0" fontId="5" fillId="4" borderId="65" xfId="0" applyFont="1" applyFill="1" applyBorder="1" applyAlignment="1">
      <alignment horizontal="center" vertical="center"/>
    </xf>
    <xf numFmtId="0" fontId="5" fillId="4" borderId="66" xfId="0" applyFont="1" applyFill="1" applyBorder="1" applyAlignment="1">
      <alignment horizontal="center" vertical="center"/>
    </xf>
    <xf numFmtId="0" fontId="5" fillId="4" borderId="67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/>
    </xf>
    <xf numFmtId="0" fontId="5" fillId="4" borderId="28" xfId="0" applyFont="1" applyFill="1" applyBorder="1" applyAlignment="1">
      <alignment horizontal="center"/>
    </xf>
    <xf numFmtId="0" fontId="5" fillId="4" borderId="47" xfId="0" applyFont="1" applyFill="1" applyBorder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5" fillId="4" borderId="29" xfId="0" applyFont="1" applyFill="1" applyBorder="1" applyAlignment="1">
      <alignment horizontal="center"/>
    </xf>
    <xf numFmtId="0" fontId="2" fillId="4" borderId="27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/>
    </xf>
    <xf numFmtId="0" fontId="2" fillId="4" borderId="47" xfId="0" applyFont="1" applyFill="1" applyBorder="1" applyAlignment="1">
      <alignment horizontal="center"/>
    </xf>
    <xf numFmtId="0" fontId="21" fillId="2" borderId="71" xfId="0" applyFont="1" applyFill="1" applyBorder="1" applyAlignment="1">
      <alignment horizontal="center" vertical="center"/>
    </xf>
    <xf numFmtId="0" fontId="21" fillId="2" borderId="44" xfId="0" applyFont="1" applyFill="1" applyBorder="1" applyAlignment="1">
      <alignment horizontal="center" vertical="center"/>
    </xf>
    <xf numFmtId="0" fontId="21" fillId="2" borderId="63" xfId="0" applyFont="1" applyFill="1" applyBorder="1" applyAlignment="1">
      <alignment horizontal="center" vertical="center"/>
    </xf>
    <xf numFmtId="0" fontId="21" fillId="2" borderId="25" xfId="0" applyFont="1" applyFill="1" applyBorder="1" applyAlignment="1">
      <alignment horizontal="center" vertical="center"/>
    </xf>
    <xf numFmtId="0" fontId="21" fillId="2" borderId="37" xfId="0" applyFont="1" applyFill="1" applyBorder="1" applyAlignment="1">
      <alignment horizontal="center" vertical="center"/>
    </xf>
    <xf numFmtId="0" fontId="21" fillId="2" borderId="38" xfId="0" applyFont="1" applyFill="1" applyBorder="1" applyAlignment="1">
      <alignment horizontal="center" vertical="center"/>
    </xf>
    <xf numFmtId="0" fontId="21" fillId="2" borderId="58" xfId="0" applyFont="1" applyFill="1" applyBorder="1" applyAlignment="1">
      <alignment horizontal="center" vertical="center"/>
    </xf>
    <xf numFmtId="0" fontId="21" fillId="0" borderId="79" xfId="0" applyFont="1" applyBorder="1" applyAlignment="1">
      <alignment horizontal="center"/>
    </xf>
    <xf numFmtId="0" fontId="21" fillId="0" borderId="79" xfId="0" applyFont="1" applyBorder="1"/>
    <xf numFmtId="0" fontId="4" fillId="0" borderId="0" xfId="0" applyFont="1" applyAlignment="1">
      <alignment horizontal="left"/>
    </xf>
    <xf numFmtId="2" fontId="4" fillId="0" borderId="2" xfId="0" applyNumberFormat="1" applyFont="1" applyBorder="1"/>
    <xf numFmtId="0" fontId="4" fillId="0" borderId="3" xfId="0" applyFont="1" applyBorder="1"/>
    <xf numFmtId="0" fontId="4" fillId="0" borderId="5" xfId="0" applyFont="1" applyBorder="1"/>
    <xf numFmtId="2" fontId="21" fillId="0" borderId="2" xfId="0" applyNumberFormat="1" applyFont="1" applyBorder="1"/>
    <xf numFmtId="0" fontId="21" fillId="0" borderId="80" xfId="0" applyFont="1" applyBorder="1"/>
    <xf numFmtId="2" fontId="21" fillId="0" borderId="7" xfId="0" applyNumberFormat="1" applyFont="1" applyBorder="1"/>
    <xf numFmtId="0" fontId="21" fillId="2" borderId="54" xfId="0" applyFont="1" applyFill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1" fillId="0" borderId="81" xfId="0" applyFont="1" applyBorder="1"/>
    <xf numFmtId="0" fontId="21" fillId="0" borderId="85" xfId="0" applyFont="1" applyBorder="1" applyAlignment="1">
      <alignment horizontal="center"/>
    </xf>
    <xf numFmtId="0" fontId="21" fillId="0" borderId="84" xfId="0" applyFont="1" applyBorder="1"/>
    <xf numFmtId="0" fontId="21" fillId="2" borderId="79" xfId="0" applyFont="1" applyFill="1" applyBorder="1" applyAlignment="1">
      <alignment horizontal="center"/>
    </xf>
    <xf numFmtId="0" fontId="21" fillId="2" borderId="86" xfId="0" applyFont="1" applyFill="1" applyBorder="1" applyAlignment="1">
      <alignment horizontal="center"/>
    </xf>
    <xf numFmtId="0" fontId="21" fillId="2" borderId="10" xfId="0" applyFont="1" applyFill="1" applyBorder="1"/>
    <xf numFmtId="164" fontId="4" fillId="2" borderId="9" xfId="0" applyNumberFormat="1" applyFont="1" applyFill="1" applyBorder="1" applyAlignment="1">
      <alignment horizontal="center"/>
    </xf>
    <xf numFmtId="2" fontId="4" fillId="0" borderId="3" xfId="0" applyNumberFormat="1" applyFont="1" applyBorder="1"/>
    <xf numFmtId="2" fontId="21" fillId="0" borderId="3" xfId="0" applyNumberFormat="1" applyFont="1" applyBorder="1"/>
    <xf numFmtId="164" fontId="4" fillId="2" borderId="10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/>
    </xf>
    <xf numFmtId="2" fontId="4" fillId="0" borderId="8" xfId="0" applyNumberFormat="1" applyFont="1" applyBorder="1"/>
    <xf numFmtId="0" fontId="21" fillId="0" borderId="2" xfId="0" applyFont="1" applyBorder="1"/>
    <xf numFmtId="0" fontId="4" fillId="0" borderId="57" xfId="0" applyFont="1" applyBorder="1"/>
    <xf numFmtId="0" fontId="21" fillId="2" borderId="26" xfId="0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21" fillId="0" borderId="0" xfId="0" applyFont="1" applyFill="1" applyAlignment="1"/>
    <xf numFmtId="164" fontId="21" fillId="0" borderId="9" xfId="0" applyNumberFormat="1" applyFont="1" applyBorder="1"/>
    <xf numFmtId="164" fontId="21" fillId="0" borderId="10" xfId="0" applyNumberFormat="1" applyFont="1" applyBorder="1"/>
    <xf numFmtId="164" fontId="21" fillId="0" borderId="11" xfId="0" applyNumberFormat="1" applyFont="1" applyBorder="1"/>
    <xf numFmtId="0" fontId="21" fillId="0" borderId="1" xfId="0" applyFont="1" applyBorder="1"/>
    <xf numFmtId="0" fontId="21" fillId="0" borderId="4" xfId="0" applyFont="1" applyBorder="1"/>
    <xf numFmtId="0" fontId="21" fillId="0" borderId="42" xfId="0" applyFont="1" applyBorder="1"/>
    <xf numFmtId="0" fontId="21" fillId="0" borderId="74" xfId="0" applyFont="1" applyBorder="1"/>
    <xf numFmtId="0" fontId="21" fillId="0" borderId="44" xfId="0" applyFont="1" applyBorder="1"/>
    <xf numFmtId="0" fontId="21" fillId="0" borderId="45" xfId="0" applyFont="1" applyBorder="1"/>
    <xf numFmtId="0" fontId="20" fillId="0" borderId="87" xfId="0" applyFont="1" applyBorder="1"/>
    <xf numFmtId="0" fontId="3" fillId="0" borderId="49" xfId="0" applyFont="1" applyBorder="1" applyAlignment="1">
      <alignment horizontal="center"/>
    </xf>
    <xf numFmtId="0" fontId="3" fillId="0" borderId="4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5" fillId="0" borderId="49" xfId="0" applyFont="1" applyBorder="1" applyAlignment="1">
      <alignment horizontal="center"/>
    </xf>
    <xf numFmtId="0" fontId="14" fillId="0" borderId="50" xfId="0" applyFont="1" applyBorder="1" applyAlignment="1">
      <alignment horizontal="center"/>
    </xf>
    <xf numFmtId="164" fontId="2" fillId="4" borderId="44" xfId="0" applyNumberFormat="1" applyFont="1" applyFill="1" applyBorder="1" applyAlignment="1">
      <alignment horizontal="center"/>
    </xf>
    <xf numFmtId="164" fontId="2" fillId="4" borderId="63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2" fontId="21" fillId="2" borderId="11" xfId="0" applyNumberFormat="1" applyFont="1" applyFill="1" applyBorder="1" applyAlignment="1">
      <alignment horizontal="center"/>
    </xf>
    <xf numFmtId="0" fontId="21" fillId="2" borderId="9" xfId="0" applyNumberFormat="1" applyFont="1" applyFill="1" applyBorder="1" applyAlignment="1">
      <alignment horizontal="center"/>
    </xf>
    <xf numFmtId="0" fontId="21" fillId="2" borderId="10" xfId="0" applyNumberFormat="1" applyFont="1" applyFill="1" applyBorder="1" applyAlignment="1">
      <alignment horizontal="center"/>
    </xf>
    <xf numFmtId="0" fontId="21" fillId="2" borderId="11" xfId="0" applyNumberFormat="1" applyFont="1" applyFill="1" applyBorder="1" applyAlignment="1">
      <alignment horizontal="center"/>
    </xf>
    <xf numFmtId="0" fontId="21" fillId="2" borderId="9" xfId="0" applyFont="1" applyFill="1" applyBorder="1" applyAlignment="1">
      <alignment horizontal="left"/>
    </xf>
    <xf numFmtId="0" fontId="21" fillId="2" borderId="10" xfId="0" applyFont="1" applyFill="1" applyBorder="1" applyAlignment="1">
      <alignment horizontal="left"/>
    </xf>
    <xf numFmtId="0" fontId="21" fillId="2" borderId="11" xfId="0" applyFont="1" applyFill="1" applyBorder="1" applyAlignment="1">
      <alignment horizontal="left"/>
    </xf>
    <xf numFmtId="164" fontId="7" fillId="4" borderId="1" xfId="0" applyNumberFormat="1" applyFont="1" applyFill="1" applyBorder="1" applyAlignment="1">
      <alignment horizontal="center"/>
    </xf>
    <xf numFmtId="164" fontId="7" fillId="4" borderId="4" xfId="0" applyNumberFormat="1" applyFont="1" applyFill="1" applyBorder="1" applyAlignment="1">
      <alignment horizontal="center"/>
    </xf>
    <xf numFmtId="164" fontId="7" fillId="4" borderId="6" xfId="0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21" fillId="2" borderId="25" xfId="0" applyFont="1" applyFill="1" applyBorder="1"/>
    <xf numFmtId="0" fontId="21" fillId="2" borderId="37" xfId="0" applyFont="1" applyFill="1" applyBorder="1"/>
    <xf numFmtId="0" fontId="21" fillId="2" borderId="38" xfId="0" applyFont="1" applyFill="1" applyBorder="1"/>
    <xf numFmtId="0" fontId="4" fillId="2" borderId="27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2" fontId="21" fillId="0" borderId="0" xfId="0" applyNumberFormat="1" applyFont="1" applyBorder="1"/>
    <xf numFmtId="0" fontId="21" fillId="0" borderId="0" xfId="0" applyFont="1" applyFill="1" applyBorder="1" applyAlignment="1">
      <alignment horizontal="left" vertical="center"/>
    </xf>
    <xf numFmtId="0" fontId="30" fillId="3" borderId="23" xfId="0" applyFont="1" applyFill="1" applyBorder="1" applyAlignment="1">
      <alignment horizontal="right"/>
    </xf>
    <xf numFmtId="0" fontId="30" fillId="3" borderId="24" xfId="0" applyFont="1" applyFill="1" applyBorder="1" applyAlignment="1">
      <alignment horizontal="right"/>
    </xf>
    <xf numFmtId="0" fontId="7" fillId="3" borderId="23" xfId="0" applyFont="1" applyFill="1" applyBorder="1" applyAlignment="1">
      <alignment horizontal="right"/>
    </xf>
    <xf numFmtId="0" fontId="7" fillId="3" borderId="24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368BD-F6E2-4021-BC2E-1CBA795CA420}">
  <dimension ref="A1:AC56"/>
  <sheetViews>
    <sheetView workbookViewId="0">
      <selection activeCell="X9" sqref="X9"/>
    </sheetView>
  </sheetViews>
  <sheetFormatPr defaultRowHeight="15"/>
  <sheetData>
    <row r="1" spans="1:29" ht="15.75" thickBot="1">
      <c r="A1" s="280"/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</row>
    <row r="2" spans="1:29" ht="16.5" thickTop="1" thickBot="1">
      <c r="A2" s="280"/>
      <c r="B2" s="8" t="s">
        <v>0</v>
      </c>
      <c r="C2" s="10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2"/>
      <c r="X2" s="280"/>
      <c r="Y2" s="280"/>
      <c r="Z2" s="280"/>
      <c r="AA2" s="280"/>
      <c r="AB2" s="280"/>
      <c r="AC2" s="280"/>
    </row>
    <row r="3" spans="1:29" ht="15.75" thickTop="1">
      <c r="A3" s="280"/>
      <c r="B3" s="283"/>
      <c r="C3" s="280"/>
      <c r="D3" s="280"/>
      <c r="E3" s="469" t="s">
        <v>1</v>
      </c>
      <c r="F3" s="469"/>
      <c r="G3" s="469"/>
      <c r="H3" s="469"/>
      <c r="I3" s="469"/>
      <c r="J3" s="469"/>
      <c r="K3" s="469"/>
      <c r="L3" s="469"/>
      <c r="M3" s="469"/>
      <c r="N3" s="469" t="s">
        <v>2</v>
      </c>
      <c r="O3" s="469"/>
      <c r="P3" s="469"/>
      <c r="Q3" s="469"/>
      <c r="R3" s="469"/>
      <c r="S3" s="469"/>
      <c r="T3" s="469"/>
      <c r="U3" s="469"/>
      <c r="V3" s="469"/>
      <c r="W3" s="285"/>
      <c r="X3" s="280"/>
      <c r="Y3" s="280"/>
      <c r="Z3" s="280"/>
      <c r="AA3" s="280"/>
      <c r="AB3" s="280"/>
      <c r="AC3" s="280"/>
    </row>
    <row r="4" spans="1:29" ht="15.75" customHeight="1">
      <c r="A4" s="280"/>
      <c r="B4" s="283"/>
      <c r="C4" s="280"/>
      <c r="D4" s="473" t="s">
        <v>3</v>
      </c>
      <c r="E4" s="469" t="s">
        <v>4</v>
      </c>
      <c r="F4" s="469"/>
      <c r="G4" s="469"/>
      <c r="H4" s="469" t="s">
        <v>5</v>
      </c>
      <c r="I4" s="469"/>
      <c r="J4" s="469"/>
      <c r="K4" s="469" t="s">
        <v>6</v>
      </c>
      <c r="L4" s="469"/>
      <c r="M4" s="469"/>
      <c r="N4" s="469" t="s">
        <v>4</v>
      </c>
      <c r="O4" s="469"/>
      <c r="P4" s="469"/>
      <c r="Q4" s="469" t="s">
        <v>5</v>
      </c>
      <c r="R4" s="469"/>
      <c r="S4" s="469"/>
      <c r="T4" s="469" t="s">
        <v>6</v>
      </c>
      <c r="U4" s="469"/>
      <c r="V4" s="469"/>
      <c r="W4" s="285"/>
      <c r="X4" s="280"/>
      <c r="Y4" s="280"/>
      <c r="Z4" s="280"/>
      <c r="AA4" s="280"/>
      <c r="AB4" s="280"/>
      <c r="AC4" s="280"/>
    </row>
    <row r="5" spans="1:29">
      <c r="A5" s="280"/>
      <c r="B5" s="283"/>
      <c r="C5" s="280"/>
      <c r="D5" s="474"/>
      <c r="E5" s="284">
        <v>600</v>
      </c>
      <c r="F5" s="284">
        <v>200</v>
      </c>
      <c r="G5" s="284" t="s">
        <v>7</v>
      </c>
      <c r="H5" s="284">
        <v>600</v>
      </c>
      <c r="I5" s="284">
        <v>200</v>
      </c>
      <c r="J5" s="284" t="s">
        <v>7</v>
      </c>
      <c r="K5" s="284">
        <v>600</v>
      </c>
      <c r="L5" s="284">
        <v>200</v>
      </c>
      <c r="M5" s="284" t="s">
        <v>7</v>
      </c>
      <c r="N5" s="284">
        <v>600</v>
      </c>
      <c r="O5" s="284">
        <v>200</v>
      </c>
      <c r="P5" s="284" t="s">
        <v>7</v>
      </c>
      <c r="Q5" s="284">
        <v>600</v>
      </c>
      <c r="R5" s="284">
        <v>200</v>
      </c>
      <c r="S5" s="284" t="s">
        <v>7</v>
      </c>
      <c r="T5" s="284">
        <v>600</v>
      </c>
      <c r="U5" s="284">
        <v>200</v>
      </c>
      <c r="V5" s="284" t="s">
        <v>7</v>
      </c>
      <c r="W5" s="285"/>
      <c r="X5" s="280"/>
      <c r="Y5" s="280"/>
      <c r="Z5" s="280"/>
      <c r="AA5" s="280"/>
      <c r="AB5" s="280"/>
      <c r="AC5" s="280"/>
    </row>
    <row r="6" spans="1:29">
      <c r="A6" s="280"/>
      <c r="B6" s="283"/>
      <c r="C6" s="470" t="s">
        <v>8</v>
      </c>
      <c r="D6" s="286">
        <v>1</v>
      </c>
      <c r="E6" s="300">
        <v>24.84</v>
      </c>
      <c r="F6" s="300">
        <v>54.25</v>
      </c>
      <c r="G6" s="300"/>
      <c r="H6" s="300"/>
      <c r="I6" s="300">
        <v>21.655000000000001</v>
      </c>
      <c r="J6" s="300"/>
      <c r="K6" s="300">
        <v>25.045000000000002</v>
      </c>
      <c r="L6" s="300">
        <v>21.31</v>
      </c>
      <c r="M6" s="300"/>
      <c r="N6" s="300"/>
      <c r="O6" s="287"/>
      <c r="P6" s="301"/>
      <c r="Q6" s="287"/>
      <c r="R6" s="287"/>
      <c r="S6" s="287"/>
      <c r="T6" s="287"/>
      <c r="U6" s="287"/>
      <c r="V6" s="287"/>
      <c r="W6" s="285"/>
      <c r="X6" s="280"/>
      <c r="Y6" s="280"/>
      <c r="Z6" s="280"/>
      <c r="AA6" s="280"/>
      <c r="AB6" s="280"/>
      <c r="AC6" s="280"/>
    </row>
    <row r="7" spans="1:29">
      <c r="A7" s="280"/>
      <c r="B7" s="283"/>
      <c r="C7" s="471"/>
      <c r="D7" s="286">
        <v>2</v>
      </c>
      <c r="E7" s="300">
        <v>23.765000000000001</v>
      </c>
      <c r="F7" s="300"/>
      <c r="G7" s="300"/>
      <c r="H7" s="300">
        <v>22.055</v>
      </c>
      <c r="I7" s="300"/>
      <c r="J7" s="300"/>
      <c r="K7" s="300">
        <v>25.16</v>
      </c>
      <c r="L7" s="300"/>
      <c r="M7" s="300"/>
      <c r="N7" s="287"/>
      <c r="O7" s="287"/>
      <c r="P7" s="300"/>
      <c r="Q7" s="287"/>
      <c r="R7" s="287"/>
      <c r="S7" s="287"/>
      <c r="T7" s="287"/>
      <c r="U7" s="287"/>
      <c r="V7" s="287"/>
      <c r="W7" s="285"/>
      <c r="X7" s="280"/>
      <c r="Y7" s="280"/>
      <c r="Z7" s="280"/>
      <c r="AA7" s="280"/>
      <c r="AB7" s="280"/>
      <c r="AC7" s="280"/>
    </row>
    <row r="8" spans="1:29">
      <c r="A8" s="280"/>
      <c r="B8" s="283"/>
      <c r="C8" s="471"/>
      <c r="D8" s="286">
        <v>3</v>
      </c>
      <c r="E8" s="300">
        <v>26.93</v>
      </c>
      <c r="F8" s="300">
        <v>24.71</v>
      </c>
      <c r="G8" s="300"/>
      <c r="H8" s="300">
        <v>50.62</v>
      </c>
      <c r="I8" s="300"/>
      <c r="J8" s="300"/>
      <c r="K8" s="300">
        <v>23.245000000000001</v>
      </c>
      <c r="L8" s="300"/>
      <c r="M8" s="300"/>
      <c r="N8" s="287"/>
      <c r="O8" s="287"/>
      <c r="P8" s="300">
        <v>52.85</v>
      </c>
      <c r="Q8" s="287"/>
      <c r="R8" s="287"/>
      <c r="S8" s="287"/>
      <c r="T8" s="287"/>
      <c r="U8" s="287"/>
      <c r="V8" s="287"/>
      <c r="W8" s="285"/>
      <c r="X8" s="280"/>
      <c r="Y8" s="280"/>
      <c r="Z8" s="280"/>
      <c r="AA8" s="280"/>
      <c r="AB8" s="280"/>
      <c r="AC8" s="280"/>
    </row>
    <row r="9" spans="1:29">
      <c r="A9" s="280"/>
      <c r="B9" s="283"/>
      <c r="C9" s="471"/>
      <c r="D9" s="286">
        <v>4</v>
      </c>
      <c r="E9" s="300"/>
      <c r="F9" s="300"/>
      <c r="G9" s="300"/>
      <c r="H9" s="300">
        <v>18.305</v>
      </c>
      <c r="I9" s="300"/>
      <c r="J9" s="300"/>
      <c r="K9" s="300">
        <v>27.015000000000001</v>
      </c>
      <c r="L9" s="300">
        <v>22.664999999999999</v>
      </c>
      <c r="M9" s="300"/>
      <c r="N9" s="287"/>
      <c r="O9" s="287"/>
      <c r="P9" s="300">
        <v>62.36</v>
      </c>
      <c r="Q9" s="287"/>
      <c r="R9" s="287"/>
      <c r="S9" s="287"/>
      <c r="T9" s="287"/>
      <c r="U9" s="287"/>
      <c r="V9" s="287"/>
      <c r="W9" s="285"/>
      <c r="X9" s="280"/>
      <c r="Y9" s="280"/>
      <c r="Z9" s="280"/>
      <c r="AA9" s="280"/>
      <c r="AB9" s="280"/>
      <c r="AC9" s="280"/>
    </row>
    <row r="10" spans="1:29">
      <c r="A10" s="280"/>
      <c r="B10" s="283"/>
      <c r="C10" s="471"/>
      <c r="D10" s="286">
        <v>5</v>
      </c>
      <c r="E10" s="300">
        <v>25.52</v>
      </c>
      <c r="F10" s="300"/>
      <c r="G10" s="300"/>
      <c r="H10" s="300"/>
      <c r="I10" s="300"/>
      <c r="J10" s="300"/>
      <c r="K10" s="300">
        <v>20.23</v>
      </c>
      <c r="L10" s="300"/>
      <c r="M10" s="300"/>
      <c r="N10" s="287"/>
      <c r="O10" s="287"/>
      <c r="P10" s="300">
        <v>70.984999999999999</v>
      </c>
      <c r="Q10" s="287"/>
      <c r="R10" s="287"/>
      <c r="S10" s="287"/>
      <c r="T10" s="287"/>
      <c r="U10" s="287"/>
      <c r="V10" s="287"/>
      <c r="W10" s="285"/>
      <c r="X10" s="280"/>
      <c r="Y10" s="280"/>
      <c r="Z10" s="280"/>
      <c r="AA10" s="280"/>
      <c r="AB10" s="280"/>
      <c r="AC10" s="280"/>
    </row>
    <row r="11" spans="1:29">
      <c r="A11" s="280"/>
      <c r="B11" s="283"/>
      <c r="C11" s="471"/>
      <c r="D11" s="286">
        <v>6</v>
      </c>
      <c r="E11" s="300">
        <v>24.46</v>
      </c>
      <c r="F11" s="300"/>
      <c r="G11" s="300"/>
      <c r="H11" s="300"/>
      <c r="I11" s="300"/>
      <c r="J11" s="300"/>
      <c r="K11" s="300">
        <v>22.495000000000001</v>
      </c>
      <c r="L11" s="300">
        <v>20.035</v>
      </c>
      <c r="M11" s="300"/>
      <c r="N11" s="287"/>
      <c r="O11" s="287"/>
      <c r="P11" s="300"/>
      <c r="Q11" s="287"/>
      <c r="R11" s="287"/>
      <c r="S11" s="287"/>
      <c r="T11" s="287"/>
      <c r="U11" s="287"/>
      <c r="V11" s="287"/>
      <c r="W11" s="285"/>
      <c r="X11" s="280"/>
      <c r="Y11" s="280"/>
      <c r="Z11" s="280"/>
      <c r="AA11" s="280"/>
      <c r="AB11" s="280"/>
      <c r="AC11" s="280"/>
    </row>
    <row r="12" spans="1:29">
      <c r="A12" s="280"/>
      <c r="B12" s="283"/>
      <c r="C12" s="471"/>
      <c r="D12" s="286">
        <v>7</v>
      </c>
      <c r="E12" s="300">
        <v>21.08</v>
      </c>
      <c r="F12" s="300"/>
      <c r="G12" s="300"/>
      <c r="H12" s="300">
        <v>24.12</v>
      </c>
      <c r="I12" s="300"/>
      <c r="J12" s="300"/>
      <c r="K12" s="300"/>
      <c r="L12" s="300"/>
      <c r="M12" s="300"/>
      <c r="N12" s="287"/>
      <c r="O12" s="287"/>
      <c r="P12" s="300"/>
      <c r="Q12" s="287"/>
      <c r="R12" s="287"/>
      <c r="S12" s="287"/>
      <c r="T12" s="287"/>
      <c r="U12" s="287"/>
      <c r="V12" s="287"/>
      <c r="W12" s="285"/>
      <c r="X12" s="280"/>
      <c r="Y12" s="280"/>
      <c r="Z12" s="280"/>
      <c r="AA12" s="280"/>
      <c r="AB12" s="280"/>
      <c r="AC12" s="280"/>
    </row>
    <row r="13" spans="1:29">
      <c r="A13" s="280"/>
      <c r="B13" s="283"/>
      <c r="C13" s="472"/>
      <c r="D13" s="286">
        <v>8</v>
      </c>
      <c r="E13" s="300">
        <v>21.27</v>
      </c>
      <c r="F13" s="300"/>
      <c r="G13" s="300"/>
      <c r="H13" s="300">
        <v>19.704999999999998</v>
      </c>
      <c r="I13" s="300">
        <v>19.32</v>
      </c>
      <c r="J13" s="300"/>
      <c r="K13" s="300"/>
      <c r="L13" s="300"/>
      <c r="M13" s="300"/>
      <c r="N13" s="287"/>
      <c r="O13" s="287"/>
      <c r="P13" s="300"/>
      <c r="Q13" s="287"/>
      <c r="R13" s="287"/>
      <c r="S13" s="287"/>
      <c r="T13" s="287"/>
      <c r="U13" s="287"/>
      <c r="V13" s="287"/>
      <c r="W13" s="285"/>
      <c r="X13" s="280"/>
      <c r="Y13" s="280"/>
      <c r="Z13" s="280"/>
      <c r="AA13" s="280"/>
      <c r="AB13" s="280"/>
      <c r="AC13" s="280"/>
    </row>
    <row r="14" spans="1:29">
      <c r="A14" s="280"/>
      <c r="B14" s="283"/>
      <c r="C14" s="280"/>
      <c r="D14" s="288" t="s">
        <v>9</v>
      </c>
      <c r="E14" s="289">
        <f>IF(COUNT(E6:E13)&gt;0,AVERAGE(E6:E13),"")</f>
        <v>23.980714285714281</v>
      </c>
      <c r="F14" s="289">
        <f t="shared" ref="F14:V14" si="0">IF(COUNT(F6:F13)&gt;0,AVERAGE(F6:F13),"")</f>
        <v>39.480000000000004</v>
      </c>
      <c r="G14" s="289" t="str">
        <f t="shared" si="0"/>
        <v/>
      </c>
      <c r="H14" s="289">
        <f t="shared" si="0"/>
        <v>26.961000000000002</v>
      </c>
      <c r="I14" s="289">
        <f t="shared" si="0"/>
        <v>20.487500000000001</v>
      </c>
      <c r="J14" s="289" t="str">
        <f t="shared" si="0"/>
        <v/>
      </c>
      <c r="K14" s="289">
        <f t="shared" si="0"/>
        <v>23.864999999999998</v>
      </c>
      <c r="L14" s="289">
        <f t="shared" si="0"/>
        <v>21.336666666666662</v>
      </c>
      <c r="M14" s="289" t="str">
        <f t="shared" si="0"/>
        <v/>
      </c>
      <c r="N14" s="289" t="str">
        <f t="shared" si="0"/>
        <v/>
      </c>
      <c r="O14" s="289" t="str">
        <f t="shared" si="0"/>
        <v/>
      </c>
      <c r="P14" s="289">
        <f t="shared" si="0"/>
        <v>62.064999999999998</v>
      </c>
      <c r="Q14" s="289" t="str">
        <f t="shared" si="0"/>
        <v/>
      </c>
      <c r="R14" s="289" t="str">
        <f t="shared" si="0"/>
        <v/>
      </c>
      <c r="S14" s="289" t="str">
        <f t="shared" si="0"/>
        <v/>
      </c>
      <c r="T14" s="289" t="str">
        <f t="shared" si="0"/>
        <v/>
      </c>
      <c r="U14" s="289" t="str">
        <f t="shared" si="0"/>
        <v/>
      </c>
      <c r="V14" s="289" t="str">
        <f t="shared" si="0"/>
        <v/>
      </c>
      <c r="W14" s="285"/>
      <c r="X14" s="280"/>
      <c r="Y14" s="280"/>
      <c r="Z14" s="280"/>
      <c r="AA14" s="280"/>
      <c r="AB14" s="280"/>
      <c r="AC14" s="280"/>
    </row>
    <row r="15" spans="1:29">
      <c r="A15" s="280"/>
      <c r="B15" s="283"/>
      <c r="C15" s="280"/>
      <c r="D15" s="290" t="s">
        <v>10</v>
      </c>
      <c r="E15" s="287">
        <f>IF(COUNT(E6:E13)&gt;1,STDEV(E6:E13),"")</f>
        <v>2.1542369657867044</v>
      </c>
      <c r="F15" s="287">
        <f t="shared" ref="F15:V15" si="1">IF(COUNT(F6:F13)&gt;1,STDEV(F6:F13),"")</f>
        <v>20.887934316250593</v>
      </c>
      <c r="G15" s="287" t="str">
        <f t="shared" si="1"/>
        <v/>
      </c>
      <c r="H15" s="287">
        <f t="shared" si="1"/>
        <v>13.411415566598475</v>
      </c>
      <c r="I15" s="287">
        <f t="shared" si="1"/>
        <v>1.651094334070589</v>
      </c>
      <c r="J15" s="287" t="str">
        <f t="shared" si="1"/>
        <v/>
      </c>
      <c r="K15" s="287">
        <f t="shared" si="1"/>
        <v>2.3860616085927036</v>
      </c>
      <c r="L15" s="287">
        <f t="shared" si="1"/>
        <v>1.315202772705917</v>
      </c>
      <c r="M15" s="287" t="str">
        <f t="shared" si="1"/>
        <v/>
      </c>
      <c r="N15" s="287" t="str">
        <f t="shared" si="1"/>
        <v/>
      </c>
      <c r="O15" s="287" t="str">
        <f t="shared" si="1"/>
        <v/>
      </c>
      <c r="P15" s="287">
        <f t="shared" si="1"/>
        <v>9.0710983348214587</v>
      </c>
      <c r="Q15" s="287" t="str">
        <f t="shared" si="1"/>
        <v/>
      </c>
      <c r="R15" s="287" t="str">
        <f t="shared" si="1"/>
        <v/>
      </c>
      <c r="S15" s="287" t="str">
        <f t="shared" si="1"/>
        <v/>
      </c>
      <c r="T15" s="287" t="str">
        <f t="shared" si="1"/>
        <v/>
      </c>
      <c r="U15" s="287" t="str">
        <f t="shared" si="1"/>
        <v/>
      </c>
      <c r="V15" s="287" t="str">
        <f t="shared" si="1"/>
        <v/>
      </c>
      <c r="W15" s="285"/>
      <c r="X15" s="280"/>
      <c r="Y15" s="280"/>
      <c r="Z15" s="280"/>
      <c r="AA15" s="280"/>
      <c r="AB15" s="280"/>
      <c r="AC15" s="280"/>
    </row>
    <row r="16" spans="1:29">
      <c r="A16" s="280"/>
      <c r="B16" s="283"/>
      <c r="C16" s="280"/>
      <c r="D16" s="291" t="s">
        <v>11</v>
      </c>
      <c r="E16" s="292">
        <f>IF(COUNT(E6:E13)&gt;1,E15/SQRT(COUNT(E6:E13)),"")</f>
        <v>0.81422503951056835</v>
      </c>
      <c r="F16" s="292">
        <f t="shared" ref="F16:V16" si="2">IF(COUNT(F6:F13)&gt;1,F15/SQRT(COUNT(F6:F13)),"")</f>
        <v>14.769999999999984</v>
      </c>
      <c r="G16" s="292" t="str">
        <f t="shared" si="2"/>
        <v/>
      </c>
      <c r="H16" s="292">
        <f t="shared" si="2"/>
        <v>5.9977673762826091</v>
      </c>
      <c r="I16" s="292">
        <f t="shared" si="2"/>
        <v>1.1675000000000004</v>
      </c>
      <c r="J16" s="292" t="str">
        <f t="shared" si="2"/>
        <v/>
      </c>
      <c r="K16" s="292">
        <f t="shared" si="2"/>
        <v>0.97410557264942632</v>
      </c>
      <c r="L16" s="292">
        <f t="shared" si="2"/>
        <v>0.75933267486070344</v>
      </c>
      <c r="M16" s="292" t="str">
        <f t="shared" si="2"/>
        <v/>
      </c>
      <c r="N16" s="292" t="str">
        <f t="shared" si="2"/>
        <v/>
      </c>
      <c r="O16" s="292" t="str">
        <f t="shared" si="2"/>
        <v/>
      </c>
      <c r="P16" s="292">
        <f t="shared" si="2"/>
        <v>5.2372010654547356</v>
      </c>
      <c r="Q16" s="292" t="str">
        <f t="shared" si="2"/>
        <v/>
      </c>
      <c r="R16" s="292" t="str">
        <f t="shared" si="2"/>
        <v/>
      </c>
      <c r="S16" s="292" t="str">
        <f t="shared" si="2"/>
        <v/>
      </c>
      <c r="T16" s="292" t="str">
        <f t="shared" si="2"/>
        <v/>
      </c>
      <c r="U16" s="292" t="str">
        <f t="shared" si="2"/>
        <v/>
      </c>
      <c r="V16" s="292" t="str">
        <f t="shared" si="2"/>
        <v/>
      </c>
      <c r="W16" s="285"/>
      <c r="X16" s="280"/>
      <c r="Y16" s="280"/>
      <c r="Z16" s="280"/>
      <c r="AA16" s="280"/>
      <c r="AB16" s="280"/>
      <c r="AC16" s="280"/>
    </row>
    <row r="17" spans="1:29" ht="15.75" thickBot="1">
      <c r="A17" s="280"/>
      <c r="B17" s="293"/>
      <c r="C17" s="294"/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/>
      <c r="U17" s="294"/>
      <c r="V17" s="294"/>
      <c r="W17" s="295"/>
      <c r="X17" s="280"/>
      <c r="Y17" s="280"/>
      <c r="Z17" s="280"/>
      <c r="AA17" s="280"/>
      <c r="AB17" s="280"/>
      <c r="AC17" s="280"/>
    </row>
    <row r="18" spans="1:29" ht="16.5" thickTop="1" thickBot="1">
      <c r="A18" s="280"/>
      <c r="B18" s="280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0"/>
      <c r="S18" s="280"/>
      <c r="T18" s="280"/>
      <c r="U18" s="280"/>
      <c r="V18" s="280"/>
      <c r="W18" s="280"/>
      <c r="X18" s="280"/>
      <c r="Y18" s="280"/>
      <c r="Z18" s="280"/>
      <c r="AA18" s="280"/>
      <c r="AB18" s="280"/>
      <c r="AC18" s="280"/>
    </row>
    <row r="19" spans="1:29" ht="16.5" thickTop="1" thickBot="1">
      <c r="A19" s="280"/>
      <c r="B19" s="23" t="s">
        <v>12</v>
      </c>
      <c r="C19" s="2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  <c r="U19" s="281"/>
      <c r="V19" s="281"/>
      <c r="W19" s="282"/>
      <c r="X19" s="280"/>
      <c r="Y19" s="280"/>
      <c r="Z19" s="280"/>
      <c r="AA19" s="280"/>
      <c r="AB19" s="280"/>
      <c r="AC19" s="280"/>
    </row>
    <row r="20" spans="1:29" ht="15.75" thickTop="1">
      <c r="A20" s="280"/>
      <c r="B20" s="283"/>
      <c r="C20" s="13"/>
      <c r="D20" s="280"/>
      <c r="E20" s="469" t="s">
        <v>1</v>
      </c>
      <c r="F20" s="469"/>
      <c r="G20" s="469"/>
      <c r="H20" s="469"/>
      <c r="I20" s="469"/>
      <c r="J20" s="469"/>
      <c r="K20" s="469"/>
      <c r="L20" s="469"/>
      <c r="M20" s="469"/>
      <c r="N20" s="469" t="s">
        <v>2</v>
      </c>
      <c r="O20" s="469"/>
      <c r="P20" s="469"/>
      <c r="Q20" s="469"/>
      <c r="R20" s="469"/>
      <c r="S20" s="469"/>
      <c r="T20" s="469"/>
      <c r="U20" s="469"/>
      <c r="V20" s="469"/>
      <c r="W20" s="285"/>
      <c r="X20" s="280"/>
      <c r="Y20" s="280"/>
      <c r="Z20" s="280"/>
      <c r="AA20" s="280"/>
      <c r="AB20" s="280"/>
      <c r="AC20" s="280"/>
    </row>
    <row r="21" spans="1:29">
      <c r="A21" s="280"/>
      <c r="B21" s="283"/>
      <c r="C21" s="280"/>
      <c r="D21" s="473" t="s">
        <v>3</v>
      </c>
      <c r="E21" s="469" t="s">
        <v>13</v>
      </c>
      <c r="F21" s="469"/>
      <c r="G21" s="469"/>
      <c r="H21" s="469" t="s">
        <v>14</v>
      </c>
      <c r="I21" s="469"/>
      <c r="J21" s="469"/>
      <c r="K21" s="469" t="s">
        <v>15</v>
      </c>
      <c r="L21" s="469"/>
      <c r="M21" s="469"/>
      <c r="N21" s="469" t="s">
        <v>13</v>
      </c>
      <c r="O21" s="469"/>
      <c r="P21" s="469"/>
      <c r="Q21" s="469" t="s">
        <v>14</v>
      </c>
      <c r="R21" s="469"/>
      <c r="S21" s="469"/>
      <c r="T21" s="469" t="s">
        <v>15</v>
      </c>
      <c r="U21" s="469"/>
      <c r="V21" s="469"/>
      <c r="W21" s="285"/>
      <c r="X21" s="280"/>
      <c r="Y21" s="280"/>
      <c r="Z21" s="280"/>
      <c r="AA21" s="280"/>
      <c r="AB21" s="280"/>
      <c r="AC21" s="280"/>
    </row>
    <row r="22" spans="1:29">
      <c r="A22" s="280"/>
      <c r="B22" s="283"/>
      <c r="C22" s="280"/>
      <c r="D22" s="474"/>
      <c r="E22" s="296">
        <v>600</v>
      </c>
      <c r="F22" s="296">
        <v>200</v>
      </c>
      <c r="G22" s="296" t="s">
        <v>7</v>
      </c>
      <c r="H22" s="296">
        <v>600</v>
      </c>
      <c r="I22" s="296">
        <v>200</v>
      </c>
      <c r="J22" s="296" t="s">
        <v>7</v>
      </c>
      <c r="K22" s="296">
        <v>600</v>
      </c>
      <c r="L22" s="296">
        <v>200</v>
      </c>
      <c r="M22" s="296" t="s">
        <v>7</v>
      </c>
      <c r="N22" s="296">
        <v>600</v>
      </c>
      <c r="O22" s="296">
        <v>200</v>
      </c>
      <c r="P22" s="296" t="s">
        <v>7</v>
      </c>
      <c r="Q22" s="296">
        <v>600</v>
      </c>
      <c r="R22" s="296">
        <v>200</v>
      </c>
      <c r="S22" s="296" t="s">
        <v>7</v>
      </c>
      <c r="T22" s="296">
        <v>600</v>
      </c>
      <c r="U22" s="296">
        <v>200</v>
      </c>
      <c r="V22" s="296" t="s">
        <v>7</v>
      </c>
      <c r="W22" s="285"/>
      <c r="X22" s="280"/>
      <c r="Y22" s="280"/>
      <c r="Z22" s="280"/>
      <c r="AA22" s="280"/>
      <c r="AB22" s="280"/>
      <c r="AC22" s="280"/>
    </row>
    <row r="23" spans="1:29">
      <c r="A23" s="280"/>
      <c r="B23" s="283"/>
      <c r="C23" s="470" t="s">
        <v>8</v>
      </c>
      <c r="D23" s="297">
        <v>1</v>
      </c>
      <c r="E23" s="301">
        <v>19.445</v>
      </c>
      <c r="F23" s="301">
        <v>21.11</v>
      </c>
      <c r="G23" s="301"/>
      <c r="H23" s="301">
        <v>14.77</v>
      </c>
      <c r="I23" s="301">
        <v>18.704999999999998</v>
      </c>
      <c r="J23" s="301"/>
      <c r="K23" s="301">
        <v>14.315</v>
      </c>
      <c r="L23" s="301">
        <v>15.43</v>
      </c>
      <c r="M23" s="301"/>
      <c r="N23" s="301"/>
      <c r="O23" s="289"/>
      <c r="P23" s="301">
        <v>58.795000000000002</v>
      </c>
      <c r="Q23" s="289"/>
      <c r="R23" s="289"/>
      <c r="S23" s="301"/>
      <c r="T23" s="289"/>
      <c r="U23" s="289"/>
      <c r="V23" s="301"/>
      <c r="W23" s="285"/>
      <c r="X23" s="280"/>
      <c r="Y23" s="280"/>
      <c r="Z23" s="280"/>
      <c r="AA23" s="280"/>
      <c r="AB23" s="280"/>
      <c r="AC23" s="280"/>
    </row>
    <row r="24" spans="1:29">
      <c r="A24" s="280"/>
      <c r="B24" s="283"/>
      <c r="C24" s="471"/>
      <c r="D24" s="298">
        <v>2</v>
      </c>
      <c r="E24" s="300">
        <v>17.204999999999998</v>
      </c>
      <c r="F24" s="300"/>
      <c r="G24" s="300"/>
      <c r="H24" s="300">
        <v>15.17</v>
      </c>
      <c r="I24" s="300">
        <v>15.72</v>
      </c>
      <c r="J24" s="300"/>
      <c r="K24" s="300">
        <v>16.72</v>
      </c>
      <c r="L24" s="300">
        <v>16.47</v>
      </c>
      <c r="M24" s="300"/>
      <c r="N24" s="287"/>
      <c r="O24" s="300"/>
      <c r="P24" s="300">
        <v>67.650000000000006</v>
      </c>
      <c r="Q24" s="287"/>
      <c r="R24" s="287"/>
      <c r="S24" s="300"/>
      <c r="T24" s="287"/>
      <c r="U24" s="287"/>
      <c r="V24" s="300"/>
      <c r="W24" s="285"/>
      <c r="X24" s="280"/>
      <c r="Y24" s="280"/>
      <c r="Z24" s="280"/>
      <c r="AA24" s="280"/>
      <c r="AB24" s="280"/>
      <c r="AC24" s="280"/>
    </row>
    <row r="25" spans="1:29">
      <c r="A25" s="280"/>
      <c r="B25" s="283"/>
      <c r="C25" s="471"/>
      <c r="D25" s="298">
        <v>3</v>
      </c>
      <c r="E25" s="300">
        <v>17.965</v>
      </c>
      <c r="F25" s="300">
        <v>20.3</v>
      </c>
      <c r="G25" s="300"/>
      <c r="H25" s="300">
        <v>14.8</v>
      </c>
      <c r="I25" s="300">
        <v>14.26</v>
      </c>
      <c r="J25" s="300"/>
      <c r="K25" s="300">
        <v>15.154999999999999</v>
      </c>
      <c r="L25" s="300">
        <v>18.774999999999999</v>
      </c>
      <c r="M25" s="300"/>
      <c r="N25" s="287"/>
      <c r="O25" s="287"/>
      <c r="P25" s="300">
        <v>80.584999999999994</v>
      </c>
      <c r="Q25" s="287"/>
      <c r="R25" s="287"/>
      <c r="S25" s="300">
        <v>75.614999999999995</v>
      </c>
      <c r="T25" s="287"/>
      <c r="U25" s="287"/>
      <c r="V25" s="300">
        <v>89.674999999999997</v>
      </c>
      <c r="W25" s="285"/>
      <c r="X25" s="280"/>
      <c r="Y25" s="280"/>
      <c r="Z25" s="280"/>
      <c r="AA25" s="280"/>
      <c r="AB25" s="280"/>
      <c r="AC25" s="280"/>
    </row>
    <row r="26" spans="1:29">
      <c r="A26" s="280"/>
      <c r="B26" s="283"/>
      <c r="C26" s="471"/>
      <c r="D26" s="298">
        <v>4</v>
      </c>
      <c r="E26" s="300">
        <v>18.725000000000001</v>
      </c>
      <c r="F26" s="300"/>
      <c r="G26" s="300"/>
      <c r="H26" s="300">
        <v>14.17</v>
      </c>
      <c r="I26" s="300">
        <v>14.54</v>
      </c>
      <c r="J26" s="300"/>
      <c r="K26" s="300">
        <v>16.170000000000002</v>
      </c>
      <c r="L26" s="300"/>
      <c r="M26" s="300"/>
      <c r="N26" s="287"/>
      <c r="O26" s="287"/>
      <c r="P26" s="300"/>
      <c r="Q26" s="287"/>
      <c r="R26" s="287"/>
      <c r="S26" s="300"/>
      <c r="T26" s="287"/>
      <c r="U26" s="287"/>
      <c r="V26" s="300"/>
      <c r="W26" s="285"/>
      <c r="X26" s="280"/>
      <c r="Y26" s="280"/>
      <c r="Z26" s="280"/>
      <c r="AA26" s="280"/>
      <c r="AB26" s="280"/>
      <c r="AC26" s="280"/>
    </row>
    <row r="27" spans="1:29">
      <c r="A27" s="280"/>
      <c r="B27" s="283"/>
      <c r="C27" s="471"/>
      <c r="D27" s="298">
        <v>5</v>
      </c>
      <c r="E27" s="300">
        <v>17.925000000000001</v>
      </c>
      <c r="F27" s="300">
        <v>21.094999999999999</v>
      </c>
      <c r="G27" s="300"/>
      <c r="H27" s="300">
        <v>13.385</v>
      </c>
      <c r="I27" s="300">
        <v>15.715</v>
      </c>
      <c r="J27" s="300"/>
      <c r="K27" s="300">
        <v>16.02</v>
      </c>
      <c r="L27" s="300">
        <v>18.86</v>
      </c>
      <c r="M27" s="300"/>
      <c r="N27" s="287"/>
      <c r="O27" s="287"/>
      <c r="P27" s="300">
        <v>66.94</v>
      </c>
      <c r="Q27" s="287"/>
      <c r="R27" s="287"/>
      <c r="S27" s="300"/>
      <c r="T27" s="287"/>
      <c r="U27" s="287"/>
      <c r="V27" s="300"/>
      <c r="W27" s="285"/>
      <c r="X27" s="280"/>
      <c r="Y27" s="280"/>
      <c r="Z27" s="280"/>
      <c r="AA27" s="280"/>
      <c r="AB27" s="280"/>
      <c r="AC27" s="280"/>
    </row>
    <row r="28" spans="1:29">
      <c r="A28" s="280"/>
      <c r="B28" s="283"/>
      <c r="C28" s="471"/>
      <c r="D28" s="298">
        <v>6</v>
      </c>
      <c r="E28" s="300">
        <v>16.785</v>
      </c>
      <c r="F28" s="300">
        <v>18.594999999999999</v>
      </c>
      <c r="G28" s="300"/>
      <c r="H28" s="300">
        <v>13.734999999999999</v>
      </c>
      <c r="I28" s="300">
        <v>17.5</v>
      </c>
      <c r="J28" s="300"/>
      <c r="K28" s="300">
        <v>16.824999999999999</v>
      </c>
      <c r="L28" s="300">
        <v>20.254999999999999</v>
      </c>
      <c r="M28" s="300"/>
      <c r="N28" s="287"/>
      <c r="O28" s="287"/>
      <c r="P28" s="300">
        <v>88.63</v>
      </c>
      <c r="Q28" s="287"/>
      <c r="R28" s="287"/>
      <c r="S28" s="300">
        <v>88.28</v>
      </c>
      <c r="T28" s="287"/>
      <c r="U28" s="287"/>
      <c r="V28" s="300"/>
      <c r="W28" s="285"/>
      <c r="X28" s="280"/>
      <c r="Y28" s="280"/>
      <c r="Z28" s="280"/>
      <c r="AA28" s="280"/>
      <c r="AB28" s="280"/>
      <c r="AC28" s="280"/>
    </row>
    <row r="29" spans="1:29">
      <c r="A29" s="280"/>
      <c r="B29" s="283"/>
      <c r="C29" s="471"/>
      <c r="D29" s="298">
        <v>7</v>
      </c>
      <c r="E29" s="300">
        <v>16.82</v>
      </c>
      <c r="F29" s="300">
        <v>23.14</v>
      </c>
      <c r="G29" s="300"/>
      <c r="H29" s="300">
        <v>14.18</v>
      </c>
      <c r="I29" s="300">
        <v>23.135000000000002</v>
      </c>
      <c r="J29" s="300"/>
      <c r="K29" s="300">
        <v>15.815</v>
      </c>
      <c r="L29" s="300"/>
      <c r="M29" s="300"/>
      <c r="N29" s="287"/>
      <c r="O29" s="287"/>
      <c r="P29" s="300">
        <v>89.84</v>
      </c>
      <c r="Q29" s="287"/>
      <c r="R29" s="287"/>
      <c r="S29" s="300"/>
      <c r="T29" s="287"/>
      <c r="U29" s="287"/>
      <c r="V29" s="300"/>
      <c r="W29" s="285"/>
      <c r="X29" s="280"/>
      <c r="Y29" s="280"/>
      <c r="Z29" s="280"/>
      <c r="AA29" s="280"/>
      <c r="AB29" s="280"/>
      <c r="AC29" s="280"/>
    </row>
    <row r="30" spans="1:29">
      <c r="A30" s="280"/>
      <c r="B30" s="283"/>
      <c r="C30" s="472"/>
      <c r="D30" s="298">
        <v>8</v>
      </c>
      <c r="E30" s="300">
        <v>17.024999999999999</v>
      </c>
      <c r="F30" s="300"/>
      <c r="G30" s="300"/>
      <c r="H30" s="300">
        <v>14.92</v>
      </c>
      <c r="I30" s="300">
        <v>20.22</v>
      </c>
      <c r="J30" s="300"/>
      <c r="K30" s="300">
        <v>17.265000000000001</v>
      </c>
      <c r="L30" s="300">
        <v>16.71</v>
      </c>
      <c r="M30" s="300"/>
      <c r="N30" s="287"/>
      <c r="O30" s="287"/>
      <c r="P30" s="300"/>
      <c r="Q30" s="287"/>
      <c r="R30" s="287"/>
      <c r="S30" s="300"/>
      <c r="T30" s="287"/>
      <c r="U30" s="287"/>
      <c r="V30" s="300"/>
      <c r="W30" s="285"/>
      <c r="X30" s="280"/>
      <c r="Y30" s="280"/>
      <c r="Z30" s="280"/>
      <c r="AA30" s="280"/>
      <c r="AB30" s="280"/>
      <c r="AC30" s="280"/>
    </row>
    <row r="31" spans="1:29">
      <c r="A31" s="280"/>
      <c r="B31" s="283"/>
      <c r="C31" s="280"/>
      <c r="D31" s="288" t="s">
        <v>9</v>
      </c>
      <c r="E31" s="289">
        <f t="shared" ref="E31:V31" si="3">IF(COUNT(E23:E30)&gt;0,AVERAGE(E23:E30),"")</f>
        <v>17.736875000000001</v>
      </c>
      <c r="F31" s="289">
        <f t="shared" si="3"/>
        <v>20.847999999999999</v>
      </c>
      <c r="G31" s="289" t="str">
        <f t="shared" si="3"/>
        <v/>
      </c>
      <c r="H31" s="289">
        <f t="shared" si="3"/>
        <v>14.391250000000001</v>
      </c>
      <c r="I31" s="289">
        <f t="shared" si="3"/>
        <v>17.474375000000002</v>
      </c>
      <c r="J31" s="289" t="str">
        <f t="shared" si="3"/>
        <v/>
      </c>
      <c r="K31" s="289">
        <f t="shared" si="3"/>
        <v>16.035625</v>
      </c>
      <c r="L31" s="289">
        <f t="shared" si="3"/>
        <v>17.75</v>
      </c>
      <c r="M31" s="289" t="str">
        <f t="shared" si="3"/>
        <v/>
      </c>
      <c r="N31" s="289" t="str">
        <f t="shared" si="3"/>
        <v/>
      </c>
      <c r="O31" s="289" t="str">
        <f t="shared" si="3"/>
        <v/>
      </c>
      <c r="P31" s="289">
        <f t="shared" si="3"/>
        <v>75.40666666666668</v>
      </c>
      <c r="Q31" s="289" t="str">
        <f t="shared" si="3"/>
        <v/>
      </c>
      <c r="R31" s="289" t="str">
        <f t="shared" si="3"/>
        <v/>
      </c>
      <c r="S31" s="289">
        <f t="shared" si="3"/>
        <v>81.947499999999991</v>
      </c>
      <c r="T31" s="289" t="str">
        <f t="shared" si="3"/>
        <v/>
      </c>
      <c r="U31" s="289" t="str">
        <f t="shared" si="3"/>
        <v/>
      </c>
      <c r="V31" s="289">
        <f t="shared" si="3"/>
        <v>89.674999999999997</v>
      </c>
      <c r="W31" s="285"/>
      <c r="X31" s="280"/>
      <c r="Y31" s="280"/>
      <c r="Z31" s="280"/>
      <c r="AA31" s="280"/>
      <c r="AB31" s="280"/>
      <c r="AC31" s="280"/>
    </row>
    <row r="32" spans="1:29">
      <c r="A32" s="280"/>
      <c r="B32" s="283"/>
      <c r="C32" s="280"/>
      <c r="D32" s="290" t="s">
        <v>10</v>
      </c>
      <c r="E32" s="287">
        <f t="shared" ref="E32:V32" si="4">IF(COUNT(E23:E30)&gt;1,STDEV(E23:E30),"")</f>
        <v>0.9649498043939907</v>
      </c>
      <c r="F32" s="287">
        <f t="shared" si="4"/>
        <v>1.6400632609750154</v>
      </c>
      <c r="G32" s="287" t="str">
        <f t="shared" si="4"/>
        <v/>
      </c>
      <c r="H32" s="287">
        <f t="shared" si="4"/>
        <v>0.62488141732194757</v>
      </c>
      <c r="I32" s="287">
        <f t="shared" si="4"/>
        <v>3.0755306597863066</v>
      </c>
      <c r="J32" s="287" t="str">
        <f t="shared" si="4"/>
        <v/>
      </c>
      <c r="K32" s="287">
        <f t="shared" si="4"/>
        <v>0.95662142646473736</v>
      </c>
      <c r="L32" s="287">
        <f t="shared" si="4"/>
        <v>1.8253848909202679</v>
      </c>
      <c r="M32" s="287" t="str">
        <f t="shared" si="4"/>
        <v/>
      </c>
      <c r="N32" s="287" t="str">
        <f t="shared" si="4"/>
        <v/>
      </c>
      <c r="O32" s="287" t="str">
        <f t="shared" si="4"/>
        <v/>
      </c>
      <c r="P32" s="287">
        <f t="shared" si="4"/>
        <v>12.788984192134423</v>
      </c>
      <c r="Q32" s="287" t="str">
        <f t="shared" si="4"/>
        <v/>
      </c>
      <c r="R32" s="287" t="str">
        <f t="shared" si="4"/>
        <v/>
      </c>
      <c r="S32" s="287">
        <f t="shared" si="4"/>
        <v>8.9555073837276282</v>
      </c>
      <c r="T32" s="287" t="str">
        <f t="shared" si="4"/>
        <v/>
      </c>
      <c r="U32" s="287" t="str">
        <f t="shared" si="4"/>
        <v/>
      </c>
      <c r="V32" s="287" t="str">
        <f t="shared" si="4"/>
        <v/>
      </c>
      <c r="W32" s="285"/>
      <c r="X32" s="280"/>
      <c r="Y32" s="280"/>
      <c r="Z32" s="280"/>
      <c r="AA32" s="280"/>
      <c r="AB32" s="280"/>
      <c r="AC32" s="280"/>
    </row>
    <row r="33" spans="1:29">
      <c r="A33" s="280"/>
      <c r="B33" s="283"/>
      <c r="C33" s="280"/>
      <c r="D33" s="291" t="s">
        <v>11</v>
      </c>
      <c r="E33" s="292">
        <f t="shared" ref="E33:V33" si="5">IF(COUNT(E23:E30)&gt;1,E32/SQRT(COUNT(E23:E30)),"")</f>
        <v>0.34116127509581168</v>
      </c>
      <c r="F33" s="292">
        <f t="shared" si="5"/>
        <v>0.73345858778802242</v>
      </c>
      <c r="G33" s="292" t="str">
        <f t="shared" si="5"/>
        <v/>
      </c>
      <c r="H33" s="292">
        <f t="shared" si="5"/>
        <v>0.22092894381290501</v>
      </c>
      <c r="I33" s="292">
        <f t="shared" si="5"/>
        <v>1.087364292641017</v>
      </c>
      <c r="J33" s="292" t="str">
        <f t="shared" si="5"/>
        <v/>
      </c>
      <c r="K33" s="292">
        <f t="shared" si="5"/>
        <v>0.33821674884078196</v>
      </c>
      <c r="L33" s="292">
        <f t="shared" si="5"/>
        <v>0.74521026115676448</v>
      </c>
      <c r="M33" s="292" t="str">
        <f t="shared" si="5"/>
        <v/>
      </c>
      <c r="N33" s="292" t="str">
        <f t="shared" si="5"/>
        <v/>
      </c>
      <c r="O33" s="292" t="str">
        <f t="shared" si="5"/>
        <v/>
      </c>
      <c r="P33" s="292">
        <f t="shared" si="5"/>
        <v>5.2210809332082473</v>
      </c>
      <c r="Q33" s="292" t="str">
        <f t="shared" si="5"/>
        <v/>
      </c>
      <c r="R33" s="292" t="str">
        <f t="shared" si="5"/>
        <v/>
      </c>
      <c r="S33" s="292">
        <f t="shared" si="5"/>
        <v>6.3325000000000022</v>
      </c>
      <c r="T33" s="292" t="str">
        <f t="shared" si="5"/>
        <v/>
      </c>
      <c r="U33" s="292" t="str">
        <f t="shared" si="5"/>
        <v/>
      </c>
      <c r="V33" s="292" t="str">
        <f t="shared" si="5"/>
        <v/>
      </c>
      <c r="W33" s="285"/>
      <c r="X33" s="280"/>
      <c r="Y33" s="280"/>
      <c r="Z33" s="280"/>
      <c r="AA33" s="280"/>
      <c r="AB33" s="280"/>
      <c r="AC33" s="280"/>
    </row>
    <row r="34" spans="1:29" ht="15.75" thickBot="1">
      <c r="A34" s="280"/>
      <c r="B34" s="293"/>
      <c r="C34" s="294"/>
      <c r="D34" s="294"/>
      <c r="E34" s="294"/>
      <c r="F34" s="294"/>
      <c r="G34" s="294"/>
      <c r="H34" s="294"/>
      <c r="I34" s="294"/>
      <c r="J34" s="294"/>
      <c r="K34" s="294"/>
      <c r="L34" s="294"/>
      <c r="M34" s="294"/>
      <c r="N34" s="294"/>
      <c r="O34" s="294"/>
      <c r="P34" s="294"/>
      <c r="Q34" s="294"/>
      <c r="R34" s="294"/>
      <c r="S34" s="294"/>
      <c r="T34" s="294"/>
      <c r="U34" s="294"/>
      <c r="V34" s="294"/>
      <c r="W34" s="295"/>
      <c r="X34" s="280"/>
      <c r="Y34" s="280"/>
      <c r="Z34" s="280"/>
      <c r="AA34" s="280"/>
      <c r="AB34" s="280"/>
      <c r="AC34" s="280"/>
    </row>
    <row r="35" spans="1:29" ht="16.5" thickTop="1" thickBot="1">
      <c r="A35" s="280"/>
      <c r="B35" s="280"/>
      <c r="C35" s="280"/>
      <c r="D35" s="280"/>
      <c r="E35" s="280"/>
      <c r="F35" s="280"/>
      <c r="G35" s="280"/>
      <c r="H35" s="280"/>
      <c r="I35" s="280"/>
      <c r="J35" s="280"/>
      <c r="K35" s="280"/>
      <c r="L35" s="280"/>
      <c r="M35" s="280"/>
      <c r="N35" s="280"/>
      <c r="O35" s="280"/>
      <c r="P35" s="280"/>
      <c r="Q35" s="280"/>
      <c r="R35" s="280"/>
      <c r="S35" s="280"/>
      <c r="T35" s="280"/>
      <c r="U35" s="280"/>
      <c r="V35" s="280"/>
      <c r="W35" s="280"/>
      <c r="X35" s="280"/>
      <c r="Y35" s="280"/>
      <c r="Z35" s="280"/>
      <c r="AA35" s="280"/>
      <c r="AB35" s="280"/>
      <c r="AC35" s="280"/>
    </row>
    <row r="36" spans="1:29" ht="16.5" thickTop="1" thickBot="1">
      <c r="A36" s="280"/>
      <c r="B36" s="8" t="s">
        <v>16</v>
      </c>
      <c r="C36" s="10"/>
      <c r="D36" s="281"/>
      <c r="E36" s="281"/>
      <c r="F36" s="281"/>
      <c r="G36" s="281"/>
      <c r="H36" s="281"/>
      <c r="I36" s="281"/>
      <c r="J36" s="281"/>
      <c r="K36" s="281"/>
      <c r="L36" s="281"/>
      <c r="M36" s="281"/>
      <c r="N36" s="281"/>
      <c r="O36" s="281"/>
      <c r="P36" s="281"/>
      <c r="Q36" s="281"/>
      <c r="R36" s="281"/>
      <c r="S36" s="281"/>
      <c r="T36" s="281"/>
      <c r="U36" s="281"/>
      <c r="V36" s="281"/>
      <c r="W36" s="281"/>
      <c r="X36" s="281"/>
      <c r="Y36" s="281"/>
      <c r="Z36" s="281"/>
      <c r="AA36" s="281"/>
      <c r="AB36" s="281"/>
      <c r="AC36" s="282"/>
    </row>
    <row r="37" spans="1:29" ht="15.75" thickTop="1">
      <c r="A37" s="280"/>
      <c r="B37" s="12"/>
      <c r="C37" s="13"/>
      <c r="D37" s="299"/>
      <c r="E37" s="475" t="s">
        <v>1</v>
      </c>
      <c r="F37" s="475"/>
      <c r="G37" s="475"/>
      <c r="H37" s="475"/>
      <c r="I37" s="475"/>
      <c r="J37" s="475"/>
      <c r="K37" s="469"/>
      <c r="L37" s="469"/>
      <c r="M37" s="469"/>
      <c r="N37" s="469"/>
      <c r="O37" s="469"/>
      <c r="P37" s="469"/>
      <c r="Q37" s="469" t="s">
        <v>2</v>
      </c>
      <c r="R37" s="469"/>
      <c r="S37" s="469"/>
      <c r="T37" s="469"/>
      <c r="U37" s="469"/>
      <c r="V37" s="469"/>
      <c r="W37" s="469"/>
      <c r="X37" s="469"/>
      <c r="Y37" s="469"/>
      <c r="Z37" s="469"/>
      <c r="AA37" s="469"/>
      <c r="AB37" s="469"/>
      <c r="AC37" s="285"/>
    </row>
    <row r="38" spans="1:29">
      <c r="A38" s="280"/>
      <c r="B38" s="283"/>
      <c r="C38" s="280"/>
      <c r="D38" s="473" t="s">
        <v>3</v>
      </c>
      <c r="E38" s="469" t="s">
        <v>15</v>
      </c>
      <c r="F38" s="469"/>
      <c r="G38" s="469"/>
      <c r="H38" s="469"/>
      <c r="I38" s="469"/>
      <c r="J38" s="469"/>
      <c r="K38" s="469" t="s">
        <v>14</v>
      </c>
      <c r="L38" s="469"/>
      <c r="M38" s="469"/>
      <c r="N38" s="469"/>
      <c r="O38" s="469"/>
      <c r="P38" s="469"/>
      <c r="Q38" s="469" t="s">
        <v>15</v>
      </c>
      <c r="R38" s="469"/>
      <c r="S38" s="469"/>
      <c r="T38" s="469"/>
      <c r="U38" s="469"/>
      <c r="V38" s="469"/>
      <c r="W38" s="469" t="s">
        <v>14</v>
      </c>
      <c r="X38" s="469"/>
      <c r="Y38" s="469"/>
      <c r="Z38" s="469"/>
      <c r="AA38" s="469"/>
      <c r="AB38" s="469"/>
      <c r="AC38" s="285"/>
    </row>
    <row r="39" spans="1:29">
      <c r="A39" s="280"/>
      <c r="B39" s="283"/>
      <c r="C39" s="280"/>
      <c r="D39" s="474"/>
      <c r="E39" s="284">
        <v>400</v>
      </c>
      <c r="F39" s="284">
        <v>200</v>
      </c>
      <c r="G39" s="284">
        <v>100</v>
      </c>
      <c r="H39" s="284">
        <v>50</v>
      </c>
      <c r="I39" s="284">
        <v>25</v>
      </c>
      <c r="J39" s="284" t="s">
        <v>7</v>
      </c>
      <c r="K39" s="284">
        <v>400</v>
      </c>
      <c r="L39" s="284">
        <v>200</v>
      </c>
      <c r="M39" s="284">
        <v>100</v>
      </c>
      <c r="N39" s="284">
        <v>50</v>
      </c>
      <c r="O39" s="284">
        <v>25</v>
      </c>
      <c r="P39" s="284" t="s">
        <v>7</v>
      </c>
      <c r="Q39" s="284">
        <v>400</v>
      </c>
      <c r="R39" s="284">
        <v>200</v>
      </c>
      <c r="S39" s="284">
        <v>100</v>
      </c>
      <c r="T39" s="284">
        <v>50</v>
      </c>
      <c r="U39" s="284">
        <v>25</v>
      </c>
      <c r="V39" s="284" t="s">
        <v>7</v>
      </c>
      <c r="W39" s="284">
        <v>400</v>
      </c>
      <c r="X39" s="284">
        <v>200</v>
      </c>
      <c r="Y39" s="284">
        <v>100</v>
      </c>
      <c r="Z39" s="284">
        <v>50</v>
      </c>
      <c r="AA39" s="284">
        <v>25</v>
      </c>
      <c r="AB39" s="284" t="s">
        <v>7</v>
      </c>
      <c r="AC39" s="285"/>
    </row>
    <row r="40" spans="1:29">
      <c r="A40" s="280"/>
      <c r="B40" s="283"/>
      <c r="C40" s="470" t="s">
        <v>8</v>
      </c>
      <c r="D40" s="297">
        <v>1</v>
      </c>
      <c r="E40" s="300">
        <v>18.925000000000001</v>
      </c>
      <c r="F40" s="300">
        <v>19.594999999999999</v>
      </c>
      <c r="G40" s="300">
        <v>19.66</v>
      </c>
      <c r="H40" s="300"/>
      <c r="I40" s="300"/>
      <c r="J40" s="300"/>
      <c r="K40" s="300">
        <v>18.07</v>
      </c>
      <c r="L40" s="300">
        <v>18.225000000000001</v>
      </c>
      <c r="M40" s="300">
        <v>21.06</v>
      </c>
      <c r="N40" s="300"/>
      <c r="O40" s="300"/>
      <c r="P40" s="287"/>
      <c r="Q40" s="300"/>
      <c r="R40" s="300"/>
      <c r="S40" s="300"/>
      <c r="T40" s="300"/>
      <c r="U40" s="300"/>
      <c r="V40" s="300"/>
      <c r="W40" s="300"/>
      <c r="X40" s="300"/>
      <c r="Y40" s="300"/>
      <c r="Z40" s="300"/>
      <c r="AA40" s="300"/>
      <c r="AB40" s="300"/>
      <c r="AC40" s="285"/>
    </row>
    <row r="41" spans="1:29">
      <c r="A41" s="280"/>
      <c r="B41" s="283"/>
      <c r="C41" s="471"/>
      <c r="D41" s="298">
        <v>2</v>
      </c>
      <c r="E41" s="300">
        <v>17.02</v>
      </c>
      <c r="F41" s="300">
        <v>50.125</v>
      </c>
      <c r="G41" s="300">
        <v>19.945</v>
      </c>
      <c r="H41" s="300"/>
      <c r="I41" s="300"/>
      <c r="J41" s="300"/>
      <c r="K41" s="300">
        <v>17.13</v>
      </c>
      <c r="L41" s="300">
        <v>17.62</v>
      </c>
      <c r="M41" s="300">
        <v>23.495000000000001</v>
      </c>
      <c r="N41" s="300"/>
      <c r="O41" s="300"/>
      <c r="P41" s="287"/>
      <c r="Q41" s="300"/>
      <c r="R41" s="300"/>
      <c r="S41" s="300"/>
      <c r="T41" s="300"/>
      <c r="U41" s="300">
        <v>47.6</v>
      </c>
      <c r="V41" s="300"/>
      <c r="W41" s="300"/>
      <c r="X41" s="300"/>
      <c r="Y41" s="300"/>
      <c r="Z41" s="300"/>
      <c r="AA41" s="300"/>
      <c r="AB41" s="300"/>
      <c r="AC41" s="285"/>
    </row>
    <row r="42" spans="1:29">
      <c r="A42" s="280"/>
      <c r="B42" s="283"/>
      <c r="C42" s="471"/>
      <c r="D42" s="298">
        <v>3</v>
      </c>
      <c r="E42" s="300">
        <v>18.344999999999999</v>
      </c>
      <c r="F42" s="300">
        <v>20.05</v>
      </c>
      <c r="G42" s="300">
        <v>38.625</v>
      </c>
      <c r="H42" s="300">
        <v>22.864999999999998</v>
      </c>
      <c r="I42" s="300"/>
      <c r="J42" s="300"/>
      <c r="K42" s="300">
        <v>17.399999999999999</v>
      </c>
      <c r="L42" s="300">
        <v>18.035</v>
      </c>
      <c r="M42" s="300">
        <v>19.46</v>
      </c>
      <c r="N42" s="300"/>
      <c r="O42" s="300">
        <v>20.785</v>
      </c>
      <c r="P42" s="287"/>
      <c r="Q42" s="300"/>
      <c r="R42" s="300"/>
      <c r="S42" s="300"/>
      <c r="T42" s="300"/>
      <c r="U42" s="300">
        <v>77.605000000000004</v>
      </c>
      <c r="V42" s="300"/>
      <c r="W42" s="300"/>
      <c r="X42" s="300"/>
      <c r="Y42" s="300"/>
      <c r="Z42" s="300"/>
      <c r="AA42" s="300"/>
      <c r="AB42" s="300"/>
      <c r="AC42" s="285"/>
    </row>
    <row r="43" spans="1:29">
      <c r="A43" s="280"/>
      <c r="B43" s="283"/>
      <c r="C43" s="471"/>
      <c r="D43" s="298">
        <v>4</v>
      </c>
      <c r="E43" s="300">
        <v>19.29</v>
      </c>
      <c r="F43" s="300">
        <v>18.905000000000001</v>
      </c>
      <c r="G43" s="300">
        <v>31.73</v>
      </c>
      <c r="H43" s="300"/>
      <c r="I43" s="300">
        <v>18.475000000000001</v>
      </c>
      <c r="J43" s="300"/>
      <c r="K43" s="300">
        <v>18.97</v>
      </c>
      <c r="L43" s="300">
        <v>19.195</v>
      </c>
      <c r="M43" s="300">
        <v>20.895</v>
      </c>
      <c r="N43" s="300">
        <v>19.87</v>
      </c>
      <c r="O43" s="300"/>
      <c r="P43" s="287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>
        <v>49.594999999999999</v>
      </c>
      <c r="AB43" s="300"/>
      <c r="AC43" s="285"/>
    </row>
    <row r="44" spans="1:29">
      <c r="A44" s="280"/>
      <c r="B44" s="283"/>
      <c r="C44" s="471"/>
      <c r="D44" s="298">
        <v>5</v>
      </c>
      <c r="E44" s="300">
        <v>17.105</v>
      </c>
      <c r="F44" s="300">
        <v>19.239999999999998</v>
      </c>
      <c r="G44" s="300"/>
      <c r="H44" s="300">
        <v>21.375</v>
      </c>
      <c r="I44" s="300">
        <v>27.75</v>
      </c>
      <c r="J44" s="300"/>
      <c r="K44" s="300">
        <v>17.875</v>
      </c>
      <c r="L44" s="300">
        <v>20.184999999999999</v>
      </c>
      <c r="M44" s="300">
        <v>19.245000000000001</v>
      </c>
      <c r="N44" s="300">
        <v>29.29</v>
      </c>
      <c r="O44" s="300">
        <v>23.484999999999999</v>
      </c>
      <c r="P44" s="287"/>
      <c r="Q44" s="300"/>
      <c r="R44" s="300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285"/>
    </row>
    <row r="45" spans="1:29">
      <c r="A45" s="280"/>
      <c r="B45" s="283"/>
      <c r="C45" s="471"/>
      <c r="D45" s="298">
        <v>6</v>
      </c>
      <c r="E45" s="300">
        <v>16.445</v>
      </c>
      <c r="F45" s="300"/>
      <c r="G45" s="300"/>
      <c r="H45" s="300"/>
      <c r="I45" s="300"/>
      <c r="J45" s="300"/>
      <c r="K45" s="300">
        <v>19.32</v>
      </c>
      <c r="L45" s="300">
        <v>25.35</v>
      </c>
      <c r="M45" s="300">
        <v>40.164999999999999</v>
      </c>
      <c r="N45" s="300">
        <v>18.21</v>
      </c>
      <c r="O45" s="300">
        <v>20.765000000000001</v>
      </c>
      <c r="P45" s="287"/>
      <c r="Q45" s="300"/>
      <c r="R45" s="300"/>
      <c r="S45" s="300"/>
      <c r="T45" s="300"/>
      <c r="U45" s="300">
        <v>68.435000000000002</v>
      </c>
      <c r="V45" s="300"/>
      <c r="W45" s="300"/>
      <c r="X45" s="300"/>
      <c r="Y45" s="300"/>
      <c r="Z45" s="300"/>
      <c r="AA45" s="300"/>
      <c r="AB45" s="300"/>
      <c r="AC45" s="285"/>
    </row>
    <row r="46" spans="1:29">
      <c r="A46" s="280"/>
      <c r="B46" s="283"/>
      <c r="C46" s="471"/>
      <c r="D46" s="298">
        <v>7</v>
      </c>
      <c r="E46" s="300">
        <v>18.3</v>
      </c>
      <c r="F46" s="300">
        <v>19.555</v>
      </c>
      <c r="G46" s="300"/>
      <c r="H46" s="300"/>
      <c r="I46" s="300"/>
      <c r="J46" s="300"/>
      <c r="K46" s="300">
        <v>18.594999999999999</v>
      </c>
      <c r="L46" s="300">
        <v>60.045000000000002</v>
      </c>
      <c r="M46" s="300">
        <v>17.47</v>
      </c>
      <c r="N46" s="300"/>
      <c r="O46" s="300"/>
      <c r="P46" s="287"/>
      <c r="Q46" s="300"/>
      <c r="R46" s="300"/>
      <c r="S46" s="300"/>
      <c r="T46" s="300"/>
      <c r="U46" s="300"/>
      <c r="V46" s="300"/>
      <c r="W46" s="300"/>
      <c r="X46" s="300"/>
      <c r="Y46" s="300"/>
      <c r="Z46" s="300">
        <v>72.385000000000005</v>
      </c>
      <c r="AA46" s="300"/>
      <c r="AB46" s="300"/>
      <c r="AC46" s="285"/>
    </row>
    <row r="47" spans="1:29">
      <c r="A47" s="280"/>
      <c r="B47" s="283"/>
      <c r="C47" s="472"/>
      <c r="D47" s="298">
        <v>8</v>
      </c>
      <c r="E47" s="300">
        <v>19.704999999999998</v>
      </c>
      <c r="F47" s="300">
        <v>18.594999999999999</v>
      </c>
      <c r="G47" s="300"/>
      <c r="H47" s="300"/>
      <c r="I47" s="300"/>
      <c r="J47" s="300"/>
      <c r="K47" s="300">
        <v>18.45</v>
      </c>
      <c r="L47" s="300">
        <v>19.66</v>
      </c>
      <c r="M47" s="300">
        <v>52.28</v>
      </c>
      <c r="N47" s="300">
        <v>20.52</v>
      </c>
      <c r="O47" s="300"/>
      <c r="P47" s="287"/>
      <c r="Q47" s="300"/>
      <c r="R47" s="300"/>
      <c r="S47" s="300"/>
      <c r="T47" s="300">
        <v>67.305000000000007</v>
      </c>
      <c r="U47" s="300"/>
      <c r="V47" s="300"/>
      <c r="W47" s="300"/>
      <c r="X47" s="300"/>
      <c r="Y47" s="300"/>
      <c r="Z47" s="300"/>
      <c r="AA47" s="300"/>
      <c r="AB47" s="300"/>
      <c r="AC47" s="285"/>
    </row>
    <row r="48" spans="1:29">
      <c r="A48" s="280"/>
      <c r="B48" s="283"/>
      <c r="C48" s="280"/>
      <c r="D48" s="288" t="s">
        <v>9</v>
      </c>
      <c r="E48" s="289">
        <f t="shared" ref="E48:AB48" si="6">IF(COUNT(E40:E47)&gt;0,AVERAGE(E40:E47),"")</f>
        <v>18.141874999999999</v>
      </c>
      <c r="F48" s="289">
        <f t="shared" si="6"/>
        <v>23.723571428571429</v>
      </c>
      <c r="G48" s="289">
        <f t="shared" si="6"/>
        <v>27.490000000000002</v>
      </c>
      <c r="H48" s="289">
        <f t="shared" si="6"/>
        <v>22.119999999999997</v>
      </c>
      <c r="I48" s="289">
        <f t="shared" si="6"/>
        <v>23.112500000000001</v>
      </c>
      <c r="J48" s="289" t="str">
        <f t="shared" si="6"/>
        <v/>
      </c>
      <c r="K48" s="289">
        <f t="shared" si="6"/>
        <v>18.226249999999997</v>
      </c>
      <c r="L48" s="289">
        <f t="shared" si="6"/>
        <v>24.789374999999996</v>
      </c>
      <c r="M48" s="289">
        <f t="shared" si="6"/>
        <v>26.758749999999999</v>
      </c>
      <c r="N48" s="289">
        <f t="shared" si="6"/>
        <v>21.9725</v>
      </c>
      <c r="O48" s="289">
        <f t="shared" si="6"/>
        <v>21.678333333333331</v>
      </c>
      <c r="P48" s="289" t="str">
        <f t="shared" si="6"/>
        <v/>
      </c>
      <c r="Q48" s="289" t="str">
        <f t="shared" si="6"/>
        <v/>
      </c>
      <c r="R48" s="289" t="str">
        <f t="shared" si="6"/>
        <v/>
      </c>
      <c r="S48" s="289" t="str">
        <f t="shared" si="6"/>
        <v/>
      </c>
      <c r="T48" s="289">
        <f t="shared" si="6"/>
        <v>67.305000000000007</v>
      </c>
      <c r="U48" s="289">
        <f t="shared" si="6"/>
        <v>64.546666666666667</v>
      </c>
      <c r="V48" s="289" t="str">
        <f t="shared" si="6"/>
        <v/>
      </c>
      <c r="W48" s="289" t="str">
        <f t="shared" si="6"/>
        <v/>
      </c>
      <c r="X48" s="289" t="str">
        <f t="shared" si="6"/>
        <v/>
      </c>
      <c r="Y48" s="289" t="str">
        <f t="shared" si="6"/>
        <v/>
      </c>
      <c r="Z48" s="289">
        <f t="shared" si="6"/>
        <v>72.385000000000005</v>
      </c>
      <c r="AA48" s="289">
        <f t="shared" si="6"/>
        <v>49.594999999999999</v>
      </c>
      <c r="AB48" s="289" t="str">
        <f t="shared" si="6"/>
        <v/>
      </c>
      <c r="AC48" s="285"/>
    </row>
    <row r="49" spans="1:29">
      <c r="A49" s="280"/>
      <c r="B49" s="283"/>
      <c r="C49" s="280"/>
      <c r="D49" s="290" t="s">
        <v>10</v>
      </c>
      <c r="E49" s="287">
        <f t="shared" ref="E49:AB49" si="7">IF(COUNT(E40:E47)&gt;1,STDEV(E40:E47),"")</f>
        <v>1.1743811060055658</v>
      </c>
      <c r="F49" s="287">
        <f t="shared" si="7"/>
        <v>11.651723303974435</v>
      </c>
      <c r="G49" s="287">
        <f t="shared" si="7"/>
        <v>9.3131045665055439</v>
      </c>
      <c r="H49" s="287">
        <f t="shared" si="7"/>
        <v>1.0535891039679546</v>
      </c>
      <c r="I49" s="287">
        <f t="shared" si="7"/>
        <v>6.5584153955052189</v>
      </c>
      <c r="J49" s="287" t="str">
        <f t="shared" si="7"/>
        <v/>
      </c>
      <c r="K49" s="287">
        <f t="shared" si="7"/>
        <v>0.75287425434606481</v>
      </c>
      <c r="L49" s="287">
        <f t="shared" si="7"/>
        <v>14.452848072636566</v>
      </c>
      <c r="M49" s="287">
        <f t="shared" si="7"/>
        <v>12.561745712962942</v>
      </c>
      <c r="N49" s="287">
        <f t="shared" si="7"/>
        <v>4.9743500412951782</v>
      </c>
      <c r="O49" s="287">
        <f t="shared" si="7"/>
        <v>1.5646511858345078</v>
      </c>
      <c r="P49" s="287" t="str">
        <f t="shared" si="7"/>
        <v/>
      </c>
      <c r="Q49" s="287" t="str">
        <f t="shared" si="7"/>
        <v/>
      </c>
      <c r="R49" s="287" t="str">
        <f t="shared" si="7"/>
        <v/>
      </c>
      <c r="S49" s="287" t="str">
        <f t="shared" si="7"/>
        <v/>
      </c>
      <c r="T49" s="287" t="str">
        <f t="shared" si="7"/>
        <v/>
      </c>
      <c r="U49" s="287">
        <f t="shared" si="7"/>
        <v>15.375771796346733</v>
      </c>
      <c r="V49" s="287" t="str">
        <f t="shared" si="7"/>
        <v/>
      </c>
      <c r="W49" s="287" t="str">
        <f t="shared" si="7"/>
        <v/>
      </c>
      <c r="X49" s="287" t="str">
        <f t="shared" si="7"/>
        <v/>
      </c>
      <c r="Y49" s="287" t="str">
        <f t="shared" si="7"/>
        <v/>
      </c>
      <c r="Z49" s="287" t="str">
        <f t="shared" si="7"/>
        <v/>
      </c>
      <c r="AA49" s="287" t="str">
        <f t="shared" si="7"/>
        <v/>
      </c>
      <c r="AB49" s="287" t="str">
        <f t="shared" si="7"/>
        <v/>
      </c>
      <c r="AC49" s="285"/>
    </row>
    <row r="50" spans="1:29">
      <c r="A50" s="280"/>
      <c r="B50" s="283"/>
      <c r="C50" s="280"/>
      <c r="D50" s="291" t="s">
        <v>11</v>
      </c>
      <c r="E50" s="292">
        <f t="shared" ref="E50:AB50" si="8">IF(COUNT(E40:E47)&gt;1,E49/SQRT(COUNT(E40:E47)),"")</f>
        <v>0.41520642187694662</v>
      </c>
      <c r="F50" s="292">
        <f t="shared" si="8"/>
        <v>4.4039374582360296</v>
      </c>
      <c r="G50" s="292">
        <f t="shared" si="8"/>
        <v>4.6565522832527719</v>
      </c>
      <c r="H50" s="292">
        <f t="shared" si="8"/>
        <v>0.74499999999999911</v>
      </c>
      <c r="I50" s="292">
        <f t="shared" si="8"/>
        <v>4.6374999999999931</v>
      </c>
      <c r="J50" s="292" t="str">
        <f t="shared" si="8"/>
        <v/>
      </c>
      <c r="K50" s="292">
        <f t="shared" si="8"/>
        <v>0.26618124531443399</v>
      </c>
      <c r="L50" s="292">
        <f t="shared" si="8"/>
        <v>5.1098534398101192</v>
      </c>
      <c r="M50" s="292">
        <f t="shared" si="8"/>
        <v>4.4412477885885693</v>
      </c>
      <c r="N50" s="292">
        <f t="shared" si="8"/>
        <v>2.4871750206475891</v>
      </c>
      <c r="O50" s="292">
        <f t="shared" si="8"/>
        <v>0.90335178332942034</v>
      </c>
      <c r="P50" s="292" t="str">
        <f t="shared" si="8"/>
        <v/>
      </c>
      <c r="Q50" s="292" t="str">
        <f t="shared" si="8"/>
        <v/>
      </c>
      <c r="R50" s="292" t="str">
        <f t="shared" si="8"/>
        <v/>
      </c>
      <c r="S50" s="292" t="str">
        <f t="shared" si="8"/>
        <v/>
      </c>
      <c r="T50" s="292" t="str">
        <f t="shared" si="8"/>
        <v/>
      </c>
      <c r="U50" s="292">
        <f t="shared" si="8"/>
        <v>8.8772059856190424</v>
      </c>
      <c r="V50" s="292" t="str">
        <f t="shared" si="8"/>
        <v/>
      </c>
      <c r="W50" s="292" t="str">
        <f t="shared" si="8"/>
        <v/>
      </c>
      <c r="X50" s="292" t="str">
        <f t="shared" si="8"/>
        <v/>
      </c>
      <c r="Y50" s="292" t="str">
        <f t="shared" si="8"/>
        <v/>
      </c>
      <c r="Z50" s="292" t="str">
        <f t="shared" si="8"/>
        <v/>
      </c>
      <c r="AA50" s="292" t="str">
        <f t="shared" si="8"/>
        <v/>
      </c>
      <c r="AB50" s="292" t="str">
        <f t="shared" si="8"/>
        <v/>
      </c>
      <c r="AC50" s="285"/>
    </row>
    <row r="51" spans="1:29" ht="15.75" thickBot="1">
      <c r="A51" s="280"/>
      <c r="B51" s="293"/>
      <c r="C51" s="294"/>
      <c r="D51" s="294"/>
      <c r="E51" s="294"/>
      <c r="F51" s="294"/>
      <c r="G51" s="294"/>
      <c r="H51" s="294"/>
      <c r="I51" s="294"/>
      <c r="J51" s="294"/>
      <c r="K51" s="294"/>
      <c r="L51" s="294"/>
      <c r="M51" s="294"/>
      <c r="N51" s="294"/>
      <c r="O51" s="294"/>
      <c r="P51" s="294"/>
      <c r="Q51" s="294"/>
      <c r="R51" s="294"/>
      <c r="S51" s="294"/>
      <c r="T51" s="294"/>
      <c r="U51" s="294"/>
      <c r="V51" s="294"/>
      <c r="W51" s="294"/>
      <c r="X51" s="294"/>
      <c r="Y51" s="294"/>
      <c r="Z51" s="294"/>
      <c r="AA51" s="294"/>
      <c r="AB51" s="294"/>
      <c r="AC51" s="295"/>
    </row>
    <row r="52" spans="1:29" ht="15.75" thickTop="1">
      <c r="A52" s="280"/>
      <c r="B52" s="280"/>
      <c r="C52" s="280"/>
      <c r="D52" s="280"/>
      <c r="E52" s="280"/>
      <c r="F52" s="280"/>
      <c r="G52" s="280"/>
      <c r="H52" s="280"/>
      <c r="I52" s="280"/>
      <c r="J52" s="280"/>
      <c r="K52" s="280"/>
      <c r="L52" s="280"/>
      <c r="M52" s="280"/>
      <c r="N52" s="280"/>
      <c r="O52" s="280"/>
      <c r="P52" s="280"/>
      <c r="Q52" s="280"/>
      <c r="R52" s="280"/>
      <c r="S52" s="280"/>
      <c r="T52" s="280"/>
      <c r="U52" s="280"/>
      <c r="V52" s="280"/>
      <c r="W52" s="280"/>
      <c r="X52" s="280"/>
      <c r="Y52" s="280"/>
      <c r="Z52" s="280"/>
      <c r="AA52" s="280"/>
      <c r="AB52" s="280"/>
      <c r="AC52" s="280"/>
    </row>
    <row r="53" spans="1:29">
      <c r="A53" s="280"/>
      <c r="B53" s="280"/>
      <c r="C53" s="280"/>
      <c r="D53" s="280"/>
      <c r="E53" s="280"/>
      <c r="F53" s="280"/>
      <c r="G53" s="280"/>
      <c r="H53" s="280"/>
      <c r="I53" s="280"/>
      <c r="J53" s="280"/>
      <c r="K53" s="280"/>
      <c r="L53" s="280"/>
      <c r="M53" s="280"/>
      <c r="N53" s="280"/>
      <c r="O53" s="280"/>
      <c r="P53" s="280"/>
      <c r="Q53" s="280"/>
      <c r="R53" s="280"/>
      <c r="S53" s="280"/>
      <c r="T53" s="280"/>
      <c r="U53" s="280"/>
      <c r="V53" s="280"/>
      <c r="W53" s="280"/>
      <c r="X53" s="280"/>
      <c r="Y53" s="280"/>
      <c r="Z53" s="280"/>
      <c r="AA53" s="280"/>
      <c r="AB53" s="280"/>
      <c r="AC53" s="280"/>
    </row>
    <row r="54" spans="1:29">
      <c r="A54" s="280"/>
      <c r="B54" s="280"/>
      <c r="C54" s="280"/>
      <c r="D54" s="280"/>
      <c r="E54" s="280"/>
      <c r="F54" s="280"/>
      <c r="G54" s="280"/>
      <c r="H54" s="280"/>
      <c r="I54" s="280"/>
      <c r="J54" s="280"/>
      <c r="K54" s="280"/>
      <c r="L54" s="280"/>
      <c r="M54" s="280"/>
      <c r="N54" s="280"/>
      <c r="O54" s="280"/>
      <c r="P54" s="280"/>
      <c r="Q54" s="280"/>
      <c r="R54" s="280"/>
      <c r="S54" s="280"/>
      <c r="T54" s="280"/>
      <c r="U54" s="280"/>
      <c r="V54" s="280"/>
      <c r="W54" s="280"/>
      <c r="X54" s="280"/>
      <c r="Y54" s="280"/>
      <c r="Z54" s="280"/>
      <c r="AA54" s="280"/>
      <c r="AB54" s="280"/>
      <c r="AC54" s="280"/>
    </row>
    <row r="55" spans="1:29">
      <c r="A55" s="280"/>
      <c r="B55" s="280"/>
      <c r="C55" s="280"/>
      <c r="D55" s="280"/>
      <c r="E55" s="280"/>
      <c r="F55" s="280"/>
      <c r="G55" s="280"/>
      <c r="H55" s="280"/>
      <c r="I55" s="280"/>
      <c r="J55" s="280"/>
      <c r="K55" s="280"/>
      <c r="L55" s="280"/>
      <c r="M55" s="280"/>
      <c r="N55" s="280"/>
      <c r="O55" s="280"/>
      <c r="P55" s="280"/>
      <c r="Q55" s="280"/>
      <c r="R55" s="280"/>
      <c r="S55" s="280"/>
      <c r="T55" s="280"/>
      <c r="U55" s="280"/>
      <c r="V55" s="280"/>
      <c r="W55" s="280"/>
      <c r="X55" s="280"/>
      <c r="Y55" s="280"/>
      <c r="Z55" s="280"/>
      <c r="AA55" s="280"/>
      <c r="AB55" s="280"/>
      <c r="AC55" s="280"/>
    </row>
    <row r="56" spans="1:29">
      <c r="A56" s="280"/>
      <c r="B56" s="280"/>
      <c r="C56" s="280"/>
      <c r="D56" s="280"/>
      <c r="E56" s="280"/>
      <c r="F56" s="280"/>
      <c r="G56" s="280"/>
      <c r="H56" s="280"/>
      <c r="I56" s="280"/>
      <c r="J56" s="280"/>
      <c r="K56" s="280"/>
      <c r="L56" s="280"/>
      <c r="M56" s="280"/>
      <c r="N56" s="280"/>
      <c r="O56" s="280"/>
      <c r="P56" s="280"/>
      <c r="Q56" s="280"/>
      <c r="R56" s="280"/>
      <c r="S56" s="280"/>
      <c r="T56" s="280"/>
      <c r="U56" s="280"/>
      <c r="V56" s="280"/>
      <c r="W56" s="280"/>
      <c r="X56" s="280"/>
      <c r="Y56" s="280"/>
      <c r="Z56" s="280"/>
      <c r="AA56" s="280"/>
      <c r="AB56" s="280"/>
      <c r="AC56" s="280"/>
    </row>
  </sheetData>
  <mergeCells count="28">
    <mergeCell ref="W38:AB38"/>
    <mergeCell ref="E3:M3"/>
    <mergeCell ref="N4:P4"/>
    <mergeCell ref="Q4:S4"/>
    <mergeCell ref="T4:V4"/>
    <mergeCell ref="N3:V3"/>
    <mergeCell ref="E4:G4"/>
    <mergeCell ref="H4:J4"/>
    <mergeCell ref="K4:M4"/>
    <mergeCell ref="E37:P37"/>
    <mergeCell ref="Q37:AB37"/>
    <mergeCell ref="N20:V20"/>
    <mergeCell ref="E21:G21"/>
    <mergeCell ref="T21:V21"/>
    <mergeCell ref="E38:J38"/>
    <mergeCell ref="K38:P38"/>
    <mergeCell ref="C6:C13"/>
    <mergeCell ref="D4:D5"/>
    <mergeCell ref="C40:C47"/>
    <mergeCell ref="D38:D39"/>
    <mergeCell ref="C23:C30"/>
    <mergeCell ref="D21:D22"/>
    <mergeCell ref="Q38:V38"/>
    <mergeCell ref="E20:M20"/>
    <mergeCell ref="H21:J21"/>
    <mergeCell ref="K21:M21"/>
    <mergeCell ref="N21:P21"/>
    <mergeCell ref="Q21:S21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DA3DB-CF55-4548-A0ED-68E6EB46B56F}">
  <dimension ref="A1:AH57"/>
  <sheetViews>
    <sheetView topLeftCell="A30" workbookViewId="0">
      <selection activeCell="D53" sqref="D53"/>
    </sheetView>
  </sheetViews>
  <sheetFormatPr defaultRowHeight="15"/>
  <cols>
    <col min="5" max="5" width="9.140625" customWidth="1"/>
    <col min="6" max="6" width="14.140625" bestFit="1" customWidth="1"/>
    <col min="7" max="7" width="13.28515625" bestFit="1" customWidth="1"/>
    <col min="8" max="8" width="14.28515625" bestFit="1" customWidth="1"/>
    <col min="9" max="9" width="13.42578125" bestFit="1" customWidth="1"/>
    <col min="10" max="10" width="16.140625" bestFit="1" customWidth="1"/>
    <col min="12" max="12" width="14.140625" bestFit="1" customWidth="1"/>
    <col min="13" max="13" width="13.28515625" bestFit="1" customWidth="1"/>
    <col min="14" max="14" width="14.28515625" bestFit="1" customWidth="1"/>
    <col min="15" max="15" width="13.42578125" bestFit="1" customWidth="1"/>
    <col min="16" max="16" width="16.140625" bestFit="1" customWidth="1"/>
    <col min="18" max="18" width="14.140625" bestFit="1" customWidth="1"/>
    <col min="19" max="19" width="13.28515625" bestFit="1" customWidth="1"/>
    <col min="20" max="20" width="14.28515625" bestFit="1" customWidth="1"/>
    <col min="21" max="21" width="13.42578125" bestFit="1" customWidth="1"/>
    <col min="22" max="22" width="16.140625" bestFit="1" customWidth="1"/>
    <col min="24" max="24" width="14.140625" bestFit="1" customWidth="1"/>
    <col min="25" max="25" width="13.28515625" bestFit="1" customWidth="1"/>
    <col min="26" max="26" width="14.28515625" bestFit="1" customWidth="1"/>
    <col min="27" max="27" width="13.42578125" bestFit="1" customWidth="1"/>
    <col min="28" max="28" width="16.140625" bestFit="1" customWidth="1"/>
  </cols>
  <sheetData>
    <row r="1" spans="1:34" ht="15.75" thickBot="1">
      <c r="A1" s="280"/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</row>
    <row r="2" spans="1:34" ht="16.5" thickTop="1" thickBot="1">
      <c r="A2" s="280"/>
      <c r="B2" s="8" t="s">
        <v>198</v>
      </c>
      <c r="C2" s="10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302"/>
      <c r="X2" s="281"/>
      <c r="Y2" s="281"/>
      <c r="Z2" s="281"/>
      <c r="AA2" s="281"/>
      <c r="AB2" s="281"/>
      <c r="AC2" s="282"/>
      <c r="AD2" s="280"/>
      <c r="AE2" s="280"/>
      <c r="AF2" s="280"/>
      <c r="AG2" s="280"/>
      <c r="AH2" s="280"/>
    </row>
    <row r="3" spans="1:34" ht="15.75" thickTop="1">
      <c r="A3" s="280"/>
      <c r="B3" s="283"/>
      <c r="C3" s="280"/>
      <c r="D3" s="280"/>
      <c r="E3" s="521" t="s">
        <v>1</v>
      </c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1" t="s">
        <v>2</v>
      </c>
      <c r="R3" s="522"/>
      <c r="S3" s="522"/>
      <c r="T3" s="522"/>
      <c r="U3" s="522"/>
      <c r="V3" s="522"/>
      <c r="W3" s="527"/>
      <c r="X3" s="522"/>
      <c r="Y3" s="522"/>
      <c r="Z3" s="522"/>
      <c r="AA3" s="522"/>
      <c r="AB3" s="523"/>
      <c r="AC3" s="285"/>
      <c r="AD3" s="280"/>
      <c r="AE3" s="280"/>
      <c r="AF3" s="280"/>
      <c r="AG3" s="280"/>
      <c r="AH3" s="280"/>
    </row>
    <row r="4" spans="1:34" ht="15.75" customHeight="1">
      <c r="A4" s="280"/>
      <c r="B4" s="283"/>
      <c r="C4" s="280"/>
      <c r="D4" s="473" t="s">
        <v>3</v>
      </c>
      <c r="E4" s="512">
        <v>200</v>
      </c>
      <c r="F4" s="513"/>
      <c r="G4" s="513"/>
      <c r="H4" s="513"/>
      <c r="I4" s="513"/>
      <c r="J4" s="514"/>
      <c r="K4" s="512" t="s">
        <v>7</v>
      </c>
      <c r="L4" s="513"/>
      <c r="M4" s="513"/>
      <c r="N4" s="513"/>
      <c r="O4" s="513"/>
      <c r="P4" s="514"/>
      <c r="Q4" s="524">
        <v>200</v>
      </c>
      <c r="R4" s="525"/>
      <c r="S4" s="525"/>
      <c r="T4" s="525"/>
      <c r="U4" s="525"/>
      <c r="V4" s="526"/>
      <c r="W4" s="524" t="s">
        <v>7</v>
      </c>
      <c r="X4" s="525"/>
      <c r="Y4" s="525"/>
      <c r="Z4" s="525"/>
      <c r="AA4" s="525"/>
      <c r="AB4" s="526"/>
      <c r="AC4" s="285"/>
      <c r="AD4" s="280"/>
      <c r="AE4" s="280"/>
      <c r="AF4" s="280"/>
      <c r="AG4" s="280"/>
      <c r="AH4" s="280"/>
    </row>
    <row r="5" spans="1:34">
      <c r="A5" s="280"/>
      <c r="B5" s="283"/>
      <c r="C5" s="280"/>
      <c r="D5" s="474"/>
      <c r="E5" s="284" t="s">
        <v>6</v>
      </c>
      <c r="F5" s="284" t="s">
        <v>199</v>
      </c>
      <c r="G5" s="284" t="s">
        <v>200</v>
      </c>
      <c r="H5" s="284" t="s">
        <v>201</v>
      </c>
      <c r="I5" s="284" t="s">
        <v>202</v>
      </c>
      <c r="J5" s="284" t="s">
        <v>203</v>
      </c>
      <c r="K5" s="284" t="s">
        <v>6</v>
      </c>
      <c r="L5" s="284" t="s">
        <v>199</v>
      </c>
      <c r="M5" s="284" t="s">
        <v>200</v>
      </c>
      <c r="N5" s="284" t="s">
        <v>201</v>
      </c>
      <c r="O5" s="284" t="s">
        <v>202</v>
      </c>
      <c r="P5" s="284" t="s">
        <v>203</v>
      </c>
      <c r="Q5" s="284" t="s">
        <v>6</v>
      </c>
      <c r="R5" s="284" t="s">
        <v>199</v>
      </c>
      <c r="S5" s="284" t="s">
        <v>200</v>
      </c>
      <c r="T5" s="284" t="s">
        <v>201</v>
      </c>
      <c r="U5" s="284" t="s">
        <v>202</v>
      </c>
      <c r="V5" s="284" t="s">
        <v>203</v>
      </c>
      <c r="W5" s="284" t="s">
        <v>6</v>
      </c>
      <c r="X5" s="284" t="s">
        <v>199</v>
      </c>
      <c r="Y5" s="284" t="s">
        <v>200</v>
      </c>
      <c r="Z5" s="284" t="s">
        <v>201</v>
      </c>
      <c r="AA5" s="284" t="s">
        <v>202</v>
      </c>
      <c r="AB5" s="284" t="s">
        <v>203</v>
      </c>
      <c r="AC5" s="285"/>
      <c r="AD5" s="280"/>
      <c r="AE5" s="280"/>
      <c r="AF5" s="280"/>
      <c r="AG5" s="280"/>
      <c r="AH5" s="280"/>
    </row>
    <row r="6" spans="1:34">
      <c r="A6" s="280"/>
      <c r="B6" s="283"/>
      <c r="C6" s="470" t="s">
        <v>8</v>
      </c>
      <c r="D6" s="297">
        <v>1</v>
      </c>
      <c r="E6" s="300">
        <v>21.405000000000001</v>
      </c>
      <c r="F6" s="300">
        <v>23.85</v>
      </c>
      <c r="G6" s="300"/>
      <c r="H6" s="300">
        <v>21.655000000000001</v>
      </c>
      <c r="I6" s="300">
        <v>40.585000000000001</v>
      </c>
      <c r="J6" s="300"/>
      <c r="K6" s="301"/>
      <c r="L6" s="301"/>
      <c r="M6" s="301"/>
      <c r="N6" s="301"/>
      <c r="O6" s="289"/>
      <c r="P6" s="289"/>
      <c r="Q6" s="289"/>
      <c r="R6" s="289"/>
      <c r="S6" s="300"/>
      <c r="T6" s="289"/>
      <c r="U6" s="289"/>
      <c r="V6" s="289"/>
      <c r="W6" s="300">
        <v>85.375</v>
      </c>
      <c r="X6" s="300"/>
      <c r="Y6" s="300"/>
      <c r="Z6" s="300">
        <v>66.930000000000007</v>
      </c>
      <c r="AA6" s="289"/>
      <c r="AB6" s="289"/>
      <c r="AC6" s="285"/>
      <c r="AD6" s="280"/>
      <c r="AE6" s="280"/>
      <c r="AF6" s="280"/>
      <c r="AG6" s="280"/>
      <c r="AH6" s="280"/>
    </row>
    <row r="7" spans="1:34">
      <c r="A7" s="280"/>
      <c r="B7" s="283"/>
      <c r="C7" s="471"/>
      <c r="D7" s="298">
        <v>2</v>
      </c>
      <c r="E7" s="300">
        <v>21.954999999999998</v>
      </c>
      <c r="F7" s="300">
        <v>57.055</v>
      </c>
      <c r="G7" s="300">
        <v>36.14</v>
      </c>
      <c r="H7" s="300">
        <v>21.64</v>
      </c>
      <c r="I7" s="300">
        <v>58.475000000000001</v>
      </c>
      <c r="J7" s="300"/>
      <c r="K7" s="300"/>
      <c r="L7" s="300"/>
      <c r="M7" s="300"/>
      <c r="N7" s="287"/>
      <c r="O7" s="287"/>
      <c r="P7" s="287"/>
      <c r="Q7" s="287"/>
      <c r="R7" s="287"/>
      <c r="S7" s="300">
        <v>62.515000000000001</v>
      </c>
      <c r="T7" s="287"/>
      <c r="U7" s="287"/>
      <c r="V7" s="287"/>
      <c r="W7" s="300">
        <v>70.015000000000001</v>
      </c>
      <c r="X7" s="300"/>
      <c r="Y7" s="300">
        <v>87.674999999999997</v>
      </c>
      <c r="Z7" s="300">
        <v>61.075000000000003</v>
      </c>
      <c r="AA7" s="287"/>
      <c r="AB7" s="287"/>
      <c r="AC7" s="285"/>
      <c r="AD7" s="280"/>
      <c r="AE7" s="280"/>
      <c r="AF7" s="280"/>
      <c r="AG7" s="280"/>
      <c r="AH7" s="280"/>
    </row>
    <row r="8" spans="1:34">
      <c r="A8" s="280"/>
      <c r="B8" s="283"/>
      <c r="C8" s="471"/>
      <c r="D8" s="298">
        <v>3</v>
      </c>
      <c r="E8" s="300">
        <v>23.414999999999999</v>
      </c>
      <c r="F8" s="300">
        <v>23.2</v>
      </c>
      <c r="G8" s="300"/>
      <c r="H8" s="300">
        <v>20.37</v>
      </c>
      <c r="I8" s="300">
        <v>57.484999999999999</v>
      </c>
      <c r="J8" s="300">
        <v>40.9</v>
      </c>
      <c r="K8" s="300"/>
      <c r="L8" s="300"/>
      <c r="M8" s="300"/>
      <c r="N8" s="287"/>
      <c r="O8" s="287"/>
      <c r="P8" s="287"/>
      <c r="Q8" s="287"/>
      <c r="R8" s="287"/>
      <c r="S8" s="300"/>
      <c r="T8" s="287"/>
      <c r="U8" s="287"/>
      <c r="V8" s="287"/>
      <c r="W8" s="300">
        <v>59.814999999999998</v>
      </c>
      <c r="X8" s="300">
        <v>67.59</v>
      </c>
      <c r="Y8" s="300">
        <v>63.755000000000003</v>
      </c>
      <c r="Z8" s="300">
        <v>74.765000000000001</v>
      </c>
      <c r="AA8" s="287"/>
      <c r="AB8" s="287"/>
      <c r="AC8" s="285"/>
      <c r="AD8" s="280"/>
      <c r="AE8" s="280"/>
      <c r="AF8" s="280"/>
      <c r="AG8" s="280"/>
      <c r="AH8" s="280"/>
    </row>
    <row r="9" spans="1:34">
      <c r="A9" s="280"/>
      <c r="B9" s="283"/>
      <c r="C9" s="471"/>
      <c r="D9" s="298">
        <v>4</v>
      </c>
      <c r="E9" s="300">
        <v>19.25</v>
      </c>
      <c r="F9" s="300">
        <v>41.655000000000001</v>
      </c>
      <c r="G9" s="300">
        <v>28.87</v>
      </c>
      <c r="H9" s="300">
        <v>19.215</v>
      </c>
      <c r="I9" s="300">
        <v>48.6</v>
      </c>
      <c r="J9" s="300"/>
      <c r="K9" s="300"/>
      <c r="L9" s="300"/>
      <c r="M9" s="300"/>
      <c r="N9" s="287"/>
      <c r="O9" s="287"/>
      <c r="P9" s="287"/>
      <c r="Q9" s="287"/>
      <c r="R9" s="287"/>
      <c r="S9" s="300"/>
      <c r="T9" s="287"/>
      <c r="U9" s="287"/>
      <c r="V9" s="287"/>
      <c r="W9" s="300">
        <v>58.564999999999998</v>
      </c>
      <c r="X9" s="300">
        <v>88.394999999999996</v>
      </c>
      <c r="Y9" s="300">
        <v>60.77</v>
      </c>
      <c r="Z9" s="300"/>
      <c r="AA9" s="287"/>
      <c r="AB9" s="287"/>
      <c r="AC9" s="285"/>
      <c r="AD9" s="280"/>
      <c r="AE9" s="280"/>
      <c r="AF9" s="280"/>
      <c r="AG9" s="280"/>
      <c r="AH9" s="280"/>
    </row>
    <row r="10" spans="1:34">
      <c r="A10" s="280"/>
      <c r="B10" s="283"/>
      <c r="C10" s="471"/>
      <c r="D10" s="298">
        <v>5</v>
      </c>
      <c r="E10" s="300">
        <v>42.49</v>
      </c>
      <c r="F10" s="300">
        <v>22.11</v>
      </c>
      <c r="G10" s="300"/>
      <c r="H10" s="300">
        <v>20.774999999999999</v>
      </c>
      <c r="I10" s="300">
        <v>54.94</v>
      </c>
      <c r="J10" s="300"/>
      <c r="K10" s="300"/>
      <c r="L10" s="300"/>
      <c r="M10" s="300"/>
      <c r="N10" s="287"/>
      <c r="O10" s="287"/>
      <c r="P10" s="287"/>
      <c r="Q10" s="287"/>
      <c r="R10" s="287"/>
      <c r="S10" s="300">
        <v>76.02</v>
      </c>
      <c r="T10" s="287"/>
      <c r="U10" s="287"/>
      <c r="V10" s="287"/>
      <c r="W10" s="300"/>
      <c r="X10" s="300"/>
      <c r="Y10" s="300">
        <v>72.454999999999998</v>
      </c>
      <c r="Z10" s="300">
        <v>64.805000000000007</v>
      </c>
      <c r="AA10" s="287"/>
      <c r="AB10" s="287"/>
      <c r="AC10" s="285"/>
      <c r="AD10" s="280"/>
      <c r="AE10" s="280"/>
      <c r="AF10" s="280"/>
      <c r="AG10" s="280"/>
      <c r="AH10" s="280"/>
    </row>
    <row r="11" spans="1:34">
      <c r="A11" s="280"/>
      <c r="B11" s="283"/>
      <c r="C11" s="471"/>
      <c r="D11" s="298">
        <v>6</v>
      </c>
      <c r="E11" s="300">
        <v>31.125</v>
      </c>
      <c r="F11" s="300">
        <v>30.515000000000001</v>
      </c>
      <c r="G11" s="300">
        <v>28.285</v>
      </c>
      <c r="H11" s="300">
        <v>20.3</v>
      </c>
      <c r="I11" s="300">
        <v>36.685000000000002</v>
      </c>
      <c r="J11" s="300"/>
      <c r="K11" s="300"/>
      <c r="L11" s="300"/>
      <c r="M11" s="300"/>
      <c r="N11" s="287"/>
      <c r="O11" s="287"/>
      <c r="P11" s="287"/>
      <c r="Q11" s="287"/>
      <c r="R11" s="287"/>
      <c r="S11" s="300"/>
      <c r="T11" s="287"/>
      <c r="U11" s="287"/>
      <c r="V11" s="287"/>
      <c r="W11" s="300">
        <v>59.575000000000003</v>
      </c>
      <c r="X11" s="300"/>
      <c r="Y11" s="300">
        <v>61.85</v>
      </c>
      <c r="Z11" s="300">
        <v>74.3</v>
      </c>
      <c r="AA11" s="287"/>
      <c r="AB11" s="287"/>
      <c r="AC11" s="285"/>
      <c r="AD11" s="280"/>
      <c r="AE11" s="280"/>
      <c r="AF11" s="280"/>
      <c r="AG11" s="280"/>
      <c r="AH11" s="280"/>
    </row>
    <row r="12" spans="1:34">
      <c r="A12" s="280"/>
      <c r="B12" s="283"/>
      <c r="C12" s="471"/>
      <c r="D12" s="298">
        <v>7</v>
      </c>
      <c r="E12" s="300">
        <v>22.594999999999999</v>
      </c>
      <c r="F12" s="300"/>
      <c r="G12" s="300">
        <v>25.94</v>
      </c>
      <c r="H12" s="300">
        <v>19.375</v>
      </c>
      <c r="I12" s="300">
        <v>59.774999999999999</v>
      </c>
      <c r="J12" s="300"/>
      <c r="K12" s="300"/>
      <c r="L12" s="300"/>
      <c r="M12" s="300"/>
      <c r="N12" s="287"/>
      <c r="O12" s="287"/>
      <c r="P12" s="287"/>
      <c r="Q12" s="287"/>
      <c r="R12" s="300"/>
      <c r="S12" s="300"/>
      <c r="T12" s="287"/>
      <c r="U12" s="287"/>
      <c r="V12" s="287"/>
      <c r="W12" s="300">
        <v>70.88</v>
      </c>
      <c r="X12" s="300">
        <v>83.855000000000004</v>
      </c>
      <c r="Y12" s="300">
        <v>79.25</v>
      </c>
      <c r="Z12" s="287"/>
      <c r="AA12" s="287"/>
      <c r="AB12" s="287"/>
      <c r="AC12" s="285"/>
      <c r="AD12" s="280"/>
      <c r="AE12" s="280"/>
      <c r="AF12" s="280"/>
      <c r="AG12" s="280"/>
      <c r="AH12" s="280"/>
    </row>
    <row r="13" spans="1:34">
      <c r="A13" s="280"/>
      <c r="B13" s="283"/>
      <c r="C13" s="472"/>
      <c r="D13" s="298">
        <v>8</v>
      </c>
      <c r="E13" s="300">
        <v>21.445</v>
      </c>
      <c r="F13" s="300">
        <v>26.45</v>
      </c>
      <c r="G13" s="300">
        <v>24.6</v>
      </c>
      <c r="H13" s="300">
        <v>44.704999999999998</v>
      </c>
      <c r="I13" s="300">
        <v>64.265000000000001</v>
      </c>
      <c r="J13" s="300"/>
      <c r="K13" s="300"/>
      <c r="L13" s="300"/>
      <c r="M13" s="300"/>
      <c r="N13" s="287"/>
      <c r="O13" s="287"/>
      <c r="P13" s="287"/>
      <c r="Q13" s="287"/>
      <c r="R13" s="287"/>
      <c r="S13" s="300"/>
      <c r="T13" s="287"/>
      <c r="U13" s="287"/>
      <c r="V13" s="287"/>
      <c r="W13" s="300"/>
      <c r="X13" s="300">
        <v>84.644999999999996</v>
      </c>
      <c r="Y13" s="300">
        <v>78.784999999999997</v>
      </c>
      <c r="Z13" s="287"/>
      <c r="AA13" s="287"/>
      <c r="AB13" s="287"/>
      <c r="AC13" s="285"/>
      <c r="AD13" s="280"/>
      <c r="AE13" s="280"/>
      <c r="AF13" s="280"/>
      <c r="AG13" s="280"/>
      <c r="AH13" s="280"/>
    </row>
    <row r="14" spans="1:34">
      <c r="A14" s="280"/>
      <c r="B14" s="283"/>
      <c r="C14" s="280"/>
      <c r="D14" s="288" t="s">
        <v>9</v>
      </c>
      <c r="E14" s="289">
        <f t="shared" ref="E14:AB14" si="0">IF(COUNT(E6:E13)&gt;0,AVERAGE(E6:E13),"")</f>
        <v>25.46</v>
      </c>
      <c r="F14" s="289">
        <f t="shared" si="0"/>
        <v>32.119285714285709</v>
      </c>
      <c r="G14" s="289">
        <f t="shared" si="0"/>
        <v>28.767000000000003</v>
      </c>
      <c r="H14" s="289">
        <f t="shared" si="0"/>
        <v>23.504374999999996</v>
      </c>
      <c r="I14" s="289">
        <f t="shared" si="0"/>
        <v>52.60125</v>
      </c>
      <c r="J14" s="289">
        <f t="shared" si="0"/>
        <v>40.9</v>
      </c>
      <c r="K14" s="289" t="str">
        <f t="shared" si="0"/>
        <v/>
      </c>
      <c r="L14" s="289" t="str">
        <f t="shared" si="0"/>
        <v/>
      </c>
      <c r="M14" s="289" t="str">
        <f t="shared" si="0"/>
        <v/>
      </c>
      <c r="N14" s="289" t="str">
        <f t="shared" si="0"/>
        <v/>
      </c>
      <c r="O14" s="289" t="str">
        <f t="shared" si="0"/>
        <v/>
      </c>
      <c r="P14" s="289" t="str">
        <f t="shared" si="0"/>
        <v/>
      </c>
      <c r="Q14" s="289" t="str">
        <f t="shared" si="0"/>
        <v/>
      </c>
      <c r="R14" s="289" t="str">
        <f t="shared" si="0"/>
        <v/>
      </c>
      <c r="S14" s="289">
        <f t="shared" si="0"/>
        <v>69.267499999999998</v>
      </c>
      <c r="T14" s="289" t="str">
        <f t="shared" si="0"/>
        <v/>
      </c>
      <c r="U14" s="289" t="str">
        <f t="shared" si="0"/>
        <v/>
      </c>
      <c r="V14" s="289" t="str">
        <f t="shared" si="0"/>
        <v/>
      </c>
      <c r="W14" s="289">
        <f t="shared" si="0"/>
        <v>67.370833333333323</v>
      </c>
      <c r="X14" s="289">
        <f t="shared" si="0"/>
        <v>81.121250000000003</v>
      </c>
      <c r="Y14" s="289">
        <f t="shared" si="0"/>
        <v>72.077142857142874</v>
      </c>
      <c r="Z14" s="289">
        <f t="shared" si="0"/>
        <v>68.375</v>
      </c>
      <c r="AA14" s="289" t="str">
        <f t="shared" si="0"/>
        <v/>
      </c>
      <c r="AB14" s="289" t="str">
        <f t="shared" si="0"/>
        <v/>
      </c>
      <c r="AC14" s="285"/>
      <c r="AD14" s="280"/>
      <c r="AE14" s="280"/>
      <c r="AF14" s="280"/>
      <c r="AG14" s="280"/>
      <c r="AH14" s="280"/>
    </row>
    <row r="15" spans="1:34">
      <c r="A15" s="280"/>
      <c r="B15" s="283"/>
      <c r="C15" s="280"/>
      <c r="D15" s="290" t="s">
        <v>10</v>
      </c>
      <c r="E15" s="287">
        <f t="shared" ref="E15:AB15" si="1">IF(COUNT(E6:E13)&gt;1,STDEV(E6:E13),"")</f>
        <v>7.7267231087958557</v>
      </c>
      <c r="F15" s="287">
        <f t="shared" si="1"/>
        <v>12.881218701586256</v>
      </c>
      <c r="G15" s="287">
        <f t="shared" si="1"/>
        <v>4.4710144262795506</v>
      </c>
      <c r="H15" s="287">
        <f t="shared" si="1"/>
        <v>8.6135679671666985</v>
      </c>
      <c r="I15" s="287">
        <f t="shared" si="1"/>
        <v>9.7471954757692725</v>
      </c>
      <c r="J15" s="287" t="str">
        <f t="shared" si="1"/>
        <v/>
      </c>
      <c r="K15" s="287" t="str">
        <f t="shared" si="1"/>
        <v/>
      </c>
      <c r="L15" s="287" t="str">
        <f t="shared" si="1"/>
        <v/>
      </c>
      <c r="M15" s="287" t="str">
        <f t="shared" si="1"/>
        <v/>
      </c>
      <c r="N15" s="287" t="str">
        <f t="shared" si="1"/>
        <v/>
      </c>
      <c r="O15" s="287" t="str">
        <f t="shared" si="1"/>
        <v/>
      </c>
      <c r="P15" s="287" t="str">
        <f t="shared" si="1"/>
        <v/>
      </c>
      <c r="Q15" s="287" t="str">
        <f t="shared" si="1"/>
        <v/>
      </c>
      <c r="R15" s="287" t="str">
        <f t="shared" si="1"/>
        <v/>
      </c>
      <c r="S15" s="287">
        <f t="shared" si="1"/>
        <v>9.5494770799243209</v>
      </c>
      <c r="T15" s="287" t="str">
        <f t="shared" si="1"/>
        <v/>
      </c>
      <c r="U15" s="287" t="str">
        <f t="shared" si="1"/>
        <v/>
      </c>
      <c r="V15" s="287" t="str">
        <f t="shared" si="1"/>
        <v/>
      </c>
      <c r="W15" s="287">
        <f t="shared" si="1"/>
        <v>10.381370052486718</v>
      </c>
      <c r="X15" s="287">
        <f t="shared" si="1"/>
        <v>9.235662198781414</v>
      </c>
      <c r="Y15" s="287">
        <f t="shared" si="1"/>
        <v>10.34073774654669</v>
      </c>
      <c r="Z15" s="287">
        <f t="shared" si="1"/>
        <v>6.0012634086498791</v>
      </c>
      <c r="AA15" s="287" t="str">
        <f t="shared" si="1"/>
        <v/>
      </c>
      <c r="AB15" s="287" t="str">
        <f t="shared" si="1"/>
        <v/>
      </c>
      <c r="AC15" s="285"/>
      <c r="AD15" s="280"/>
      <c r="AE15" s="280"/>
      <c r="AF15" s="280"/>
      <c r="AG15" s="280"/>
      <c r="AH15" s="280"/>
    </row>
    <row r="16" spans="1:34">
      <c r="A16" s="280"/>
      <c r="B16" s="283"/>
      <c r="C16" s="280"/>
      <c r="D16" s="291" t="s">
        <v>11</v>
      </c>
      <c r="E16" s="292">
        <f t="shared" ref="E16:AB16" si="2">IF(COUNT(E6:E13)&gt;1,E15/SQRT(COUNT(E6:E13)),"")</f>
        <v>2.7318091532901754</v>
      </c>
      <c r="F16" s="292">
        <f t="shared" si="2"/>
        <v>4.8686430382616512</v>
      </c>
      <c r="G16" s="292">
        <f t="shared" si="2"/>
        <v>1.9994984371086593</v>
      </c>
      <c r="H16" s="292">
        <f t="shared" si="2"/>
        <v>3.0453561598973988</v>
      </c>
      <c r="I16" s="292">
        <f t="shared" si="2"/>
        <v>3.4461540092336445</v>
      </c>
      <c r="J16" s="292" t="str">
        <f t="shared" si="2"/>
        <v/>
      </c>
      <c r="K16" s="292" t="str">
        <f t="shared" si="2"/>
        <v/>
      </c>
      <c r="L16" s="292" t="str">
        <f t="shared" si="2"/>
        <v/>
      </c>
      <c r="M16" s="292" t="str">
        <f t="shared" si="2"/>
        <v/>
      </c>
      <c r="N16" s="292" t="str">
        <f t="shared" si="2"/>
        <v/>
      </c>
      <c r="O16" s="292" t="str">
        <f t="shared" si="2"/>
        <v/>
      </c>
      <c r="P16" s="292" t="str">
        <f t="shared" si="2"/>
        <v/>
      </c>
      <c r="Q16" s="292" t="str">
        <f t="shared" si="2"/>
        <v/>
      </c>
      <c r="R16" s="292" t="str">
        <f t="shared" si="2"/>
        <v/>
      </c>
      <c r="S16" s="292">
        <f t="shared" si="2"/>
        <v>6.7524999999999968</v>
      </c>
      <c r="T16" s="292" t="str">
        <f t="shared" si="2"/>
        <v/>
      </c>
      <c r="U16" s="292" t="str">
        <f t="shared" si="2"/>
        <v/>
      </c>
      <c r="V16" s="292" t="str">
        <f t="shared" si="2"/>
        <v/>
      </c>
      <c r="W16" s="292">
        <f t="shared" si="2"/>
        <v>4.2381765766004467</v>
      </c>
      <c r="X16" s="292">
        <f t="shared" si="2"/>
        <v>4.617831099390707</v>
      </c>
      <c r="Y16" s="292">
        <f t="shared" si="2"/>
        <v>3.9084314929001436</v>
      </c>
      <c r="Z16" s="292">
        <f t="shared" si="2"/>
        <v>2.6838465865246457</v>
      </c>
      <c r="AA16" s="292" t="str">
        <f t="shared" si="2"/>
        <v/>
      </c>
      <c r="AB16" s="292" t="str">
        <f t="shared" si="2"/>
        <v/>
      </c>
      <c r="AC16" s="285"/>
      <c r="AD16" s="280"/>
      <c r="AE16" s="280"/>
      <c r="AF16" s="280"/>
      <c r="AG16" s="280"/>
      <c r="AH16" s="280"/>
    </row>
    <row r="17" spans="1:34" ht="15.75" thickBot="1">
      <c r="A17" s="280"/>
      <c r="B17" s="293"/>
      <c r="C17" s="294"/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/>
      <c r="U17" s="294"/>
      <c r="V17" s="294"/>
      <c r="W17" s="294"/>
      <c r="X17" s="294"/>
      <c r="Y17" s="294"/>
      <c r="Z17" s="294"/>
      <c r="AA17" s="294"/>
      <c r="AB17" s="294"/>
      <c r="AC17" s="295"/>
      <c r="AD17" s="280"/>
      <c r="AE17" s="280"/>
      <c r="AF17" s="280"/>
      <c r="AG17" s="280"/>
      <c r="AH17" s="280"/>
    </row>
    <row r="18" spans="1:34" ht="16.5" thickTop="1" thickBot="1">
      <c r="A18" s="280"/>
      <c r="B18" s="280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0"/>
      <c r="S18" s="280"/>
      <c r="T18" s="280"/>
      <c r="U18" s="280"/>
      <c r="V18" s="280"/>
      <c r="W18" s="280"/>
      <c r="X18" s="280"/>
      <c r="Y18" s="280"/>
      <c r="Z18" s="280"/>
      <c r="AA18" s="280"/>
      <c r="AB18" s="280"/>
      <c r="AC18" s="280"/>
      <c r="AD18" s="280"/>
      <c r="AE18" s="280"/>
      <c r="AF18" s="280"/>
      <c r="AG18" s="280"/>
      <c r="AH18" s="280"/>
    </row>
    <row r="19" spans="1:34" ht="16.5" thickTop="1" thickBot="1">
      <c r="A19" s="280"/>
      <c r="B19" s="8" t="s">
        <v>204</v>
      </c>
      <c r="C19" s="10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  <c r="U19" s="281"/>
      <c r="V19" s="281"/>
      <c r="W19" s="302"/>
      <c r="X19" s="281"/>
      <c r="Y19" s="281"/>
      <c r="Z19" s="281"/>
      <c r="AA19" s="281"/>
      <c r="AB19" s="281"/>
      <c r="AC19" s="282"/>
      <c r="AD19" s="280"/>
      <c r="AE19" s="280"/>
      <c r="AF19" s="280"/>
      <c r="AG19" s="280"/>
      <c r="AH19" s="280"/>
    </row>
    <row r="20" spans="1:34" ht="15.75" thickTop="1">
      <c r="A20" s="280"/>
      <c r="B20" s="283"/>
      <c r="C20" s="280"/>
      <c r="D20" s="280"/>
      <c r="E20" s="521" t="s">
        <v>1</v>
      </c>
      <c r="F20" s="522"/>
      <c r="G20" s="522"/>
      <c r="H20" s="522"/>
      <c r="I20" s="522"/>
      <c r="J20" s="522"/>
      <c r="K20" s="522"/>
      <c r="L20" s="522"/>
      <c r="M20" s="522"/>
      <c r="N20" s="522"/>
      <c r="O20" s="522"/>
      <c r="P20" s="523"/>
      <c r="Q20" s="521" t="s">
        <v>2</v>
      </c>
      <c r="R20" s="522"/>
      <c r="S20" s="522"/>
      <c r="T20" s="522"/>
      <c r="U20" s="522"/>
      <c r="V20" s="522"/>
      <c r="W20" s="522"/>
      <c r="X20" s="522"/>
      <c r="Y20" s="522"/>
      <c r="Z20" s="522"/>
      <c r="AA20" s="522"/>
      <c r="AB20" s="523"/>
      <c r="AC20" s="285"/>
      <c r="AD20" s="280"/>
      <c r="AE20" s="280"/>
      <c r="AF20" s="280"/>
      <c r="AG20" s="280"/>
      <c r="AH20" s="280"/>
    </row>
    <row r="21" spans="1:34">
      <c r="A21" s="280"/>
      <c r="B21" s="283"/>
      <c r="C21" s="280"/>
      <c r="D21" s="473" t="s">
        <v>3</v>
      </c>
      <c r="E21" s="521">
        <v>200</v>
      </c>
      <c r="F21" s="522"/>
      <c r="G21" s="522"/>
      <c r="H21" s="522"/>
      <c r="I21" s="522"/>
      <c r="J21" s="523"/>
      <c r="K21" s="521" t="s">
        <v>7</v>
      </c>
      <c r="L21" s="522"/>
      <c r="M21" s="522"/>
      <c r="N21" s="522"/>
      <c r="O21" s="522"/>
      <c r="P21" s="523"/>
      <c r="Q21" s="521">
        <v>200</v>
      </c>
      <c r="R21" s="522"/>
      <c r="S21" s="522"/>
      <c r="T21" s="522"/>
      <c r="U21" s="522"/>
      <c r="V21" s="523"/>
      <c r="W21" s="521" t="s">
        <v>7</v>
      </c>
      <c r="X21" s="522"/>
      <c r="Y21" s="522"/>
      <c r="Z21" s="522"/>
      <c r="AA21" s="522"/>
      <c r="AB21" s="523"/>
      <c r="AC21" s="285"/>
      <c r="AD21" s="280"/>
      <c r="AE21" s="280"/>
      <c r="AF21" s="280"/>
      <c r="AG21" s="280"/>
      <c r="AH21" s="280"/>
    </row>
    <row r="22" spans="1:34">
      <c r="A22" s="280"/>
      <c r="B22" s="283"/>
      <c r="C22" s="280"/>
      <c r="D22" s="474"/>
      <c r="E22" s="296" t="s">
        <v>5</v>
      </c>
      <c r="F22" s="296" t="s">
        <v>205</v>
      </c>
      <c r="G22" s="296" t="s">
        <v>206</v>
      </c>
      <c r="H22" s="296" t="s">
        <v>207</v>
      </c>
      <c r="I22" s="296" t="s">
        <v>208</v>
      </c>
      <c r="J22" s="296" t="s">
        <v>209</v>
      </c>
      <c r="K22" s="296" t="s">
        <v>5</v>
      </c>
      <c r="L22" s="296" t="s">
        <v>205</v>
      </c>
      <c r="M22" s="296" t="s">
        <v>206</v>
      </c>
      <c r="N22" s="296" t="s">
        <v>207</v>
      </c>
      <c r="O22" s="296" t="s">
        <v>208</v>
      </c>
      <c r="P22" s="296" t="s">
        <v>209</v>
      </c>
      <c r="Q22" s="296" t="s">
        <v>5</v>
      </c>
      <c r="R22" s="296" t="s">
        <v>205</v>
      </c>
      <c r="S22" s="296" t="s">
        <v>206</v>
      </c>
      <c r="T22" s="296" t="s">
        <v>207</v>
      </c>
      <c r="U22" s="296" t="s">
        <v>208</v>
      </c>
      <c r="V22" s="296" t="s">
        <v>209</v>
      </c>
      <c r="W22" s="296" t="s">
        <v>5</v>
      </c>
      <c r="X22" s="296" t="s">
        <v>205</v>
      </c>
      <c r="Y22" s="296" t="s">
        <v>206</v>
      </c>
      <c r="Z22" s="296" t="s">
        <v>207</v>
      </c>
      <c r="AA22" s="296" t="s">
        <v>208</v>
      </c>
      <c r="AB22" s="296" t="s">
        <v>209</v>
      </c>
      <c r="AC22" s="285"/>
      <c r="AD22" s="280"/>
      <c r="AE22" s="280"/>
      <c r="AF22" s="280"/>
      <c r="AG22" s="280"/>
      <c r="AH22" s="280"/>
    </row>
    <row r="23" spans="1:34">
      <c r="A23" s="280"/>
      <c r="B23" s="283"/>
      <c r="C23" s="470" t="s">
        <v>8</v>
      </c>
      <c r="D23" s="297">
        <v>1</v>
      </c>
      <c r="E23" s="301">
        <v>18.18</v>
      </c>
      <c r="F23" s="301">
        <v>20.61</v>
      </c>
      <c r="G23" s="301">
        <v>27.31</v>
      </c>
      <c r="H23" s="301">
        <v>24.495000000000001</v>
      </c>
      <c r="I23" s="301">
        <v>47.1</v>
      </c>
      <c r="J23" s="301"/>
      <c r="K23" s="301"/>
      <c r="L23" s="301"/>
      <c r="M23" s="301"/>
      <c r="N23" s="301"/>
      <c r="O23" s="289"/>
      <c r="P23" s="289"/>
      <c r="Q23" s="301"/>
      <c r="R23" s="301"/>
      <c r="S23" s="301"/>
      <c r="T23" s="301"/>
      <c r="U23" s="301"/>
      <c r="V23" s="289"/>
      <c r="W23" s="301"/>
      <c r="X23" s="301"/>
      <c r="Y23" s="301">
        <v>61.35</v>
      </c>
      <c r="Z23" s="301"/>
      <c r="AA23" s="301">
        <v>60.99</v>
      </c>
      <c r="AB23" s="289"/>
      <c r="AC23" s="285"/>
      <c r="AD23" s="280"/>
      <c r="AE23" s="280"/>
      <c r="AF23" s="280"/>
      <c r="AG23" s="280"/>
      <c r="AH23" s="280"/>
    </row>
    <row r="24" spans="1:34">
      <c r="A24" s="280"/>
      <c r="B24" s="283"/>
      <c r="C24" s="471"/>
      <c r="D24" s="298">
        <v>2</v>
      </c>
      <c r="E24" s="300">
        <v>18.98</v>
      </c>
      <c r="F24" s="300">
        <v>20.704999999999998</v>
      </c>
      <c r="G24" s="300">
        <v>25.715</v>
      </c>
      <c r="H24" s="300">
        <v>25.52</v>
      </c>
      <c r="I24" s="300">
        <v>26.844999999999999</v>
      </c>
      <c r="J24" s="300"/>
      <c r="K24" s="300"/>
      <c r="L24" s="300"/>
      <c r="M24" s="300"/>
      <c r="N24" s="287"/>
      <c r="O24" s="287"/>
      <c r="P24" s="287"/>
      <c r="Q24" s="300"/>
      <c r="R24" s="300"/>
      <c r="S24" s="300"/>
      <c r="T24" s="300"/>
      <c r="U24" s="300"/>
      <c r="V24" s="287"/>
      <c r="W24" s="300"/>
      <c r="X24" s="300">
        <v>67.72</v>
      </c>
      <c r="Y24" s="300">
        <v>68.545000000000002</v>
      </c>
      <c r="Z24" s="300">
        <v>63.37</v>
      </c>
      <c r="AA24" s="300">
        <v>63.22</v>
      </c>
      <c r="AB24" s="287"/>
      <c r="AC24" s="285"/>
      <c r="AD24" s="280"/>
      <c r="AE24" s="280"/>
      <c r="AF24" s="280"/>
      <c r="AG24" s="280"/>
      <c r="AH24" s="280"/>
    </row>
    <row r="25" spans="1:34">
      <c r="A25" s="280"/>
      <c r="B25" s="283"/>
      <c r="C25" s="471"/>
      <c r="D25" s="298">
        <v>3</v>
      </c>
      <c r="E25" s="300">
        <v>19.675000000000001</v>
      </c>
      <c r="F25" s="300">
        <v>18.754999999999999</v>
      </c>
      <c r="G25" s="300">
        <v>26.274999999999999</v>
      </c>
      <c r="H25" s="300">
        <v>21.105</v>
      </c>
      <c r="I25" s="300">
        <v>30.6</v>
      </c>
      <c r="J25" s="300">
        <v>40.590000000000003</v>
      </c>
      <c r="K25" s="300"/>
      <c r="L25" s="300"/>
      <c r="M25" s="300"/>
      <c r="N25" s="287"/>
      <c r="O25" s="287"/>
      <c r="P25" s="287"/>
      <c r="Q25" s="300"/>
      <c r="R25" s="300"/>
      <c r="S25" s="300"/>
      <c r="T25" s="300"/>
      <c r="U25" s="300"/>
      <c r="V25" s="287"/>
      <c r="W25" s="300"/>
      <c r="X25" s="300">
        <v>75.33</v>
      </c>
      <c r="Y25" s="300">
        <v>58.454999999999998</v>
      </c>
      <c r="Z25" s="300">
        <v>61.475000000000001</v>
      </c>
      <c r="AA25" s="300">
        <v>54.534999999999997</v>
      </c>
      <c r="AB25" s="287"/>
      <c r="AC25" s="285"/>
      <c r="AD25" s="280"/>
      <c r="AE25" s="280"/>
      <c r="AF25" s="280"/>
      <c r="AG25" s="280"/>
      <c r="AH25" s="280"/>
    </row>
    <row r="26" spans="1:34">
      <c r="A26" s="280"/>
      <c r="B26" s="283"/>
      <c r="C26" s="471"/>
      <c r="D26" s="298">
        <v>4</v>
      </c>
      <c r="E26" s="300">
        <v>19.975000000000001</v>
      </c>
      <c r="F26" s="300">
        <v>22.97</v>
      </c>
      <c r="G26" s="300">
        <v>35.195</v>
      </c>
      <c r="H26" s="300">
        <v>21.245000000000001</v>
      </c>
      <c r="I26" s="300">
        <v>33.880000000000003</v>
      </c>
      <c r="J26" s="300"/>
      <c r="K26" s="300"/>
      <c r="L26" s="300"/>
      <c r="M26" s="300"/>
      <c r="N26" s="287"/>
      <c r="O26" s="287"/>
      <c r="P26" s="287"/>
      <c r="Q26" s="300"/>
      <c r="R26" s="300"/>
      <c r="S26" s="300"/>
      <c r="T26" s="300"/>
      <c r="U26" s="300"/>
      <c r="V26" s="287"/>
      <c r="W26" s="300"/>
      <c r="X26" s="300">
        <v>68.77</v>
      </c>
      <c r="Y26" s="300">
        <v>50.84</v>
      </c>
      <c r="Z26" s="300">
        <v>52.67</v>
      </c>
      <c r="AA26" s="300">
        <v>77.215000000000003</v>
      </c>
      <c r="AB26" s="287"/>
      <c r="AC26" s="285"/>
      <c r="AD26" s="280"/>
      <c r="AE26" s="280"/>
      <c r="AF26" s="280"/>
      <c r="AG26" s="280"/>
      <c r="AH26" s="280"/>
    </row>
    <row r="27" spans="1:34">
      <c r="A27" s="280"/>
      <c r="B27" s="283"/>
      <c r="C27" s="471"/>
      <c r="D27" s="298">
        <v>5</v>
      </c>
      <c r="E27" s="300">
        <v>17.54</v>
      </c>
      <c r="F27" s="300">
        <v>17.555</v>
      </c>
      <c r="G27" s="300">
        <v>27.45</v>
      </c>
      <c r="H27" s="300">
        <v>21.51</v>
      </c>
      <c r="I27" s="300">
        <v>30.98</v>
      </c>
      <c r="J27" s="300"/>
      <c r="K27" s="300"/>
      <c r="L27" s="300"/>
      <c r="M27" s="300"/>
      <c r="N27" s="287"/>
      <c r="O27" s="287"/>
      <c r="P27" s="287"/>
      <c r="Q27" s="300"/>
      <c r="R27" s="300"/>
      <c r="S27" s="300"/>
      <c r="T27" s="300"/>
      <c r="U27" s="300"/>
      <c r="V27" s="287"/>
      <c r="W27" s="300">
        <v>83.825000000000003</v>
      </c>
      <c r="X27" s="300">
        <v>84.674999999999997</v>
      </c>
      <c r="Y27" s="300">
        <v>59.835000000000001</v>
      </c>
      <c r="Z27" s="300"/>
      <c r="AA27" s="300">
        <v>69.064999999999998</v>
      </c>
      <c r="AB27" s="287"/>
      <c r="AC27" s="285"/>
      <c r="AD27" s="280"/>
      <c r="AE27" s="280"/>
      <c r="AF27" s="280"/>
      <c r="AG27" s="280"/>
      <c r="AH27" s="280"/>
    </row>
    <row r="28" spans="1:34">
      <c r="A28" s="280"/>
      <c r="B28" s="283"/>
      <c r="C28" s="471"/>
      <c r="D28" s="298">
        <v>6</v>
      </c>
      <c r="E28" s="300">
        <v>16.670000000000002</v>
      </c>
      <c r="F28" s="300">
        <v>20.6</v>
      </c>
      <c r="G28" s="300">
        <v>71.94</v>
      </c>
      <c r="H28" s="300">
        <v>20.56</v>
      </c>
      <c r="I28" s="300">
        <v>29.565000000000001</v>
      </c>
      <c r="J28" s="300"/>
      <c r="K28" s="300"/>
      <c r="L28" s="300"/>
      <c r="M28" s="300"/>
      <c r="N28" s="287"/>
      <c r="O28" s="287"/>
      <c r="P28" s="287"/>
      <c r="Q28" s="300"/>
      <c r="R28" s="300"/>
      <c r="S28" s="300"/>
      <c r="T28" s="300"/>
      <c r="U28" s="300"/>
      <c r="V28" s="287"/>
      <c r="W28" s="300">
        <v>64.91</v>
      </c>
      <c r="X28" s="300"/>
      <c r="Y28" s="300">
        <v>57.71</v>
      </c>
      <c r="Z28" s="300">
        <v>73.010000000000005</v>
      </c>
      <c r="AA28" s="300">
        <v>60.604999999999997</v>
      </c>
      <c r="AB28" s="287"/>
      <c r="AC28" s="285"/>
      <c r="AD28" s="280"/>
      <c r="AE28" s="280"/>
      <c r="AF28" s="280"/>
      <c r="AG28" s="280"/>
      <c r="AH28" s="280"/>
    </row>
    <row r="29" spans="1:34">
      <c r="A29" s="280"/>
      <c r="B29" s="283"/>
      <c r="C29" s="471"/>
      <c r="D29" s="298">
        <v>7</v>
      </c>
      <c r="E29" s="300">
        <v>18.71</v>
      </c>
      <c r="F29" s="300">
        <v>49.774999999999999</v>
      </c>
      <c r="G29" s="300">
        <v>38.125</v>
      </c>
      <c r="H29" s="300">
        <v>21.355</v>
      </c>
      <c r="I29" s="300">
        <v>29.23</v>
      </c>
      <c r="J29" s="300"/>
      <c r="K29" s="300"/>
      <c r="L29" s="300"/>
      <c r="M29" s="300"/>
      <c r="N29" s="287"/>
      <c r="O29" s="287"/>
      <c r="P29" s="287"/>
      <c r="Q29" s="300"/>
      <c r="R29" s="300"/>
      <c r="S29" s="300"/>
      <c r="T29" s="300"/>
      <c r="U29" s="300"/>
      <c r="V29" s="287"/>
      <c r="W29" s="300"/>
      <c r="X29" s="300">
        <v>67.77</v>
      </c>
      <c r="Y29" s="300">
        <v>51.55</v>
      </c>
      <c r="Z29" s="300">
        <v>55.9</v>
      </c>
      <c r="AA29" s="300">
        <v>67.864999999999995</v>
      </c>
      <c r="AB29" s="287"/>
      <c r="AC29" s="285"/>
      <c r="AD29" s="280"/>
      <c r="AE29" s="280"/>
      <c r="AF29" s="280"/>
      <c r="AG29" s="280"/>
      <c r="AH29" s="280"/>
    </row>
    <row r="30" spans="1:34">
      <c r="A30" s="280"/>
      <c r="B30" s="283"/>
      <c r="C30" s="472"/>
      <c r="D30" s="298">
        <v>8</v>
      </c>
      <c r="E30" s="300">
        <v>17.420000000000002</v>
      </c>
      <c r="F30" s="300">
        <v>20.975000000000001</v>
      </c>
      <c r="G30" s="300">
        <v>26.09</v>
      </c>
      <c r="H30" s="300">
        <v>22.35</v>
      </c>
      <c r="I30" s="300">
        <v>26.934999999999999</v>
      </c>
      <c r="J30" s="300"/>
      <c r="K30" s="300"/>
      <c r="L30" s="300"/>
      <c r="M30" s="300"/>
      <c r="N30" s="287"/>
      <c r="O30" s="287"/>
      <c r="P30" s="287"/>
      <c r="Q30" s="300"/>
      <c r="R30" s="300"/>
      <c r="S30" s="300"/>
      <c r="T30" s="300"/>
      <c r="U30" s="300"/>
      <c r="V30" s="287"/>
      <c r="W30" s="300">
        <v>78.53</v>
      </c>
      <c r="X30" s="300">
        <v>79.819999999999993</v>
      </c>
      <c r="Y30" s="300">
        <v>54.895000000000003</v>
      </c>
      <c r="Z30" s="300">
        <v>54.784999999999997</v>
      </c>
      <c r="AA30" s="300">
        <v>63.085000000000001</v>
      </c>
      <c r="AB30" s="287"/>
      <c r="AC30" s="285"/>
      <c r="AD30" s="280"/>
      <c r="AE30" s="280"/>
      <c r="AF30" s="280"/>
      <c r="AG30" s="280"/>
      <c r="AH30" s="280"/>
    </row>
    <row r="31" spans="1:34">
      <c r="A31" s="280"/>
      <c r="B31" s="283"/>
      <c r="C31" s="280"/>
      <c r="D31" s="288" t="s">
        <v>9</v>
      </c>
      <c r="E31" s="289">
        <f t="shared" ref="E31:AB31" si="3">IF(COUNT(E23:E30)&gt;0,AVERAGE(E23:E30),"")</f>
        <v>18.393749999999997</v>
      </c>
      <c r="F31" s="289">
        <f t="shared" si="3"/>
        <v>23.993124999999999</v>
      </c>
      <c r="G31" s="289">
        <f t="shared" si="3"/>
        <v>34.762499999999996</v>
      </c>
      <c r="H31" s="289">
        <f t="shared" si="3"/>
        <v>22.267499999999998</v>
      </c>
      <c r="I31" s="289">
        <f t="shared" si="3"/>
        <v>31.891874999999995</v>
      </c>
      <c r="J31" s="289">
        <f t="shared" si="3"/>
        <v>40.590000000000003</v>
      </c>
      <c r="K31" s="289" t="str">
        <f t="shared" si="3"/>
        <v/>
      </c>
      <c r="L31" s="289" t="str">
        <f t="shared" si="3"/>
        <v/>
      </c>
      <c r="M31" s="289" t="str">
        <f t="shared" si="3"/>
        <v/>
      </c>
      <c r="N31" s="289" t="str">
        <f t="shared" si="3"/>
        <v/>
      </c>
      <c r="O31" s="289" t="str">
        <f t="shared" si="3"/>
        <v/>
      </c>
      <c r="P31" s="289" t="str">
        <f t="shared" si="3"/>
        <v/>
      </c>
      <c r="Q31" s="289" t="str">
        <f t="shared" si="3"/>
        <v/>
      </c>
      <c r="R31" s="289" t="str">
        <f t="shared" si="3"/>
        <v/>
      </c>
      <c r="S31" s="289" t="str">
        <f t="shared" si="3"/>
        <v/>
      </c>
      <c r="T31" s="289" t="str">
        <f t="shared" si="3"/>
        <v/>
      </c>
      <c r="U31" s="289" t="str">
        <f t="shared" si="3"/>
        <v/>
      </c>
      <c r="V31" s="289" t="str">
        <f t="shared" si="3"/>
        <v/>
      </c>
      <c r="W31" s="289">
        <f t="shared" si="3"/>
        <v>75.75500000000001</v>
      </c>
      <c r="X31" s="289">
        <f t="shared" si="3"/>
        <v>74.014166666666668</v>
      </c>
      <c r="Y31" s="289">
        <f t="shared" si="3"/>
        <v>57.897500000000001</v>
      </c>
      <c r="Z31" s="289">
        <f t="shared" si="3"/>
        <v>60.201666666666654</v>
      </c>
      <c r="AA31" s="289">
        <f t="shared" si="3"/>
        <v>64.572500000000005</v>
      </c>
      <c r="AB31" s="289" t="str">
        <f t="shared" si="3"/>
        <v/>
      </c>
      <c r="AC31" s="285"/>
      <c r="AD31" s="280"/>
      <c r="AE31" s="280"/>
      <c r="AF31" s="280"/>
      <c r="AG31" s="280"/>
      <c r="AH31" s="280"/>
    </row>
    <row r="32" spans="1:34">
      <c r="A32" s="280"/>
      <c r="B32" s="283"/>
      <c r="C32" s="280"/>
      <c r="D32" s="290" t="s">
        <v>10</v>
      </c>
      <c r="E32" s="287">
        <f t="shared" ref="E32:AB32" si="4">IF(COUNT(E23:E30)&gt;1,STDEV(E23:E30),"")</f>
        <v>1.1513803827207956</v>
      </c>
      <c r="F32" s="287">
        <f t="shared" si="4"/>
        <v>10.539171469705634</v>
      </c>
      <c r="G32" s="287">
        <f t="shared" si="4"/>
        <v>15.728861324693167</v>
      </c>
      <c r="H32" s="287">
        <f t="shared" si="4"/>
        <v>1.7835057771543263</v>
      </c>
      <c r="I32" s="287">
        <f t="shared" si="4"/>
        <v>6.5496090055056229</v>
      </c>
      <c r="J32" s="287" t="str">
        <f t="shared" si="4"/>
        <v/>
      </c>
      <c r="K32" s="287" t="str">
        <f t="shared" si="4"/>
        <v/>
      </c>
      <c r="L32" s="287" t="str">
        <f t="shared" si="4"/>
        <v/>
      </c>
      <c r="M32" s="287" t="str">
        <f t="shared" si="4"/>
        <v/>
      </c>
      <c r="N32" s="287" t="str">
        <f t="shared" si="4"/>
        <v/>
      </c>
      <c r="O32" s="287" t="str">
        <f t="shared" si="4"/>
        <v/>
      </c>
      <c r="P32" s="287" t="str">
        <f t="shared" si="4"/>
        <v/>
      </c>
      <c r="Q32" s="287" t="str">
        <f t="shared" si="4"/>
        <v/>
      </c>
      <c r="R32" s="287" t="str">
        <f t="shared" si="4"/>
        <v/>
      </c>
      <c r="S32" s="287" t="str">
        <f t="shared" si="4"/>
        <v/>
      </c>
      <c r="T32" s="287" t="str">
        <f t="shared" si="4"/>
        <v/>
      </c>
      <c r="U32" s="287" t="str">
        <f t="shared" si="4"/>
        <v/>
      </c>
      <c r="V32" s="287" t="str">
        <f t="shared" si="4"/>
        <v/>
      </c>
      <c r="W32" s="287">
        <f t="shared" si="4"/>
        <v>9.7580620514525194</v>
      </c>
      <c r="X32" s="287">
        <f t="shared" si="4"/>
        <v>7.1442273316760199</v>
      </c>
      <c r="Y32" s="287">
        <f t="shared" si="4"/>
        <v>5.7134296680215266</v>
      </c>
      <c r="Z32" s="287">
        <f t="shared" si="4"/>
        <v>7.4871053596612969</v>
      </c>
      <c r="AA32" s="287">
        <f t="shared" si="4"/>
        <v>6.8057181839979251</v>
      </c>
      <c r="AB32" s="287" t="str">
        <f t="shared" si="4"/>
        <v/>
      </c>
      <c r="AC32" s="285"/>
      <c r="AD32" s="280"/>
      <c r="AE32" s="280"/>
      <c r="AF32" s="280"/>
      <c r="AG32" s="280"/>
      <c r="AH32" s="280"/>
    </row>
    <row r="33" spans="1:34">
      <c r="A33" s="280"/>
      <c r="B33" s="283"/>
      <c r="C33" s="280"/>
      <c r="D33" s="291" t="s">
        <v>11</v>
      </c>
      <c r="E33" s="292">
        <f t="shared" ref="E33:AB33" si="5">IF(COUNT(E23:E30)&gt;1,E32/SQRT(COUNT(E23:E30)),"")</f>
        <v>0.40707443817351846</v>
      </c>
      <c r="F33" s="292">
        <f t="shared" si="5"/>
        <v>3.7261598071583228</v>
      </c>
      <c r="G33" s="292">
        <f t="shared" si="5"/>
        <v>5.5609922515166801</v>
      </c>
      <c r="H33" s="292">
        <f t="shared" si="5"/>
        <v>0.63056451465560381</v>
      </c>
      <c r="I33" s="292">
        <f t="shared" si="5"/>
        <v>2.3156364709567527</v>
      </c>
      <c r="J33" s="292" t="str">
        <f t="shared" si="5"/>
        <v/>
      </c>
      <c r="K33" s="292" t="str">
        <f t="shared" si="5"/>
        <v/>
      </c>
      <c r="L33" s="292" t="str">
        <f t="shared" si="5"/>
        <v/>
      </c>
      <c r="M33" s="292" t="str">
        <f t="shared" si="5"/>
        <v/>
      </c>
      <c r="N33" s="292" t="str">
        <f t="shared" si="5"/>
        <v/>
      </c>
      <c r="O33" s="292" t="str">
        <f t="shared" si="5"/>
        <v/>
      </c>
      <c r="P33" s="292" t="str">
        <f t="shared" si="5"/>
        <v/>
      </c>
      <c r="Q33" s="292" t="str">
        <f t="shared" si="5"/>
        <v/>
      </c>
      <c r="R33" s="292" t="str">
        <f t="shared" si="5"/>
        <v/>
      </c>
      <c r="S33" s="292" t="str">
        <f t="shared" si="5"/>
        <v/>
      </c>
      <c r="T33" s="292" t="str">
        <f t="shared" si="5"/>
        <v/>
      </c>
      <c r="U33" s="292" t="str">
        <f t="shared" si="5"/>
        <v/>
      </c>
      <c r="V33" s="292" t="str">
        <f t="shared" si="5"/>
        <v/>
      </c>
      <c r="W33" s="292">
        <f t="shared" si="5"/>
        <v>5.6338197521751843</v>
      </c>
      <c r="X33" s="292">
        <f t="shared" si="5"/>
        <v>2.9166185948419412</v>
      </c>
      <c r="Y33" s="292">
        <f t="shared" si="5"/>
        <v>2.0200024310452132</v>
      </c>
      <c r="Z33" s="292">
        <f t="shared" si="5"/>
        <v>3.0565979636045508</v>
      </c>
      <c r="AA33" s="292">
        <f t="shared" si="5"/>
        <v>2.4061847393747642</v>
      </c>
      <c r="AB33" s="292" t="str">
        <f t="shared" si="5"/>
        <v/>
      </c>
      <c r="AC33" s="285"/>
      <c r="AD33" s="280"/>
      <c r="AE33" s="280"/>
      <c r="AF33" s="280"/>
      <c r="AG33" s="280"/>
      <c r="AH33" s="280"/>
    </row>
    <row r="34" spans="1:34" ht="15.75" thickBot="1">
      <c r="A34" s="280"/>
      <c r="B34" s="293"/>
      <c r="C34" s="294"/>
      <c r="D34" s="294"/>
      <c r="E34" s="294"/>
      <c r="F34" s="294"/>
      <c r="G34" s="294"/>
      <c r="H34" s="294"/>
      <c r="I34" s="294"/>
      <c r="J34" s="294"/>
      <c r="K34" s="294"/>
      <c r="L34" s="294"/>
      <c r="M34" s="294"/>
      <c r="N34" s="294"/>
      <c r="O34" s="294"/>
      <c r="P34" s="294"/>
      <c r="Q34" s="294"/>
      <c r="R34" s="294"/>
      <c r="S34" s="294"/>
      <c r="T34" s="294"/>
      <c r="U34" s="294"/>
      <c r="V34" s="294"/>
      <c r="W34" s="294"/>
      <c r="X34" s="294"/>
      <c r="Y34" s="294"/>
      <c r="Z34" s="294"/>
      <c r="AA34" s="294"/>
      <c r="AB34" s="294"/>
      <c r="AC34" s="295"/>
      <c r="AD34" s="280"/>
      <c r="AE34" s="280"/>
      <c r="AF34" s="280"/>
      <c r="AG34" s="280"/>
      <c r="AH34" s="280"/>
    </row>
    <row r="35" spans="1:34" ht="16.5" thickTop="1" thickBot="1">
      <c r="A35" s="280"/>
      <c r="B35" s="280"/>
      <c r="C35" s="280"/>
      <c r="D35" s="280"/>
      <c r="E35" s="280"/>
      <c r="F35" s="280"/>
      <c r="G35" s="280"/>
      <c r="H35" s="280"/>
      <c r="I35" s="280"/>
      <c r="J35" s="280"/>
      <c r="K35" s="280"/>
      <c r="L35" s="280"/>
      <c r="M35" s="280"/>
      <c r="N35" s="280"/>
      <c r="O35" s="280"/>
      <c r="P35" s="280"/>
      <c r="Q35" s="280"/>
      <c r="R35" s="280"/>
      <c r="S35" s="280"/>
      <c r="T35" s="280"/>
      <c r="U35" s="280"/>
      <c r="V35" s="280"/>
      <c r="W35" s="280"/>
      <c r="X35" s="280"/>
      <c r="Y35" s="280"/>
      <c r="Z35" s="280"/>
      <c r="AA35" s="280"/>
      <c r="AB35" s="280"/>
      <c r="AC35" s="280"/>
      <c r="AD35" s="280"/>
      <c r="AE35" s="280"/>
      <c r="AF35" s="280"/>
      <c r="AG35" s="280"/>
      <c r="AH35" s="280"/>
    </row>
    <row r="36" spans="1:34" ht="16.5" thickTop="1" thickBot="1">
      <c r="A36" s="280"/>
      <c r="B36" s="8" t="s">
        <v>210</v>
      </c>
      <c r="C36" s="10"/>
      <c r="D36" s="281"/>
      <c r="E36" s="281"/>
      <c r="F36" s="281"/>
      <c r="G36" s="281"/>
      <c r="H36" s="281"/>
      <c r="I36" s="281"/>
      <c r="J36" s="281"/>
      <c r="K36" s="281"/>
      <c r="L36" s="281"/>
      <c r="M36" s="281"/>
      <c r="N36" s="281"/>
      <c r="O36" s="281"/>
      <c r="P36" s="281"/>
      <c r="Q36" s="281"/>
      <c r="R36" s="281"/>
      <c r="S36" s="281"/>
      <c r="T36" s="281"/>
      <c r="U36" s="281"/>
      <c r="V36" s="281"/>
      <c r="W36" s="302"/>
      <c r="X36" s="281"/>
      <c r="Y36" s="281"/>
      <c r="Z36" s="281"/>
      <c r="AA36" s="281"/>
      <c r="AB36" s="281"/>
      <c r="AC36" s="282"/>
      <c r="AD36" s="280"/>
      <c r="AE36" s="280"/>
      <c r="AF36" s="280"/>
      <c r="AG36" s="280"/>
      <c r="AH36" s="280"/>
    </row>
    <row r="37" spans="1:34" ht="15.75" thickTop="1">
      <c r="A37" s="280"/>
      <c r="B37" s="283"/>
      <c r="C37" s="280"/>
      <c r="D37" s="280"/>
      <c r="E37" s="521" t="s">
        <v>1</v>
      </c>
      <c r="F37" s="522"/>
      <c r="G37" s="522"/>
      <c r="H37" s="522"/>
      <c r="I37" s="522"/>
      <c r="J37" s="522"/>
      <c r="K37" s="522"/>
      <c r="L37" s="522"/>
      <c r="M37" s="522"/>
      <c r="N37" s="522"/>
      <c r="O37" s="522"/>
      <c r="P37" s="523"/>
      <c r="Q37" s="521" t="s">
        <v>2</v>
      </c>
      <c r="R37" s="522"/>
      <c r="S37" s="522"/>
      <c r="T37" s="522"/>
      <c r="U37" s="522"/>
      <c r="V37" s="522"/>
      <c r="W37" s="522"/>
      <c r="X37" s="522"/>
      <c r="Y37" s="522"/>
      <c r="Z37" s="522"/>
      <c r="AA37" s="522"/>
      <c r="AB37" s="523"/>
      <c r="AC37" s="285"/>
      <c r="AD37" s="280"/>
      <c r="AE37" s="280"/>
      <c r="AF37" s="280"/>
      <c r="AG37" s="280"/>
      <c r="AH37" s="280"/>
    </row>
    <row r="38" spans="1:34">
      <c r="A38" s="280"/>
      <c r="B38" s="283"/>
      <c r="C38" s="280"/>
      <c r="D38" s="473" t="s">
        <v>3</v>
      </c>
      <c r="E38" s="521">
        <v>200</v>
      </c>
      <c r="F38" s="522"/>
      <c r="G38" s="522"/>
      <c r="H38" s="522"/>
      <c r="I38" s="522"/>
      <c r="J38" s="523"/>
      <c r="K38" s="521" t="s">
        <v>7</v>
      </c>
      <c r="L38" s="522"/>
      <c r="M38" s="522"/>
      <c r="N38" s="522"/>
      <c r="O38" s="522"/>
      <c r="P38" s="523"/>
      <c r="Q38" s="521">
        <v>200</v>
      </c>
      <c r="R38" s="522"/>
      <c r="S38" s="522"/>
      <c r="T38" s="522"/>
      <c r="U38" s="522"/>
      <c r="V38" s="523"/>
      <c r="W38" s="521" t="s">
        <v>7</v>
      </c>
      <c r="X38" s="522"/>
      <c r="Y38" s="522"/>
      <c r="Z38" s="522"/>
      <c r="AA38" s="522"/>
      <c r="AB38" s="523"/>
      <c r="AC38" s="285"/>
      <c r="AD38" s="280"/>
      <c r="AE38" s="280"/>
      <c r="AF38" s="280"/>
      <c r="AG38" s="280"/>
      <c r="AH38" s="280"/>
    </row>
    <row r="39" spans="1:34">
      <c r="A39" s="280"/>
      <c r="B39" s="283"/>
      <c r="C39" s="280"/>
      <c r="D39" s="474"/>
      <c r="E39" s="296" t="s">
        <v>4</v>
      </c>
      <c r="F39" s="296" t="s">
        <v>211</v>
      </c>
      <c r="G39" s="296" t="s">
        <v>212</v>
      </c>
      <c r="H39" s="296" t="s">
        <v>213</v>
      </c>
      <c r="I39" s="296" t="s">
        <v>214</v>
      </c>
      <c r="J39" s="296" t="s">
        <v>215</v>
      </c>
      <c r="K39" s="296" t="s">
        <v>4</v>
      </c>
      <c r="L39" s="296" t="s">
        <v>211</v>
      </c>
      <c r="M39" s="296" t="s">
        <v>212</v>
      </c>
      <c r="N39" s="296" t="s">
        <v>213</v>
      </c>
      <c r="O39" s="296" t="s">
        <v>214</v>
      </c>
      <c r="P39" s="296" t="s">
        <v>215</v>
      </c>
      <c r="Q39" s="296" t="s">
        <v>4</v>
      </c>
      <c r="R39" s="296" t="s">
        <v>211</v>
      </c>
      <c r="S39" s="296" t="s">
        <v>212</v>
      </c>
      <c r="T39" s="296" t="s">
        <v>213</v>
      </c>
      <c r="U39" s="296" t="s">
        <v>214</v>
      </c>
      <c r="V39" s="296" t="s">
        <v>215</v>
      </c>
      <c r="W39" s="296" t="s">
        <v>4</v>
      </c>
      <c r="X39" s="296" t="s">
        <v>211</v>
      </c>
      <c r="Y39" s="296" t="s">
        <v>212</v>
      </c>
      <c r="Z39" s="296" t="s">
        <v>213</v>
      </c>
      <c r="AA39" s="296" t="s">
        <v>214</v>
      </c>
      <c r="AB39" s="296" t="s">
        <v>215</v>
      </c>
      <c r="AC39" s="285"/>
      <c r="AD39" s="280"/>
      <c r="AE39" s="280"/>
      <c r="AF39" s="280"/>
      <c r="AG39" s="280"/>
      <c r="AH39" s="280"/>
    </row>
    <row r="40" spans="1:34">
      <c r="A40" s="280"/>
      <c r="B40" s="283"/>
      <c r="C40" s="470" t="s">
        <v>8</v>
      </c>
      <c r="D40" s="297">
        <v>1</v>
      </c>
      <c r="E40" s="301">
        <v>30.29</v>
      </c>
      <c r="F40" s="301">
        <v>24.905000000000001</v>
      </c>
      <c r="G40" s="301"/>
      <c r="H40" s="301">
        <v>16.600000000000001</v>
      </c>
      <c r="I40" s="301">
        <v>33.805</v>
      </c>
      <c r="J40" s="301">
        <v>70.635000000000005</v>
      </c>
      <c r="K40" s="301"/>
      <c r="L40" s="301"/>
      <c r="M40" s="301"/>
      <c r="N40" s="301"/>
      <c r="O40" s="289"/>
      <c r="P40" s="289"/>
      <c r="Q40" s="301"/>
      <c r="R40" s="301"/>
      <c r="S40" s="301">
        <v>72.344999999999999</v>
      </c>
      <c r="T40" s="301"/>
      <c r="U40" s="301"/>
      <c r="V40" s="301"/>
      <c r="W40" s="301"/>
      <c r="X40" s="301"/>
      <c r="Y40" s="301">
        <v>73.915000000000006</v>
      </c>
      <c r="Z40" s="301"/>
      <c r="AA40" s="301">
        <v>74.599999999999994</v>
      </c>
      <c r="AB40" s="301">
        <v>76.334999999999994</v>
      </c>
      <c r="AC40" s="285"/>
      <c r="AD40" s="280"/>
      <c r="AE40" s="280"/>
      <c r="AF40" s="280"/>
      <c r="AG40" s="280"/>
      <c r="AH40" s="280"/>
    </row>
    <row r="41" spans="1:34">
      <c r="A41" s="280"/>
      <c r="B41" s="283"/>
      <c r="C41" s="471"/>
      <c r="D41" s="298">
        <v>2</v>
      </c>
      <c r="E41" s="300"/>
      <c r="F41" s="300">
        <v>24.954999999999998</v>
      </c>
      <c r="G41" s="300">
        <v>24.844999999999999</v>
      </c>
      <c r="H41" s="300">
        <v>16.940000000000001</v>
      </c>
      <c r="I41" s="300"/>
      <c r="J41" s="300">
        <v>72.364999999999995</v>
      </c>
      <c r="K41" s="300"/>
      <c r="L41" s="300"/>
      <c r="M41" s="300"/>
      <c r="N41" s="287"/>
      <c r="O41" s="287"/>
      <c r="P41" s="287"/>
      <c r="Q41" s="300">
        <v>79.674999999999997</v>
      </c>
      <c r="R41" s="300"/>
      <c r="S41" s="300"/>
      <c r="T41" s="300"/>
      <c r="U41" s="300">
        <v>64.42</v>
      </c>
      <c r="V41" s="300"/>
      <c r="W41" s="300"/>
      <c r="X41" s="300">
        <v>83.944999999999993</v>
      </c>
      <c r="Y41" s="300">
        <v>74.61</v>
      </c>
      <c r="Z41" s="300"/>
      <c r="AA41" s="300">
        <v>85.234999999999999</v>
      </c>
      <c r="AB41" s="300">
        <v>72.569999999999993</v>
      </c>
      <c r="AC41" s="285"/>
      <c r="AD41" s="280"/>
      <c r="AE41" s="280"/>
      <c r="AF41" s="280"/>
      <c r="AG41" s="280"/>
      <c r="AH41" s="280"/>
    </row>
    <row r="42" spans="1:34">
      <c r="A42" s="280"/>
      <c r="B42" s="283"/>
      <c r="C42" s="471"/>
      <c r="D42" s="298">
        <v>3</v>
      </c>
      <c r="E42" s="300">
        <v>19.260000000000002</v>
      </c>
      <c r="F42" s="300">
        <v>20.56</v>
      </c>
      <c r="G42" s="300">
        <v>39.24</v>
      </c>
      <c r="H42" s="300">
        <v>16.395</v>
      </c>
      <c r="I42" s="300">
        <v>28.335000000000001</v>
      </c>
      <c r="J42" s="300">
        <v>71.81</v>
      </c>
      <c r="K42" s="300"/>
      <c r="L42" s="300"/>
      <c r="M42" s="300"/>
      <c r="N42" s="287"/>
      <c r="O42" s="287"/>
      <c r="P42" s="287"/>
      <c r="Q42" s="300"/>
      <c r="R42" s="300"/>
      <c r="S42" s="300"/>
      <c r="T42" s="300"/>
      <c r="U42" s="300"/>
      <c r="V42" s="300"/>
      <c r="W42" s="300">
        <v>76.900000000000006</v>
      </c>
      <c r="X42" s="300"/>
      <c r="Y42" s="300">
        <v>71.06</v>
      </c>
      <c r="Z42" s="300"/>
      <c r="AA42" s="300">
        <v>63.784999999999997</v>
      </c>
      <c r="AB42" s="300">
        <v>74.295000000000002</v>
      </c>
      <c r="AC42" s="285"/>
      <c r="AD42" s="280"/>
      <c r="AE42" s="280"/>
      <c r="AF42" s="280"/>
      <c r="AG42" s="280"/>
      <c r="AH42" s="280"/>
    </row>
    <row r="43" spans="1:34">
      <c r="A43" s="280"/>
      <c r="B43" s="283"/>
      <c r="C43" s="471"/>
      <c r="D43" s="298">
        <v>4</v>
      </c>
      <c r="E43" s="300">
        <v>17.649999999999999</v>
      </c>
      <c r="F43" s="300"/>
      <c r="G43" s="300">
        <v>24.92</v>
      </c>
      <c r="H43" s="300">
        <v>17.105</v>
      </c>
      <c r="I43" s="300">
        <v>25.295000000000002</v>
      </c>
      <c r="J43" s="300">
        <v>71.784999999999997</v>
      </c>
      <c r="K43" s="300"/>
      <c r="L43" s="300"/>
      <c r="M43" s="300"/>
      <c r="N43" s="287"/>
      <c r="O43" s="287"/>
      <c r="P43" s="287"/>
      <c r="Q43" s="300"/>
      <c r="R43" s="300"/>
      <c r="S43" s="300"/>
      <c r="T43" s="300"/>
      <c r="U43" s="300"/>
      <c r="V43" s="300"/>
      <c r="W43" s="300">
        <v>61.935000000000002</v>
      </c>
      <c r="X43" s="300"/>
      <c r="Y43" s="300">
        <v>70.59</v>
      </c>
      <c r="Z43" s="300"/>
      <c r="AA43" s="300">
        <v>87.385000000000005</v>
      </c>
      <c r="AB43" s="300">
        <v>72</v>
      </c>
      <c r="AC43" s="285"/>
      <c r="AD43" s="280"/>
      <c r="AE43" s="280"/>
      <c r="AF43" s="280"/>
      <c r="AG43" s="280"/>
      <c r="AH43" s="280"/>
    </row>
    <row r="44" spans="1:34">
      <c r="A44" s="280"/>
      <c r="B44" s="283"/>
      <c r="C44" s="471"/>
      <c r="D44" s="298">
        <v>5</v>
      </c>
      <c r="E44" s="300">
        <v>19.82</v>
      </c>
      <c r="F44" s="300">
        <v>20.195</v>
      </c>
      <c r="G44" s="300">
        <v>31.82</v>
      </c>
      <c r="H44" s="300">
        <v>16.524999999999999</v>
      </c>
      <c r="I44" s="300">
        <v>27.02</v>
      </c>
      <c r="J44" s="300">
        <v>73.495000000000005</v>
      </c>
      <c r="K44" s="300"/>
      <c r="L44" s="300"/>
      <c r="M44" s="300"/>
      <c r="N44" s="287"/>
      <c r="O44" s="287"/>
      <c r="P44" s="287"/>
      <c r="Q44" s="300"/>
      <c r="R44" s="300"/>
      <c r="S44" s="300"/>
      <c r="T44" s="300"/>
      <c r="U44" s="300"/>
      <c r="V44" s="300"/>
      <c r="W44" s="300">
        <v>77.034999999999997</v>
      </c>
      <c r="X44" s="300"/>
      <c r="Y44" s="300">
        <v>85.694999999999993</v>
      </c>
      <c r="Z44" s="300"/>
      <c r="AA44" s="300">
        <v>74.555000000000007</v>
      </c>
      <c r="AB44" s="300">
        <v>74.709999999999994</v>
      </c>
      <c r="AC44" s="285"/>
      <c r="AD44" s="280"/>
      <c r="AE44" s="280"/>
      <c r="AF44" s="280"/>
      <c r="AG44" s="280"/>
      <c r="AH44" s="280"/>
    </row>
    <row r="45" spans="1:34">
      <c r="A45" s="280"/>
      <c r="B45" s="283"/>
      <c r="C45" s="471"/>
      <c r="D45" s="298">
        <v>6</v>
      </c>
      <c r="E45" s="300">
        <v>18.36</v>
      </c>
      <c r="F45" s="300">
        <v>22.684999999999999</v>
      </c>
      <c r="G45" s="300">
        <v>47.87</v>
      </c>
      <c r="H45" s="300">
        <v>21.004999999999999</v>
      </c>
      <c r="I45" s="300">
        <v>30.68</v>
      </c>
      <c r="J45" s="300">
        <v>68.84</v>
      </c>
      <c r="K45" s="300"/>
      <c r="L45" s="300"/>
      <c r="M45" s="300"/>
      <c r="N45" s="287"/>
      <c r="O45" s="287"/>
      <c r="P45" s="287"/>
      <c r="Q45" s="300"/>
      <c r="R45" s="300"/>
      <c r="S45" s="300"/>
      <c r="T45" s="300"/>
      <c r="U45" s="300"/>
      <c r="V45" s="300"/>
      <c r="W45" s="300">
        <v>66.25</v>
      </c>
      <c r="X45" s="300">
        <v>73.674999999999997</v>
      </c>
      <c r="Y45" s="300">
        <v>76.89</v>
      </c>
      <c r="Z45" s="300"/>
      <c r="AA45" s="300">
        <v>78.534999999999997</v>
      </c>
      <c r="AB45" s="300">
        <v>76.125</v>
      </c>
      <c r="AC45" s="285"/>
      <c r="AD45" s="280"/>
      <c r="AE45" s="280"/>
      <c r="AF45" s="280"/>
      <c r="AG45" s="280"/>
      <c r="AH45" s="280"/>
    </row>
    <row r="46" spans="1:34">
      <c r="A46" s="280"/>
      <c r="B46" s="283"/>
      <c r="C46" s="471"/>
      <c r="D46" s="298">
        <v>7</v>
      </c>
      <c r="E46" s="300">
        <v>19.225000000000001</v>
      </c>
      <c r="F46" s="300">
        <v>21.58</v>
      </c>
      <c r="G46" s="300">
        <v>51.75</v>
      </c>
      <c r="H46" s="300">
        <v>16.704999999999998</v>
      </c>
      <c r="I46" s="300">
        <v>27.324999999999999</v>
      </c>
      <c r="J46" s="300">
        <v>72.959999999999994</v>
      </c>
      <c r="K46" s="300"/>
      <c r="L46" s="300"/>
      <c r="M46" s="300"/>
      <c r="N46" s="287"/>
      <c r="O46" s="287"/>
      <c r="P46" s="287"/>
      <c r="Q46" s="300"/>
      <c r="R46" s="300"/>
      <c r="S46" s="300"/>
      <c r="T46" s="300"/>
      <c r="U46" s="300"/>
      <c r="V46" s="300"/>
      <c r="W46" s="300">
        <v>68.864999999999995</v>
      </c>
      <c r="X46" s="300"/>
      <c r="Y46" s="300">
        <v>84.515000000000001</v>
      </c>
      <c r="Z46" s="287"/>
      <c r="AA46" s="300">
        <v>84.034999999999997</v>
      </c>
      <c r="AB46" s="300">
        <v>73.855000000000004</v>
      </c>
      <c r="AC46" s="285"/>
      <c r="AD46" s="280"/>
      <c r="AE46" s="280"/>
      <c r="AF46" s="280"/>
      <c r="AG46" s="280"/>
      <c r="AH46" s="280"/>
    </row>
    <row r="47" spans="1:34">
      <c r="A47" s="280"/>
      <c r="B47" s="283"/>
      <c r="C47" s="472"/>
      <c r="D47" s="298">
        <v>8</v>
      </c>
      <c r="E47" s="319">
        <v>19.105</v>
      </c>
      <c r="F47" s="319">
        <v>20.63</v>
      </c>
      <c r="G47" s="319">
        <v>26.495000000000001</v>
      </c>
      <c r="H47" s="319">
        <v>19.065000000000001</v>
      </c>
      <c r="I47" s="319">
        <v>41.575000000000003</v>
      </c>
      <c r="J47" s="319">
        <v>74.25</v>
      </c>
      <c r="K47" s="319"/>
      <c r="L47" s="319"/>
      <c r="M47" s="319"/>
      <c r="N47" s="292"/>
      <c r="O47" s="292"/>
      <c r="P47" s="292"/>
      <c r="Q47" s="319"/>
      <c r="R47" s="319"/>
      <c r="S47" s="319"/>
      <c r="T47" s="319"/>
      <c r="U47" s="319"/>
      <c r="V47" s="319"/>
      <c r="W47" s="319">
        <v>69.614999999999995</v>
      </c>
      <c r="X47" s="319"/>
      <c r="Y47" s="319">
        <v>76.545000000000002</v>
      </c>
      <c r="Z47" s="292">
        <v>67.95</v>
      </c>
      <c r="AA47" s="319">
        <v>72.36</v>
      </c>
      <c r="AB47" s="319">
        <v>72.974999999999994</v>
      </c>
      <c r="AC47" s="285"/>
      <c r="AD47" s="280"/>
      <c r="AE47" s="280"/>
      <c r="AF47" s="280"/>
      <c r="AG47" s="280"/>
      <c r="AH47" s="280"/>
    </row>
    <row r="48" spans="1:34">
      <c r="A48" s="280"/>
      <c r="B48" s="283"/>
      <c r="C48" s="280"/>
      <c r="D48" s="288" t="s">
        <v>9</v>
      </c>
      <c r="E48" s="287">
        <f t="shared" ref="E48:AB48" si="6">IF(COUNT(E40:E47)&gt;0,AVERAGE(E40:E47),"")</f>
        <v>20.529999999999998</v>
      </c>
      <c r="F48" s="287">
        <f t="shared" si="6"/>
        <v>22.215714285714284</v>
      </c>
      <c r="G48" s="287">
        <f t="shared" si="6"/>
        <v>35.277142857142863</v>
      </c>
      <c r="H48" s="287">
        <f t="shared" si="6"/>
        <v>17.5425</v>
      </c>
      <c r="I48" s="287">
        <f t="shared" si="6"/>
        <v>30.576428571428568</v>
      </c>
      <c r="J48" s="287">
        <f t="shared" si="6"/>
        <v>72.017500000000013</v>
      </c>
      <c r="K48" s="287" t="str">
        <f t="shared" si="6"/>
        <v/>
      </c>
      <c r="L48" s="287" t="str">
        <f t="shared" si="6"/>
        <v/>
      </c>
      <c r="M48" s="287" t="str">
        <f t="shared" si="6"/>
        <v/>
      </c>
      <c r="N48" s="287" t="str">
        <f t="shared" si="6"/>
        <v/>
      </c>
      <c r="O48" s="287" t="str">
        <f t="shared" si="6"/>
        <v/>
      </c>
      <c r="P48" s="287" t="str">
        <f t="shared" si="6"/>
        <v/>
      </c>
      <c r="Q48" s="287">
        <f t="shared" si="6"/>
        <v>79.674999999999997</v>
      </c>
      <c r="R48" s="287" t="str">
        <f t="shared" si="6"/>
        <v/>
      </c>
      <c r="S48" s="287">
        <f t="shared" si="6"/>
        <v>72.344999999999999</v>
      </c>
      <c r="T48" s="287" t="str">
        <f t="shared" si="6"/>
        <v/>
      </c>
      <c r="U48" s="287">
        <f t="shared" si="6"/>
        <v>64.42</v>
      </c>
      <c r="V48" s="287" t="str">
        <f t="shared" si="6"/>
        <v/>
      </c>
      <c r="W48" s="287">
        <f t="shared" si="6"/>
        <v>70.100000000000009</v>
      </c>
      <c r="X48" s="287">
        <f t="shared" si="6"/>
        <v>78.81</v>
      </c>
      <c r="Y48" s="287">
        <f t="shared" si="6"/>
        <v>76.727499999999992</v>
      </c>
      <c r="Z48" s="287">
        <f t="shared" si="6"/>
        <v>67.95</v>
      </c>
      <c r="AA48" s="287">
        <f t="shared" si="6"/>
        <v>77.561250000000001</v>
      </c>
      <c r="AB48" s="287">
        <f t="shared" si="6"/>
        <v>74.108125000000001</v>
      </c>
      <c r="AC48" s="285"/>
      <c r="AD48" s="280"/>
      <c r="AE48" s="280"/>
      <c r="AF48" s="280"/>
      <c r="AG48" s="280"/>
      <c r="AH48" s="280"/>
    </row>
    <row r="49" spans="1:34">
      <c r="A49" s="280"/>
      <c r="B49" s="283"/>
      <c r="C49" s="280"/>
      <c r="D49" s="290" t="s">
        <v>10</v>
      </c>
      <c r="E49" s="287">
        <f t="shared" ref="E49:AB49" si="7">IF(COUNT(E40:E47)&gt;1,STDEV(E40:E47),"")</f>
        <v>4.3610310325273893</v>
      </c>
      <c r="F49" s="287">
        <f t="shared" si="7"/>
        <v>2.0289353295333421</v>
      </c>
      <c r="G49" s="287">
        <f t="shared" si="7"/>
        <v>11.186429225160449</v>
      </c>
      <c r="H49" s="287">
        <f t="shared" si="7"/>
        <v>1.6389500123118896</v>
      </c>
      <c r="I49" s="287">
        <f t="shared" si="7"/>
        <v>5.5907726912936333</v>
      </c>
      <c r="J49" s="287">
        <f t="shared" si="7"/>
        <v>1.7021436064982447</v>
      </c>
      <c r="K49" s="287" t="str">
        <f t="shared" si="7"/>
        <v/>
      </c>
      <c r="L49" s="287" t="str">
        <f t="shared" si="7"/>
        <v/>
      </c>
      <c r="M49" s="287" t="str">
        <f t="shared" si="7"/>
        <v/>
      </c>
      <c r="N49" s="287" t="str">
        <f t="shared" si="7"/>
        <v/>
      </c>
      <c r="O49" s="287" t="str">
        <f t="shared" si="7"/>
        <v/>
      </c>
      <c r="P49" s="287" t="str">
        <f t="shared" si="7"/>
        <v/>
      </c>
      <c r="Q49" s="287" t="str">
        <f t="shared" si="7"/>
        <v/>
      </c>
      <c r="R49" s="287" t="str">
        <f t="shared" si="7"/>
        <v/>
      </c>
      <c r="S49" s="287" t="str">
        <f t="shared" si="7"/>
        <v/>
      </c>
      <c r="T49" s="287" t="str">
        <f t="shared" si="7"/>
        <v/>
      </c>
      <c r="U49" s="287" t="str">
        <f t="shared" si="7"/>
        <v/>
      </c>
      <c r="V49" s="287" t="str">
        <f t="shared" si="7"/>
        <v/>
      </c>
      <c r="W49" s="287">
        <f t="shared" si="7"/>
        <v>5.9596040136908428</v>
      </c>
      <c r="X49" s="287">
        <f t="shared" si="7"/>
        <v>7.2619866427858408</v>
      </c>
      <c r="Y49" s="287">
        <f t="shared" si="7"/>
        <v>5.6480635113790463</v>
      </c>
      <c r="Z49" s="287" t="str">
        <f t="shared" si="7"/>
        <v/>
      </c>
      <c r="AA49" s="287">
        <f t="shared" si="7"/>
        <v>7.8639751625461578</v>
      </c>
      <c r="AB49" s="287">
        <f t="shared" si="7"/>
        <v>1.5848387423601538</v>
      </c>
      <c r="AC49" s="285"/>
      <c r="AD49" s="280"/>
      <c r="AE49" s="280"/>
      <c r="AF49" s="280"/>
      <c r="AG49" s="280"/>
      <c r="AH49" s="280"/>
    </row>
    <row r="50" spans="1:34">
      <c r="A50" s="280"/>
      <c r="B50" s="283"/>
      <c r="C50" s="280"/>
      <c r="D50" s="291" t="s">
        <v>11</v>
      </c>
      <c r="E50" s="292">
        <f t="shared" ref="E50:AB50" si="8">IF(COUNT(E40:E47)&gt;1,E49/SQRT(COUNT(E40:E47)),"")</f>
        <v>1.6483147959861006</v>
      </c>
      <c r="F50" s="292">
        <f t="shared" si="8"/>
        <v>0.76686547259687243</v>
      </c>
      <c r="G50" s="292">
        <f t="shared" si="8"/>
        <v>4.2280728269427872</v>
      </c>
      <c r="H50" s="292">
        <f t="shared" si="8"/>
        <v>0.57945633386575635</v>
      </c>
      <c r="I50" s="292">
        <f t="shared" si="8"/>
        <v>2.1131134539791772</v>
      </c>
      <c r="J50" s="292">
        <f t="shared" si="8"/>
        <v>0.60179864335411759</v>
      </c>
      <c r="K50" s="292" t="str">
        <f t="shared" si="8"/>
        <v/>
      </c>
      <c r="L50" s="292" t="str">
        <f t="shared" si="8"/>
        <v/>
      </c>
      <c r="M50" s="292" t="str">
        <f t="shared" si="8"/>
        <v/>
      </c>
      <c r="N50" s="292" t="str">
        <f t="shared" si="8"/>
        <v/>
      </c>
      <c r="O50" s="292" t="str">
        <f t="shared" si="8"/>
        <v/>
      </c>
      <c r="P50" s="292" t="str">
        <f t="shared" si="8"/>
        <v/>
      </c>
      <c r="Q50" s="292" t="str">
        <f t="shared" si="8"/>
        <v/>
      </c>
      <c r="R50" s="292" t="str">
        <f t="shared" si="8"/>
        <v/>
      </c>
      <c r="S50" s="292" t="str">
        <f t="shared" si="8"/>
        <v/>
      </c>
      <c r="T50" s="292" t="str">
        <f t="shared" si="8"/>
        <v/>
      </c>
      <c r="U50" s="292" t="str">
        <f t="shared" si="8"/>
        <v/>
      </c>
      <c r="V50" s="292" t="str">
        <f t="shared" si="8"/>
        <v/>
      </c>
      <c r="W50" s="292">
        <f t="shared" si="8"/>
        <v>2.4329981504308633</v>
      </c>
      <c r="X50" s="292">
        <f t="shared" si="8"/>
        <v>5.134999999999998</v>
      </c>
      <c r="Y50" s="292">
        <f t="shared" si="8"/>
        <v>1.9968920047342131</v>
      </c>
      <c r="Z50" s="292" t="str">
        <f t="shared" si="8"/>
        <v/>
      </c>
      <c r="AA50" s="292">
        <f t="shared" si="8"/>
        <v>2.780335082259485</v>
      </c>
      <c r="AB50" s="292">
        <f t="shared" si="8"/>
        <v>0.56032511090501214</v>
      </c>
      <c r="AC50" s="285"/>
      <c r="AD50" s="280"/>
      <c r="AE50" s="280"/>
      <c r="AF50" s="280"/>
      <c r="AG50" s="280"/>
      <c r="AH50" s="280"/>
    </row>
    <row r="51" spans="1:34" ht="15.75" thickBot="1">
      <c r="A51" s="280"/>
      <c r="B51" s="293"/>
      <c r="C51" s="294"/>
      <c r="D51" s="294"/>
      <c r="E51" s="294"/>
      <c r="F51" s="294"/>
      <c r="G51" s="294"/>
      <c r="H51" s="294"/>
      <c r="I51" s="294"/>
      <c r="J51" s="294"/>
      <c r="K51" s="294"/>
      <c r="L51" s="294"/>
      <c r="M51" s="294"/>
      <c r="N51" s="294"/>
      <c r="O51" s="294"/>
      <c r="P51" s="294"/>
      <c r="Q51" s="294"/>
      <c r="R51" s="294"/>
      <c r="S51" s="294"/>
      <c r="T51" s="294"/>
      <c r="U51" s="294"/>
      <c r="V51" s="294"/>
      <c r="W51" s="294"/>
      <c r="X51" s="294"/>
      <c r="Y51" s="294"/>
      <c r="Z51" s="294"/>
      <c r="AA51" s="294"/>
      <c r="AB51" s="294"/>
      <c r="AC51" s="295"/>
      <c r="AD51" s="280"/>
      <c r="AE51" s="280"/>
      <c r="AF51" s="280"/>
      <c r="AG51" s="280"/>
      <c r="AH51" s="280"/>
    </row>
    <row r="52" spans="1:34" ht="15.75" thickTop="1">
      <c r="A52" s="280"/>
      <c r="B52" s="280"/>
      <c r="C52" s="280"/>
      <c r="D52" s="280"/>
      <c r="E52" s="280"/>
      <c r="F52" s="280"/>
      <c r="G52" s="280"/>
      <c r="H52" s="280"/>
      <c r="I52" s="280"/>
      <c r="J52" s="280"/>
      <c r="K52" s="280"/>
      <c r="L52" s="280"/>
      <c r="M52" s="280"/>
      <c r="N52" s="280"/>
      <c r="O52" s="280"/>
      <c r="P52" s="280"/>
      <c r="Q52" s="280"/>
      <c r="R52" s="280"/>
      <c r="S52" s="280"/>
      <c r="T52" s="280"/>
      <c r="U52" s="280"/>
      <c r="V52" s="280"/>
      <c r="W52" s="280"/>
      <c r="X52" s="280"/>
      <c r="Y52" s="280"/>
      <c r="Z52" s="280"/>
      <c r="AA52" s="280"/>
      <c r="AB52" s="280"/>
      <c r="AC52" s="280"/>
      <c r="AD52" s="280"/>
      <c r="AE52" s="280"/>
      <c r="AF52" s="280"/>
      <c r="AG52" s="280"/>
      <c r="AH52" s="280"/>
    </row>
    <row r="53" spans="1:34">
      <c r="A53" s="280"/>
      <c r="B53" s="280"/>
      <c r="C53" s="280"/>
      <c r="D53" s="280"/>
      <c r="E53" s="280"/>
      <c r="F53" s="280"/>
      <c r="G53" s="280"/>
      <c r="H53" s="280"/>
      <c r="I53" s="280"/>
      <c r="J53" s="280"/>
      <c r="K53" s="280"/>
      <c r="L53" s="280"/>
      <c r="M53" s="280"/>
      <c r="N53" s="280"/>
      <c r="O53" s="280"/>
      <c r="P53" s="280"/>
      <c r="Q53" s="280"/>
      <c r="R53" s="280"/>
      <c r="S53" s="280"/>
      <c r="T53" s="280"/>
      <c r="U53" s="280"/>
      <c r="V53" s="280"/>
      <c r="W53" s="280"/>
      <c r="X53" s="280"/>
      <c r="Y53" s="280"/>
      <c r="Z53" s="280"/>
      <c r="AA53" s="280"/>
      <c r="AB53" s="280"/>
      <c r="AC53" s="280"/>
      <c r="AD53" s="280"/>
      <c r="AE53" s="280"/>
      <c r="AF53" s="280"/>
      <c r="AG53" s="280"/>
      <c r="AH53" s="280"/>
    </row>
    <row r="54" spans="1:34">
      <c r="A54" s="280"/>
      <c r="B54" s="280"/>
      <c r="C54" s="280"/>
      <c r="D54" s="280"/>
      <c r="E54" s="280"/>
      <c r="F54" s="280"/>
      <c r="G54" s="280"/>
      <c r="H54" s="280"/>
      <c r="I54" s="280"/>
      <c r="J54" s="280"/>
      <c r="K54" s="280"/>
      <c r="L54" s="280"/>
      <c r="M54" s="280"/>
      <c r="N54" s="280"/>
      <c r="O54" s="280"/>
      <c r="P54" s="280"/>
      <c r="Q54" s="280"/>
      <c r="R54" s="280"/>
      <c r="S54" s="280"/>
      <c r="T54" s="280"/>
      <c r="U54" s="280"/>
      <c r="V54" s="280"/>
      <c r="W54" s="280"/>
      <c r="X54" s="280"/>
      <c r="Y54" s="280"/>
      <c r="Z54" s="280"/>
      <c r="AA54" s="280"/>
      <c r="AB54" s="280"/>
      <c r="AC54" s="280"/>
      <c r="AD54" s="280"/>
      <c r="AE54" s="280"/>
      <c r="AF54" s="280"/>
      <c r="AG54" s="280"/>
      <c r="AH54" s="280"/>
    </row>
    <row r="55" spans="1:34">
      <c r="A55" s="280"/>
      <c r="B55" s="280"/>
      <c r="C55" s="280"/>
      <c r="D55" s="280"/>
      <c r="E55" s="280"/>
      <c r="F55" s="280"/>
      <c r="G55" s="280"/>
      <c r="H55" s="280"/>
      <c r="I55" s="280"/>
      <c r="J55" s="280"/>
      <c r="K55" s="280"/>
      <c r="L55" s="280"/>
      <c r="M55" s="280"/>
      <c r="N55" s="306"/>
      <c r="O55" s="306"/>
      <c r="P55" s="306"/>
      <c r="Q55" s="306"/>
      <c r="R55" s="306"/>
      <c r="S55" s="306"/>
      <c r="T55" s="306"/>
      <c r="U55" s="306"/>
      <c r="V55" s="280"/>
      <c r="W55" s="280"/>
      <c r="X55" s="280"/>
      <c r="Y55" s="280"/>
      <c r="Z55" s="280"/>
      <c r="AA55" s="280"/>
      <c r="AB55" s="280"/>
      <c r="AC55" s="280"/>
      <c r="AD55" s="280"/>
      <c r="AE55" s="280"/>
      <c r="AF55" s="280"/>
      <c r="AG55" s="280"/>
      <c r="AH55" s="280"/>
    </row>
    <row r="56" spans="1:34">
      <c r="A56" s="280"/>
      <c r="B56" s="280"/>
      <c r="C56" s="280"/>
      <c r="D56" s="280"/>
      <c r="E56" s="306"/>
      <c r="F56" s="306"/>
      <c r="G56" s="306"/>
      <c r="H56" s="306"/>
      <c r="I56" s="306"/>
      <c r="J56" s="306"/>
      <c r="K56" s="306"/>
      <c r="L56" s="306"/>
      <c r="M56" s="306"/>
      <c r="N56" s="306"/>
      <c r="O56" s="306"/>
      <c r="P56" s="306"/>
      <c r="Q56" s="280"/>
      <c r="R56" s="306"/>
      <c r="S56" s="280"/>
      <c r="T56" s="280"/>
      <c r="U56" s="280"/>
      <c r="V56" s="280"/>
      <c r="W56" s="280"/>
      <c r="X56" s="280"/>
      <c r="Y56" s="280"/>
      <c r="Z56" s="280"/>
      <c r="AA56" s="280"/>
      <c r="AB56" s="280"/>
      <c r="AC56" s="280"/>
      <c r="AD56" s="280"/>
      <c r="AE56" s="280"/>
      <c r="AF56" s="280"/>
      <c r="AG56" s="280"/>
      <c r="AH56" s="280"/>
    </row>
    <row r="57" spans="1:34">
      <c r="S57" s="9"/>
    </row>
  </sheetData>
  <mergeCells count="24">
    <mergeCell ref="W38:AB38"/>
    <mergeCell ref="C40:C47"/>
    <mergeCell ref="D38:D39"/>
    <mergeCell ref="E38:J38"/>
    <mergeCell ref="K38:P38"/>
    <mergeCell ref="Q38:V38"/>
    <mergeCell ref="E3:P3"/>
    <mergeCell ref="Q3:AB3"/>
    <mergeCell ref="E21:J21"/>
    <mergeCell ref="K21:P21"/>
    <mergeCell ref="Q21:V21"/>
    <mergeCell ref="W21:AB21"/>
    <mergeCell ref="C23:C30"/>
    <mergeCell ref="E37:P37"/>
    <mergeCell ref="Q37:AB37"/>
    <mergeCell ref="E4:J4"/>
    <mergeCell ref="K4:P4"/>
    <mergeCell ref="Q4:V4"/>
    <mergeCell ref="W4:AB4"/>
    <mergeCell ref="C6:C13"/>
    <mergeCell ref="D4:D5"/>
    <mergeCell ref="E20:P20"/>
    <mergeCell ref="Q20:AB20"/>
    <mergeCell ref="D21:D22"/>
  </mergeCells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136AD-C3AB-44BA-ACA8-9274D4842398}">
  <dimension ref="B2:AD127"/>
  <sheetViews>
    <sheetView topLeftCell="A79" workbookViewId="0">
      <selection activeCell="C99" sqref="C99"/>
    </sheetView>
  </sheetViews>
  <sheetFormatPr defaultRowHeight="15"/>
  <cols>
    <col min="3" max="3" width="16.42578125" bestFit="1" customWidth="1"/>
    <col min="4" max="4" width="12.85546875" bestFit="1" customWidth="1"/>
    <col min="5" max="5" width="12.85546875" customWidth="1"/>
    <col min="6" max="6" width="8.85546875" customWidth="1"/>
    <col min="7" max="7" width="8.28515625" customWidth="1"/>
    <col min="8" max="8" width="12.85546875" bestFit="1" customWidth="1"/>
    <col min="9" max="9" width="17" customWidth="1"/>
    <col min="10" max="10" width="8.140625" bestFit="1" customWidth="1"/>
    <col min="11" max="11" width="9.85546875" bestFit="1" customWidth="1"/>
    <col min="12" max="12" width="7.42578125" customWidth="1"/>
    <col min="13" max="13" width="10.140625" bestFit="1" customWidth="1"/>
    <col min="14" max="14" width="8.42578125" customWidth="1"/>
    <col min="15" max="15" width="9.85546875" bestFit="1" customWidth="1"/>
  </cols>
  <sheetData>
    <row r="2" spans="2:14">
      <c r="B2" s="209" t="s">
        <v>216</v>
      </c>
      <c r="C2" s="71"/>
      <c r="D2" s="210"/>
      <c r="E2" s="210"/>
      <c r="F2" s="210"/>
      <c r="G2" s="210"/>
      <c r="H2" s="210"/>
      <c r="I2" s="210"/>
      <c r="J2" s="210"/>
      <c r="K2" s="210"/>
      <c r="L2" s="210"/>
      <c r="M2" s="71"/>
      <c r="N2" s="72"/>
    </row>
    <row r="3" spans="2:14">
      <c r="B3" s="73"/>
      <c r="D3" s="87"/>
      <c r="E3" s="540" t="s">
        <v>1</v>
      </c>
      <c r="F3" s="541"/>
      <c r="G3" s="542"/>
      <c r="H3" s="543" t="s">
        <v>217</v>
      </c>
      <c r="I3" s="541"/>
      <c r="J3" s="541"/>
      <c r="K3" s="541"/>
      <c r="L3" s="541"/>
      <c r="M3" s="542"/>
      <c r="N3" s="74"/>
    </row>
    <row r="4" spans="2:14">
      <c r="B4" s="73"/>
      <c r="D4" s="88" t="s">
        <v>3</v>
      </c>
      <c r="E4" s="106" t="s">
        <v>218</v>
      </c>
      <c r="F4" s="106" t="s">
        <v>219</v>
      </c>
      <c r="G4" s="106" t="s">
        <v>220</v>
      </c>
      <c r="H4" s="106" t="s">
        <v>218</v>
      </c>
      <c r="I4" s="106" t="s">
        <v>221</v>
      </c>
      <c r="J4" s="106" t="s">
        <v>219</v>
      </c>
      <c r="K4" s="106" t="s">
        <v>222</v>
      </c>
      <c r="L4" s="179" t="s">
        <v>220</v>
      </c>
      <c r="M4" s="106" t="s">
        <v>223</v>
      </c>
      <c r="N4" s="74"/>
    </row>
    <row r="5" spans="2:14">
      <c r="B5" s="73"/>
      <c r="C5" s="498" t="s">
        <v>8</v>
      </c>
      <c r="D5" s="119">
        <v>1</v>
      </c>
      <c r="E5" s="89">
        <v>20.39</v>
      </c>
      <c r="F5" s="90">
        <v>18.085000000000001</v>
      </c>
      <c r="G5" s="91">
        <v>18.815000000000001</v>
      </c>
      <c r="H5" s="92" t="s">
        <v>52</v>
      </c>
      <c r="I5" s="89" t="s">
        <v>52</v>
      </c>
      <c r="J5" s="93" t="s">
        <v>52</v>
      </c>
      <c r="K5" s="89">
        <v>48.244999999999997</v>
      </c>
      <c r="L5" s="93" t="s">
        <v>52</v>
      </c>
      <c r="M5" s="89" t="s">
        <v>52</v>
      </c>
      <c r="N5" s="74"/>
    </row>
    <row r="6" spans="2:14">
      <c r="B6" s="73"/>
      <c r="C6" s="499"/>
      <c r="D6" s="119">
        <v>2</v>
      </c>
      <c r="E6" s="89" t="s">
        <v>52</v>
      </c>
      <c r="F6" s="90">
        <v>17.835000000000001</v>
      </c>
      <c r="G6" s="91">
        <v>18.914999999999999</v>
      </c>
      <c r="H6" s="92">
        <v>73.954999999999998</v>
      </c>
      <c r="I6" s="89">
        <v>67.275000000000006</v>
      </c>
      <c r="J6" s="93"/>
      <c r="K6" s="89">
        <v>84.96</v>
      </c>
      <c r="L6" s="93"/>
      <c r="M6" s="89" t="s">
        <v>52</v>
      </c>
      <c r="N6" s="74"/>
    </row>
    <row r="7" spans="2:14">
      <c r="B7" s="73"/>
      <c r="C7" s="499"/>
      <c r="D7" s="119">
        <v>3</v>
      </c>
      <c r="E7" s="89">
        <v>19.774999999999999</v>
      </c>
      <c r="F7" s="90">
        <v>17.954999999999998</v>
      </c>
      <c r="G7" s="91">
        <v>20.995000000000001</v>
      </c>
      <c r="H7" s="93" t="s">
        <v>52</v>
      </c>
      <c r="I7" s="89">
        <v>66.275000000000006</v>
      </c>
      <c r="J7" s="93"/>
      <c r="K7" s="89"/>
      <c r="L7" s="93"/>
      <c r="M7" s="89">
        <v>80.19</v>
      </c>
      <c r="N7" s="74"/>
    </row>
    <row r="8" spans="2:14">
      <c r="B8" s="73"/>
      <c r="C8" s="499"/>
      <c r="D8" s="119">
        <v>4</v>
      </c>
      <c r="E8" s="89">
        <v>33.83</v>
      </c>
      <c r="F8" s="90">
        <v>19.484999999999999</v>
      </c>
      <c r="G8" s="91">
        <v>19.184999999999999</v>
      </c>
      <c r="H8" s="93" t="s">
        <v>52</v>
      </c>
      <c r="I8" s="89">
        <v>68.844999999999999</v>
      </c>
      <c r="J8" s="93"/>
      <c r="K8" s="89">
        <v>72.034999999999997</v>
      </c>
      <c r="L8" s="93"/>
      <c r="M8" s="89" t="s">
        <v>52</v>
      </c>
      <c r="N8" s="74"/>
    </row>
    <row r="9" spans="2:14">
      <c r="B9" s="73"/>
      <c r="C9" s="499"/>
      <c r="D9" s="119">
        <v>5</v>
      </c>
      <c r="E9" s="89">
        <v>20.914999999999999</v>
      </c>
      <c r="F9" s="90">
        <v>18.844999999999999</v>
      </c>
      <c r="G9" s="91">
        <v>19.7</v>
      </c>
      <c r="H9" s="93" t="s">
        <v>52</v>
      </c>
      <c r="I9" s="89"/>
      <c r="J9" s="93"/>
      <c r="K9" s="89">
        <v>53.405000000000001</v>
      </c>
      <c r="L9" s="93"/>
      <c r="M9" s="89" t="s">
        <v>52</v>
      </c>
      <c r="N9" s="74"/>
    </row>
    <row r="10" spans="2:14">
      <c r="B10" s="73"/>
      <c r="C10" s="499"/>
      <c r="D10" s="119">
        <v>6</v>
      </c>
      <c r="E10" s="89">
        <v>22.204999999999998</v>
      </c>
      <c r="F10" s="90">
        <v>20.965</v>
      </c>
      <c r="G10" s="91">
        <v>22</v>
      </c>
      <c r="H10" s="93" t="s">
        <v>52</v>
      </c>
      <c r="I10" s="89"/>
      <c r="J10" s="93"/>
      <c r="K10" s="89"/>
      <c r="L10" s="93"/>
      <c r="M10" s="89" t="s">
        <v>52</v>
      </c>
      <c r="N10" s="74"/>
    </row>
    <row r="11" spans="2:14">
      <c r="B11" s="73"/>
      <c r="C11" s="499"/>
      <c r="D11" s="119">
        <v>7</v>
      </c>
      <c r="E11" s="89">
        <v>21.31</v>
      </c>
      <c r="F11" s="90">
        <v>16.805</v>
      </c>
      <c r="G11" s="91">
        <v>19.399999999999999</v>
      </c>
      <c r="H11" s="93" t="s">
        <v>52</v>
      </c>
      <c r="I11" s="89">
        <v>35.994999999999997</v>
      </c>
      <c r="J11" s="93"/>
      <c r="K11" s="89">
        <v>68.56</v>
      </c>
      <c r="L11" s="93"/>
      <c r="M11" s="89" t="s">
        <v>52</v>
      </c>
      <c r="N11" s="74"/>
    </row>
    <row r="12" spans="2:14">
      <c r="B12" s="73"/>
      <c r="C12" s="500"/>
      <c r="D12" s="180">
        <v>8</v>
      </c>
      <c r="E12" s="94">
        <v>16.899999999999999</v>
      </c>
      <c r="F12" s="95">
        <v>19.57</v>
      </c>
      <c r="G12" s="91">
        <v>22.4</v>
      </c>
      <c r="H12" s="93" t="s">
        <v>52</v>
      </c>
      <c r="I12" s="89">
        <v>77.760000000000005</v>
      </c>
      <c r="J12" s="93"/>
      <c r="K12" s="89"/>
      <c r="L12" s="93"/>
      <c r="M12" s="89" t="s">
        <v>52</v>
      </c>
      <c r="N12" s="74"/>
    </row>
    <row r="13" spans="2:14">
      <c r="B13" s="73"/>
      <c r="D13" s="36" t="s">
        <v>9</v>
      </c>
      <c r="E13" s="96">
        <v>22.18928571</v>
      </c>
      <c r="F13" s="96">
        <v>18.693124999999998</v>
      </c>
      <c r="G13" s="97">
        <v>20.17625</v>
      </c>
      <c r="H13" s="98">
        <v>73.954999999999998</v>
      </c>
      <c r="I13" s="99">
        <v>13818.460999999999</v>
      </c>
      <c r="J13" s="98" t="s">
        <v>52</v>
      </c>
      <c r="K13" s="99">
        <v>65.441000000000003</v>
      </c>
      <c r="L13" s="98" t="s">
        <v>52</v>
      </c>
      <c r="M13" s="99">
        <v>80.19</v>
      </c>
      <c r="N13" s="74"/>
    </row>
    <row r="14" spans="2:14">
      <c r="B14" s="73"/>
      <c r="D14" s="36" t="s">
        <v>10</v>
      </c>
      <c r="E14" s="96">
        <v>5.3997865919999999</v>
      </c>
      <c r="F14" s="96">
        <v>1.298157864</v>
      </c>
      <c r="G14" s="100">
        <v>1.4241379999999999</v>
      </c>
      <c r="H14" s="93" t="s">
        <v>52</v>
      </c>
      <c r="I14" s="101">
        <v>30760.774389999999</v>
      </c>
      <c r="J14" s="93"/>
      <c r="K14" s="101">
        <v>14.78823916</v>
      </c>
      <c r="L14" s="93"/>
      <c r="M14" s="101" t="s">
        <v>52</v>
      </c>
      <c r="N14" s="74"/>
    </row>
    <row r="15" spans="2:14">
      <c r="B15" s="73"/>
      <c r="D15" s="38" t="s">
        <v>11</v>
      </c>
      <c r="E15" s="102">
        <v>2.040927494</v>
      </c>
      <c r="F15" s="102">
        <v>0.45896811399999998</v>
      </c>
      <c r="G15" s="103">
        <v>0.50350899999999998</v>
      </c>
      <c r="H15" s="104" t="s">
        <v>52</v>
      </c>
      <c r="I15" s="105">
        <v>13756.63651</v>
      </c>
      <c r="J15" s="104" t="s">
        <v>52</v>
      </c>
      <c r="K15" s="105">
        <v>6.6135016069999999</v>
      </c>
      <c r="L15" s="104" t="s">
        <v>52</v>
      </c>
      <c r="M15" s="105" t="s">
        <v>52</v>
      </c>
      <c r="N15" s="74"/>
    </row>
    <row r="16" spans="2:14">
      <c r="B16" s="75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7"/>
    </row>
    <row r="17" spans="2:14">
      <c r="D17" s="9"/>
      <c r="E17" s="9"/>
      <c r="F17" s="9"/>
      <c r="G17" s="9"/>
      <c r="H17" s="9"/>
      <c r="I17" s="9"/>
      <c r="J17" s="9"/>
      <c r="K17" s="9"/>
    </row>
    <row r="18" spans="2:14">
      <c r="B18" s="209" t="s">
        <v>224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2"/>
    </row>
    <row r="19" spans="2:14">
      <c r="B19" s="73"/>
      <c r="D19" s="87"/>
      <c r="E19" s="544" t="s">
        <v>1</v>
      </c>
      <c r="F19" s="545"/>
      <c r="G19" s="546"/>
      <c r="H19" s="547" t="s">
        <v>217</v>
      </c>
      <c r="I19" s="548"/>
      <c r="J19" s="548"/>
      <c r="K19" s="548"/>
      <c r="L19" s="548"/>
      <c r="M19" s="549"/>
      <c r="N19" s="74"/>
    </row>
    <row r="20" spans="2:14">
      <c r="B20" s="73"/>
      <c r="D20" s="162" t="s">
        <v>3</v>
      </c>
      <c r="E20" s="107" t="s">
        <v>54</v>
      </c>
      <c r="F20" s="108" t="s">
        <v>50</v>
      </c>
      <c r="G20" s="107" t="s">
        <v>220</v>
      </c>
      <c r="H20" s="114" t="s">
        <v>54</v>
      </c>
      <c r="I20" s="114" t="s">
        <v>225</v>
      </c>
      <c r="J20" s="114" t="s">
        <v>50</v>
      </c>
      <c r="K20" s="114" t="s">
        <v>226</v>
      </c>
      <c r="L20" s="114" t="s">
        <v>220</v>
      </c>
      <c r="M20" s="113" t="s">
        <v>223</v>
      </c>
      <c r="N20" s="74"/>
    </row>
    <row r="21" spans="2:14">
      <c r="B21" s="73"/>
      <c r="C21" s="498" t="s">
        <v>8</v>
      </c>
      <c r="D21" s="181">
        <v>1</v>
      </c>
      <c r="E21" s="92"/>
      <c r="F21" s="147" t="s">
        <v>52</v>
      </c>
      <c r="G21" s="163">
        <v>23.324999999999999</v>
      </c>
      <c r="H21" s="164" t="s">
        <v>52</v>
      </c>
      <c r="I21" s="165" t="s">
        <v>52</v>
      </c>
      <c r="J21" s="166" t="s">
        <v>52</v>
      </c>
      <c r="K21" s="164" t="s">
        <v>52</v>
      </c>
      <c r="L21" s="167" t="s">
        <v>52</v>
      </c>
      <c r="M21" s="90" t="s">
        <v>52</v>
      </c>
      <c r="N21" s="74"/>
    </row>
    <row r="22" spans="2:14">
      <c r="B22" s="73"/>
      <c r="C22" s="499"/>
      <c r="D22" s="181">
        <v>2</v>
      </c>
      <c r="E22" s="92">
        <v>17.732500000000002</v>
      </c>
      <c r="F22" s="147" t="s">
        <v>52</v>
      </c>
      <c r="G22" s="92">
        <v>23.324999999999999</v>
      </c>
      <c r="H22" s="101" t="s">
        <v>52</v>
      </c>
      <c r="I22" s="92"/>
      <c r="J22" s="168"/>
      <c r="K22" s="89"/>
      <c r="L22" s="169"/>
      <c r="M22" s="90">
        <v>37.75</v>
      </c>
      <c r="N22" s="74"/>
    </row>
    <row r="23" spans="2:14">
      <c r="B23" s="73"/>
      <c r="C23" s="499"/>
      <c r="D23" s="181">
        <v>3</v>
      </c>
      <c r="E23" s="92">
        <v>17.88</v>
      </c>
      <c r="F23" s="147" t="s">
        <v>52</v>
      </c>
      <c r="G23" s="92" t="s">
        <v>52</v>
      </c>
      <c r="H23" s="101" t="s">
        <v>52</v>
      </c>
      <c r="I23" s="92"/>
      <c r="J23" s="170">
        <v>42.45</v>
      </c>
      <c r="K23" s="89"/>
      <c r="L23" s="169"/>
      <c r="M23" s="90"/>
      <c r="N23" s="74"/>
    </row>
    <row r="24" spans="2:14">
      <c r="B24" s="73"/>
      <c r="C24" s="499"/>
      <c r="D24" s="181">
        <v>4</v>
      </c>
      <c r="E24" s="92">
        <v>17.59</v>
      </c>
      <c r="F24" s="147" t="s">
        <v>52</v>
      </c>
      <c r="G24" s="92">
        <v>22.15</v>
      </c>
      <c r="H24" s="101" t="s">
        <v>52</v>
      </c>
      <c r="I24" s="92"/>
      <c r="J24" s="168"/>
      <c r="K24" s="89"/>
      <c r="L24" s="169"/>
      <c r="M24" s="90"/>
      <c r="N24" s="74"/>
    </row>
    <row r="25" spans="2:14">
      <c r="B25" s="73"/>
      <c r="C25" s="499"/>
      <c r="D25" s="181">
        <v>5</v>
      </c>
      <c r="E25" s="92">
        <v>18.112500000000001</v>
      </c>
      <c r="F25" s="147" t="s">
        <v>52</v>
      </c>
      <c r="G25" s="92" t="s">
        <v>52</v>
      </c>
      <c r="H25" s="101" t="s">
        <v>52</v>
      </c>
      <c r="I25" s="92"/>
      <c r="J25" s="168"/>
      <c r="K25" s="89"/>
      <c r="L25" s="171">
        <v>31.747499999999999</v>
      </c>
      <c r="M25" s="90">
        <v>42.697499999999998</v>
      </c>
      <c r="N25" s="74"/>
    </row>
    <row r="26" spans="2:14">
      <c r="B26" s="73"/>
      <c r="C26" s="499"/>
      <c r="D26" s="181">
        <v>6</v>
      </c>
      <c r="E26" s="92">
        <v>18.517499999999998</v>
      </c>
      <c r="F26" s="147">
        <v>15.345000000000001</v>
      </c>
      <c r="G26" s="92">
        <v>19.45</v>
      </c>
      <c r="H26" s="101" t="s">
        <v>52</v>
      </c>
      <c r="I26" s="92"/>
      <c r="J26" s="168"/>
      <c r="K26" s="89"/>
      <c r="L26" s="169"/>
      <c r="M26" s="90"/>
      <c r="N26" s="74"/>
    </row>
    <row r="27" spans="2:14">
      <c r="B27" s="73"/>
      <c r="C27" s="499"/>
      <c r="D27" s="181">
        <v>7</v>
      </c>
      <c r="E27" s="92"/>
      <c r="F27" s="147" t="s">
        <v>52</v>
      </c>
      <c r="G27" s="92">
        <v>24.0075</v>
      </c>
      <c r="H27" s="172">
        <v>43.197499999999998</v>
      </c>
      <c r="I27" s="92"/>
      <c r="J27" s="168"/>
      <c r="K27" s="89"/>
      <c r="L27" s="169"/>
      <c r="M27" s="90"/>
      <c r="N27" s="74"/>
    </row>
    <row r="28" spans="2:14">
      <c r="B28" s="73"/>
      <c r="C28" s="500"/>
      <c r="D28" s="182">
        <v>8</v>
      </c>
      <c r="E28" s="92">
        <v>18.454999999999998</v>
      </c>
      <c r="F28" s="147" t="s">
        <v>52</v>
      </c>
      <c r="G28" s="92" t="s">
        <v>52</v>
      </c>
      <c r="H28" s="101" t="s">
        <v>52</v>
      </c>
      <c r="I28" s="92"/>
      <c r="J28" s="168"/>
      <c r="K28" s="89">
        <v>34.79</v>
      </c>
      <c r="L28" s="169"/>
      <c r="M28" s="90"/>
      <c r="N28" s="74"/>
    </row>
    <row r="29" spans="2:14">
      <c r="B29" s="73"/>
      <c r="D29" s="36" t="s">
        <v>9</v>
      </c>
      <c r="E29" s="173">
        <v>18.047916669999999</v>
      </c>
      <c r="F29" s="173">
        <v>15.345000000000001</v>
      </c>
      <c r="G29" s="173">
        <v>22.451499999999999</v>
      </c>
      <c r="H29" s="99">
        <v>43.197499999999998</v>
      </c>
      <c r="I29" s="98" t="s">
        <v>52</v>
      </c>
      <c r="J29" s="174">
        <v>42.45</v>
      </c>
      <c r="K29" s="99">
        <v>34.79</v>
      </c>
      <c r="L29" s="175">
        <v>31.747499999999999</v>
      </c>
      <c r="M29" s="175">
        <v>40.223750000000003</v>
      </c>
      <c r="N29" s="74"/>
    </row>
    <row r="30" spans="2:14">
      <c r="B30" s="73"/>
      <c r="D30" s="36" t="s">
        <v>10</v>
      </c>
      <c r="E30" s="96">
        <v>0.38151479900000002</v>
      </c>
      <c r="F30" s="96" t="s">
        <v>52</v>
      </c>
      <c r="G30" s="96">
        <v>1.8060350000000001</v>
      </c>
      <c r="H30" s="101" t="s">
        <v>52</v>
      </c>
      <c r="I30" s="93"/>
      <c r="J30" s="168"/>
      <c r="K30" s="101"/>
      <c r="L30" s="169"/>
      <c r="M30" s="169">
        <v>3.4984107999999998</v>
      </c>
      <c r="N30" s="74"/>
    </row>
    <row r="31" spans="2:14">
      <c r="B31" s="73"/>
      <c r="D31" s="38" t="s">
        <v>11</v>
      </c>
      <c r="E31" s="102">
        <v>0.15575276399999999</v>
      </c>
      <c r="F31" s="102" t="s">
        <v>52</v>
      </c>
      <c r="G31" s="102">
        <v>0.80768300000000004</v>
      </c>
      <c r="H31" s="105" t="s">
        <v>52</v>
      </c>
      <c r="I31" s="176" t="s">
        <v>52</v>
      </c>
      <c r="J31" s="177" t="s">
        <v>52</v>
      </c>
      <c r="K31" s="105" t="s">
        <v>52</v>
      </c>
      <c r="L31" s="178" t="s">
        <v>52</v>
      </c>
      <c r="M31" s="178">
        <v>2.4737499999999999</v>
      </c>
      <c r="N31" s="74"/>
    </row>
    <row r="32" spans="2:14">
      <c r="B32" s="75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7"/>
    </row>
    <row r="33" spans="2:15">
      <c r="D33" s="9"/>
      <c r="E33" s="9"/>
      <c r="F33" s="9"/>
      <c r="G33" s="9"/>
      <c r="H33" s="9"/>
      <c r="I33" s="9"/>
      <c r="J33" s="9"/>
      <c r="K33" s="9"/>
    </row>
    <row r="34" spans="2:15">
      <c r="B34" s="209" t="s">
        <v>227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2"/>
    </row>
    <row r="35" spans="2:15">
      <c r="B35" s="73"/>
      <c r="D35" s="87"/>
      <c r="E35" s="544" t="s">
        <v>1</v>
      </c>
      <c r="F35" s="545"/>
      <c r="G35" s="545"/>
      <c r="H35" s="545"/>
      <c r="I35" s="550"/>
      <c r="J35" s="544" t="s">
        <v>7</v>
      </c>
      <c r="K35" s="545"/>
      <c r="L35" s="545"/>
      <c r="M35" s="545"/>
      <c r="N35" s="546"/>
      <c r="O35" s="74"/>
    </row>
    <row r="36" spans="2:15">
      <c r="B36" s="73"/>
      <c r="D36" s="88" t="s">
        <v>3</v>
      </c>
      <c r="E36" s="187" t="s">
        <v>120</v>
      </c>
      <c r="F36" s="188" t="s">
        <v>228</v>
      </c>
      <c r="G36" s="188" t="s">
        <v>229</v>
      </c>
      <c r="H36" s="188" t="s">
        <v>230</v>
      </c>
      <c r="I36" s="188" t="s">
        <v>231</v>
      </c>
      <c r="J36" s="189" t="s">
        <v>120</v>
      </c>
      <c r="K36" s="189" t="s">
        <v>228</v>
      </c>
      <c r="L36" s="189" t="s">
        <v>229</v>
      </c>
      <c r="M36" s="189" t="s">
        <v>230</v>
      </c>
      <c r="N36" s="116" t="s">
        <v>231</v>
      </c>
      <c r="O36" s="74"/>
    </row>
    <row r="37" spans="2:15">
      <c r="B37" s="73"/>
      <c r="C37" s="498" t="s">
        <v>8</v>
      </c>
      <c r="D37" s="119">
        <v>1</v>
      </c>
      <c r="E37" s="183">
        <v>18.114999999999998</v>
      </c>
      <c r="F37" s="164">
        <v>16.45</v>
      </c>
      <c r="G37" s="165">
        <v>21.795000000000002</v>
      </c>
      <c r="H37" s="164">
        <v>20.704999999999998</v>
      </c>
      <c r="I37" s="165">
        <v>20.835000000000001</v>
      </c>
      <c r="J37" s="164">
        <v>51.645000000000003</v>
      </c>
      <c r="K37" s="165">
        <v>77.930000000000007</v>
      </c>
      <c r="L37" s="164"/>
      <c r="M37" s="186">
        <v>73.84</v>
      </c>
      <c r="N37" s="91">
        <v>61.424999999999997</v>
      </c>
      <c r="O37" s="74"/>
    </row>
    <row r="38" spans="2:15">
      <c r="B38" s="73"/>
      <c r="C38" s="499"/>
      <c r="D38" s="119">
        <v>2</v>
      </c>
      <c r="E38" s="170">
        <v>16.39</v>
      </c>
      <c r="F38" s="89">
        <v>18.91</v>
      </c>
      <c r="G38" s="92">
        <v>56.12</v>
      </c>
      <c r="H38" s="89">
        <v>18.545000000000002</v>
      </c>
      <c r="I38" s="92"/>
      <c r="J38" s="89">
        <v>53.75</v>
      </c>
      <c r="K38" s="92">
        <v>58.56</v>
      </c>
      <c r="L38" s="89">
        <v>74.400000000000006</v>
      </c>
      <c r="M38" s="90"/>
      <c r="N38" s="91" t="s">
        <v>52</v>
      </c>
      <c r="O38" s="74"/>
    </row>
    <row r="39" spans="2:15">
      <c r="B39" s="73"/>
      <c r="C39" s="499"/>
      <c r="D39" s="119">
        <v>3</v>
      </c>
      <c r="E39" s="170">
        <v>20.21</v>
      </c>
      <c r="F39" s="89">
        <v>17.079999999999998</v>
      </c>
      <c r="G39" s="92">
        <v>18.170000000000002</v>
      </c>
      <c r="H39" s="89">
        <v>23.37</v>
      </c>
      <c r="I39" s="92">
        <v>26.87</v>
      </c>
      <c r="J39" s="89"/>
      <c r="K39" s="92">
        <v>89.734999999999999</v>
      </c>
      <c r="L39" s="89">
        <v>46.814999999999998</v>
      </c>
      <c r="M39" s="90"/>
      <c r="N39" s="91">
        <v>38.81</v>
      </c>
      <c r="O39" s="74"/>
    </row>
    <row r="40" spans="2:15">
      <c r="B40" s="73"/>
      <c r="C40" s="499"/>
      <c r="D40" s="119">
        <v>4</v>
      </c>
      <c r="E40" s="170">
        <v>22.87</v>
      </c>
      <c r="F40" s="89">
        <v>15.81</v>
      </c>
      <c r="G40" s="92">
        <v>17.59</v>
      </c>
      <c r="H40" s="89">
        <v>17.495000000000001</v>
      </c>
      <c r="I40" s="92">
        <v>18.39</v>
      </c>
      <c r="J40" s="101"/>
      <c r="K40" s="92">
        <v>65.215000000000003</v>
      </c>
      <c r="L40" s="89"/>
      <c r="M40" s="90"/>
      <c r="N40" s="91" t="s">
        <v>52</v>
      </c>
      <c r="O40" s="74"/>
    </row>
    <row r="41" spans="2:15">
      <c r="B41" s="73"/>
      <c r="C41" s="499"/>
      <c r="D41" s="119">
        <v>5</v>
      </c>
      <c r="E41" s="170">
        <v>18.465</v>
      </c>
      <c r="F41" s="89">
        <v>16.155000000000001</v>
      </c>
      <c r="G41" s="92">
        <v>18.934999999999999</v>
      </c>
      <c r="H41" s="89">
        <v>22.08</v>
      </c>
      <c r="I41" s="92">
        <v>19.64</v>
      </c>
      <c r="J41" s="101"/>
      <c r="K41" s="92">
        <v>80.36</v>
      </c>
      <c r="L41" s="89"/>
      <c r="M41" s="90"/>
      <c r="N41" s="91">
        <v>49.07</v>
      </c>
      <c r="O41" s="74"/>
    </row>
    <row r="42" spans="2:15">
      <c r="B42" s="73"/>
      <c r="C42" s="499"/>
      <c r="D42" s="119">
        <v>6</v>
      </c>
      <c r="E42" s="170">
        <v>18.72</v>
      </c>
      <c r="F42" s="89">
        <v>19.07</v>
      </c>
      <c r="G42" s="92">
        <v>43.875</v>
      </c>
      <c r="H42" s="89">
        <v>51.3</v>
      </c>
      <c r="I42" s="92"/>
      <c r="J42" s="101"/>
      <c r="K42" s="92">
        <v>70.08</v>
      </c>
      <c r="L42" s="89"/>
      <c r="M42" s="90">
        <v>81.924999999999997</v>
      </c>
      <c r="N42" s="91">
        <v>84.045000000000002</v>
      </c>
      <c r="O42" s="74"/>
    </row>
    <row r="43" spans="2:15">
      <c r="B43" s="73"/>
      <c r="C43" s="499"/>
      <c r="D43" s="119">
        <v>7</v>
      </c>
      <c r="E43" s="170">
        <v>19.899999999999999</v>
      </c>
      <c r="F43" s="89">
        <v>16.414999999999999</v>
      </c>
      <c r="G43" s="92">
        <v>18.875</v>
      </c>
      <c r="H43" s="89">
        <v>25.885000000000002</v>
      </c>
      <c r="I43" s="92">
        <v>23.24</v>
      </c>
      <c r="J43" s="101"/>
      <c r="K43" s="92">
        <v>84.034999999999997</v>
      </c>
      <c r="L43" s="89">
        <v>58.765000000000001</v>
      </c>
      <c r="M43" s="90">
        <v>47.585000000000001</v>
      </c>
      <c r="N43" s="91">
        <v>37.645000000000003</v>
      </c>
      <c r="O43" s="74"/>
    </row>
    <row r="44" spans="2:15">
      <c r="B44" s="73"/>
      <c r="C44" s="500"/>
      <c r="D44" s="180">
        <v>8</v>
      </c>
      <c r="E44" s="184">
        <v>21.71</v>
      </c>
      <c r="F44" s="94">
        <v>81.45</v>
      </c>
      <c r="G44" s="185" t="s">
        <v>52</v>
      </c>
      <c r="H44" s="94">
        <v>28.06</v>
      </c>
      <c r="I44" s="185">
        <v>21.29</v>
      </c>
      <c r="J44" s="105" t="s">
        <v>52</v>
      </c>
      <c r="K44" s="185">
        <v>84.454999999999998</v>
      </c>
      <c r="L44" s="94">
        <v>74.105000000000004</v>
      </c>
      <c r="M44" s="95" t="s">
        <v>52</v>
      </c>
      <c r="N44" s="148">
        <v>85.05</v>
      </c>
      <c r="O44" s="74"/>
    </row>
    <row r="45" spans="2:15">
      <c r="B45" s="73"/>
      <c r="D45" s="36" t="s">
        <v>9</v>
      </c>
      <c r="E45" s="96">
        <v>19.547499999999999</v>
      </c>
      <c r="F45" s="96">
        <v>25.1675</v>
      </c>
      <c r="G45" s="96">
        <v>27.908570000000001</v>
      </c>
      <c r="H45" s="96">
        <v>25.93</v>
      </c>
      <c r="I45" s="96">
        <v>21.71083333</v>
      </c>
      <c r="J45" s="96">
        <v>52.697499999999998</v>
      </c>
      <c r="K45" s="96">
        <v>76.296250000000001</v>
      </c>
      <c r="L45" s="96">
        <v>63.521250000000002</v>
      </c>
      <c r="M45" s="150">
        <v>67.783333299999995</v>
      </c>
      <c r="N45" s="100">
        <v>59.340829999999997</v>
      </c>
      <c r="O45" s="74"/>
    </row>
    <row r="46" spans="2:15">
      <c r="B46" s="73"/>
      <c r="D46" s="36" t="s">
        <v>10</v>
      </c>
      <c r="E46" s="96">
        <v>2.0756066240000002</v>
      </c>
      <c r="F46" s="96">
        <v>22.77483668</v>
      </c>
      <c r="G46" s="96">
        <v>15.55437</v>
      </c>
      <c r="H46" s="96">
        <v>10.840005270000001</v>
      </c>
      <c r="I46" s="96">
        <v>3.0071854230000001</v>
      </c>
      <c r="J46" s="96">
        <v>1.4884598</v>
      </c>
      <c r="K46" s="96">
        <v>10.70545313</v>
      </c>
      <c r="L46" s="96">
        <v>13.317703359999999</v>
      </c>
      <c r="M46" s="150">
        <v>17.953309099999998</v>
      </c>
      <c r="N46" s="100">
        <v>21.32283</v>
      </c>
      <c r="O46" s="74"/>
    </row>
    <row r="47" spans="2:15">
      <c r="B47" s="73"/>
      <c r="D47" s="38" t="s">
        <v>11</v>
      </c>
      <c r="E47" s="102">
        <v>0.73383775900000003</v>
      </c>
      <c r="F47" s="102">
        <v>8.0521207280000002</v>
      </c>
      <c r="G47" s="102">
        <v>5.8789990000000003</v>
      </c>
      <c r="H47" s="102">
        <v>3.8325206180000002</v>
      </c>
      <c r="I47" s="102">
        <v>1.227678308</v>
      </c>
      <c r="J47" s="102">
        <v>1.0525</v>
      </c>
      <c r="K47" s="102">
        <v>3.7849492530000002</v>
      </c>
      <c r="L47" s="102">
        <v>6.6588516819999999</v>
      </c>
      <c r="M47" s="102">
        <v>10.3653479</v>
      </c>
      <c r="N47" s="151">
        <v>8.7050079999999994</v>
      </c>
      <c r="O47" s="74"/>
    </row>
    <row r="48" spans="2:15">
      <c r="B48" s="75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7"/>
    </row>
    <row r="50" spans="2:30">
      <c r="B50" s="205" t="s">
        <v>232</v>
      </c>
      <c r="C50" s="71"/>
      <c r="D50" s="156"/>
      <c r="E50" s="156"/>
      <c r="F50" s="156"/>
      <c r="G50" s="156"/>
      <c r="H50" s="156"/>
      <c r="I50" s="156"/>
      <c r="J50" s="156"/>
      <c r="K50" s="156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2"/>
    </row>
    <row r="51" spans="2:30">
      <c r="B51" s="73"/>
      <c r="C51" s="83"/>
      <c r="D51" s="551" t="s">
        <v>120</v>
      </c>
      <c r="E51" s="552"/>
      <c r="F51" s="552"/>
      <c r="G51" s="552"/>
      <c r="H51" s="552"/>
      <c r="I51" s="552"/>
      <c r="J51" s="552"/>
      <c r="K51" s="552"/>
      <c r="L51" s="553"/>
      <c r="M51" s="529" t="s">
        <v>233</v>
      </c>
      <c r="N51" s="529"/>
      <c r="O51" s="529"/>
      <c r="P51" s="529"/>
      <c r="Q51" s="529"/>
      <c r="R51" s="529"/>
      <c r="S51" s="529"/>
      <c r="T51" s="529"/>
      <c r="U51" s="539"/>
      <c r="V51" s="529" t="s">
        <v>231</v>
      </c>
      <c r="W51" s="529"/>
      <c r="X51" s="529"/>
      <c r="Y51" s="529"/>
      <c r="Z51" s="529"/>
      <c r="AA51" s="529"/>
      <c r="AB51" s="529"/>
      <c r="AC51" s="539"/>
      <c r="AD51" s="74"/>
    </row>
    <row r="52" spans="2:30">
      <c r="B52" s="73"/>
      <c r="C52" s="196" t="s">
        <v>234</v>
      </c>
      <c r="D52" s="496" t="s">
        <v>147</v>
      </c>
      <c r="E52" s="496"/>
      <c r="F52" s="496"/>
      <c r="G52" s="496"/>
      <c r="H52" s="496"/>
      <c r="I52" s="496"/>
      <c r="J52" s="496"/>
      <c r="K52" s="497"/>
      <c r="L52" s="195" t="s">
        <v>235</v>
      </c>
      <c r="M52" s="496" t="s">
        <v>147</v>
      </c>
      <c r="N52" s="496"/>
      <c r="O52" s="496"/>
      <c r="P52" s="496"/>
      <c r="Q52" s="496"/>
      <c r="R52" s="496"/>
      <c r="S52" s="496"/>
      <c r="T52" s="496"/>
      <c r="U52" s="195" t="s">
        <v>235</v>
      </c>
      <c r="V52" s="538" t="s">
        <v>147</v>
      </c>
      <c r="W52" s="538"/>
      <c r="X52" s="538"/>
      <c r="Y52" s="538"/>
      <c r="Z52" s="538"/>
      <c r="AA52" s="538"/>
      <c r="AB52" s="538"/>
      <c r="AC52" s="195" t="s">
        <v>235</v>
      </c>
      <c r="AD52" s="74"/>
    </row>
    <row r="53" spans="2:30">
      <c r="B53" s="73"/>
      <c r="C53" s="619">
        <v>75</v>
      </c>
      <c r="D53" s="183">
        <v>85.366666670000001</v>
      </c>
      <c r="E53" s="165">
        <v>78.099999999999994</v>
      </c>
      <c r="F53" s="165">
        <v>82.933329999999998</v>
      </c>
      <c r="G53" s="165">
        <v>77.533333330000005</v>
      </c>
      <c r="H53" s="165">
        <v>98</v>
      </c>
      <c r="I53" s="165">
        <v>106.1</v>
      </c>
      <c r="J53" s="165">
        <v>101.3666667</v>
      </c>
      <c r="K53" s="165">
        <v>90.233333329999994</v>
      </c>
      <c r="L53" s="202">
        <v>89.954166700000002</v>
      </c>
      <c r="M53" s="165">
        <v>85.9</v>
      </c>
      <c r="N53" s="165">
        <v>72.566999999999993</v>
      </c>
      <c r="O53" s="165">
        <v>76.666667000000004</v>
      </c>
      <c r="P53" s="165">
        <v>63.733330000000002</v>
      </c>
      <c r="Q53" s="165">
        <v>78.566670000000002</v>
      </c>
      <c r="R53" s="165">
        <v>93.8</v>
      </c>
      <c r="S53" s="165">
        <v>87.566670000000002</v>
      </c>
      <c r="T53" s="165">
        <v>86.633330000000001</v>
      </c>
      <c r="U53" s="202">
        <v>80.679169999999999</v>
      </c>
      <c r="V53" s="165">
        <v>79.366669999999999</v>
      </c>
      <c r="W53" s="165">
        <v>62.1</v>
      </c>
      <c r="X53" s="165">
        <v>53.833329999999997</v>
      </c>
      <c r="Y53" s="165">
        <v>93.4</v>
      </c>
      <c r="Z53" s="165">
        <v>78.166669999999996</v>
      </c>
      <c r="AA53" s="165">
        <v>73.2</v>
      </c>
      <c r="AB53" s="165">
        <v>81.266670000000005</v>
      </c>
      <c r="AC53" s="198">
        <v>74.476190000000003</v>
      </c>
      <c r="AD53" s="74"/>
    </row>
    <row r="54" spans="2:30">
      <c r="B54" s="73"/>
      <c r="C54" s="620">
        <v>75.5</v>
      </c>
      <c r="D54" s="170">
        <v>87.566666670000004</v>
      </c>
      <c r="E54" s="92">
        <v>79.033333330000005</v>
      </c>
      <c r="F54" s="92">
        <v>84.3</v>
      </c>
      <c r="G54" s="92">
        <v>78.5</v>
      </c>
      <c r="H54" s="92">
        <v>102.8666667</v>
      </c>
      <c r="I54" s="92">
        <v>112.03333000000001</v>
      </c>
      <c r="J54" s="92">
        <v>107.7666667</v>
      </c>
      <c r="K54" s="92">
        <v>93.2</v>
      </c>
      <c r="L54" s="203">
        <v>93.158333299999995</v>
      </c>
      <c r="M54" s="92">
        <v>87</v>
      </c>
      <c r="N54" s="92">
        <v>75.266999999999996</v>
      </c>
      <c r="O54" s="92">
        <v>78.233333000000002</v>
      </c>
      <c r="P54" s="92">
        <v>64.400000000000006</v>
      </c>
      <c r="Q54" s="92">
        <v>78.466669999999993</v>
      </c>
      <c r="R54" s="92">
        <v>95.666669999999996</v>
      </c>
      <c r="S54" s="92">
        <v>88.8</v>
      </c>
      <c r="T54" s="92">
        <v>88.333330000000004</v>
      </c>
      <c r="U54" s="203">
        <v>82.020830000000004</v>
      </c>
      <c r="V54" s="92">
        <v>80.333330000000004</v>
      </c>
      <c r="W54" s="92">
        <v>63.333329999999997</v>
      </c>
      <c r="X54" s="92">
        <v>54.633330000000001</v>
      </c>
      <c r="Y54" s="92">
        <v>94.333330000000004</v>
      </c>
      <c r="Z54" s="92">
        <v>78.033330000000007</v>
      </c>
      <c r="AA54" s="92">
        <v>74.166669999999996</v>
      </c>
      <c r="AB54" s="92">
        <v>83.433329999999998</v>
      </c>
      <c r="AC54" s="199">
        <v>75.466669999999993</v>
      </c>
      <c r="AD54" s="74"/>
    </row>
    <row r="55" spans="2:30">
      <c r="B55" s="73"/>
      <c r="C55" s="620">
        <v>76</v>
      </c>
      <c r="D55" s="170">
        <v>89.666666669999998</v>
      </c>
      <c r="E55" s="92">
        <v>79.133333329999999</v>
      </c>
      <c r="F55" s="92">
        <v>85.5</v>
      </c>
      <c r="G55" s="92">
        <v>79.933333329999996</v>
      </c>
      <c r="H55" s="92">
        <v>111.8</v>
      </c>
      <c r="I55" s="92">
        <v>119.96666999999999</v>
      </c>
      <c r="J55" s="92">
        <v>114.7333333</v>
      </c>
      <c r="K55" s="92">
        <v>97.6</v>
      </c>
      <c r="L55" s="203">
        <v>97.291666699999993</v>
      </c>
      <c r="M55" s="92">
        <v>88.766670000000005</v>
      </c>
      <c r="N55" s="92">
        <v>79.3</v>
      </c>
      <c r="O55" s="92">
        <v>80.366667000000007</v>
      </c>
      <c r="P55" s="92">
        <v>65.3</v>
      </c>
      <c r="Q55" s="92">
        <v>78.900000000000006</v>
      </c>
      <c r="R55" s="92">
        <v>97.4</v>
      </c>
      <c r="S55" s="92">
        <v>89.833330000000004</v>
      </c>
      <c r="T55" s="92">
        <v>88.9</v>
      </c>
      <c r="U55" s="203">
        <v>83.595830000000007</v>
      </c>
      <c r="V55" s="92">
        <v>82.5</v>
      </c>
      <c r="W55" s="92">
        <v>64.7</v>
      </c>
      <c r="X55" s="92">
        <v>55.266669999999998</v>
      </c>
      <c r="Y55" s="92">
        <v>96.833330000000004</v>
      </c>
      <c r="Z55" s="92">
        <v>78.966669999999993</v>
      </c>
      <c r="AA55" s="92">
        <v>75.866669999999999</v>
      </c>
      <c r="AB55" s="92">
        <v>85.833330000000004</v>
      </c>
      <c r="AC55" s="199">
        <v>77.138099999999994</v>
      </c>
      <c r="AD55" s="74"/>
    </row>
    <row r="56" spans="2:30">
      <c r="B56" s="73"/>
      <c r="C56" s="620">
        <v>76.5</v>
      </c>
      <c r="D56" s="170">
        <v>91.4</v>
      </c>
      <c r="E56" s="92">
        <v>81.166666669999998</v>
      </c>
      <c r="F56" s="92">
        <v>87.766670000000005</v>
      </c>
      <c r="G56" s="92">
        <v>81.599999999999994</v>
      </c>
      <c r="H56" s="92">
        <v>122.4</v>
      </c>
      <c r="I56" s="92">
        <v>131.16667000000001</v>
      </c>
      <c r="J56" s="92">
        <v>124.4</v>
      </c>
      <c r="K56" s="92">
        <v>102.8666667</v>
      </c>
      <c r="L56" s="203">
        <v>102.845833</v>
      </c>
      <c r="M56" s="92">
        <v>91.166669999999996</v>
      </c>
      <c r="N56" s="92">
        <v>82.233000000000004</v>
      </c>
      <c r="O56" s="92">
        <v>83.9</v>
      </c>
      <c r="P56" s="92">
        <v>66.8</v>
      </c>
      <c r="Q56" s="92">
        <v>81.433329999999998</v>
      </c>
      <c r="R56" s="92">
        <v>101.83329999999999</v>
      </c>
      <c r="S56" s="92">
        <v>94.066670000000002</v>
      </c>
      <c r="T56" s="92">
        <v>90.7</v>
      </c>
      <c r="U56" s="203">
        <v>86.516670000000005</v>
      </c>
      <c r="V56" s="92">
        <v>85.4</v>
      </c>
      <c r="W56" s="92">
        <v>67.066670000000002</v>
      </c>
      <c r="X56" s="92">
        <v>56.666670000000003</v>
      </c>
      <c r="Y56" s="92">
        <v>99.433329999999998</v>
      </c>
      <c r="Z56" s="92">
        <v>80.900000000000006</v>
      </c>
      <c r="AA56" s="92">
        <v>77</v>
      </c>
      <c r="AB56" s="92">
        <v>87.3</v>
      </c>
      <c r="AC56" s="199">
        <v>79.109520000000003</v>
      </c>
      <c r="AD56" s="74"/>
    </row>
    <row r="57" spans="2:30">
      <c r="B57" s="73"/>
      <c r="C57" s="620">
        <v>77</v>
      </c>
      <c r="D57" s="170">
        <v>96.2</v>
      </c>
      <c r="E57" s="92">
        <v>82.8</v>
      </c>
      <c r="F57" s="92">
        <v>89.2</v>
      </c>
      <c r="G57" s="92">
        <v>83.8</v>
      </c>
      <c r="H57" s="92">
        <v>137.19999999999999</v>
      </c>
      <c r="I57" s="92">
        <v>146.33332999999999</v>
      </c>
      <c r="J57" s="92">
        <v>137.66666670000001</v>
      </c>
      <c r="K57" s="92">
        <v>110.3666667</v>
      </c>
      <c r="L57" s="203">
        <v>110.44583299999999</v>
      </c>
      <c r="M57" s="92">
        <v>92.366669999999999</v>
      </c>
      <c r="N57" s="92">
        <v>85.966999999999999</v>
      </c>
      <c r="O57" s="92">
        <v>87.3</v>
      </c>
      <c r="P57" s="92">
        <v>69.8</v>
      </c>
      <c r="Q57" s="92">
        <v>87.166669999999996</v>
      </c>
      <c r="R57" s="92">
        <v>108.7667</v>
      </c>
      <c r="S57" s="92">
        <v>101.2</v>
      </c>
      <c r="T57" s="92">
        <v>97.4</v>
      </c>
      <c r="U57" s="203">
        <v>91.245829999999998</v>
      </c>
      <c r="V57" s="92">
        <v>86.366669999999999</v>
      </c>
      <c r="W57" s="92">
        <v>69.2</v>
      </c>
      <c r="X57" s="92">
        <v>58.033329999999999</v>
      </c>
      <c r="Y57" s="92">
        <v>104.86669999999999</v>
      </c>
      <c r="Z57" s="92">
        <v>83.833330000000004</v>
      </c>
      <c r="AA57" s="92">
        <v>80.2</v>
      </c>
      <c r="AB57" s="92">
        <v>90.233329999999995</v>
      </c>
      <c r="AC57" s="199">
        <v>81.819050000000004</v>
      </c>
      <c r="AD57" s="74"/>
    </row>
    <row r="58" spans="2:30">
      <c r="B58" s="73"/>
      <c r="C58" s="620">
        <v>77.5</v>
      </c>
      <c r="D58" s="170">
        <v>104.7333333</v>
      </c>
      <c r="E58" s="92">
        <v>86.633333329999999</v>
      </c>
      <c r="F58" s="92">
        <v>91.066670000000002</v>
      </c>
      <c r="G58" s="92">
        <v>86.333333330000002</v>
      </c>
      <c r="H58" s="92">
        <v>155.19999999999999</v>
      </c>
      <c r="I58" s="92">
        <v>166</v>
      </c>
      <c r="J58" s="92">
        <v>155.53333330000001</v>
      </c>
      <c r="K58" s="92">
        <v>119.83333330000001</v>
      </c>
      <c r="L58" s="203">
        <v>120.666667</v>
      </c>
      <c r="M58" s="92">
        <v>93.533330000000007</v>
      </c>
      <c r="N58" s="92">
        <v>87.832999999999998</v>
      </c>
      <c r="O58" s="92">
        <v>90.666667000000004</v>
      </c>
      <c r="P58" s="92">
        <v>71.900000000000006</v>
      </c>
      <c r="Q58" s="92">
        <v>97.166669999999996</v>
      </c>
      <c r="R58" s="92">
        <v>123.36669999999999</v>
      </c>
      <c r="S58" s="92">
        <v>114.63330000000001</v>
      </c>
      <c r="T58" s="92">
        <v>110.2667</v>
      </c>
      <c r="U58" s="203">
        <v>98.670829999999995</v>
      </c>
      <c r="V58" s="92">
        <v>88.666669999999996</v>
      </c>
      <c r="W58" s="92">
        <v>72.7</v>
      </c>
      <c r="X58" s="92">
        <v>59.466670000000001</v>
      </c>
      <c r="Y58" s="92">
        <v>112.3</v>
      </c>
      <c r="Z58" s="92">
        <v>87.866669999999999</v>
      </c>
      <c r="AA58" s="92">
        <v>87.133330000000001</v>
      </c>
      <c r="AB58" s="92">
        <v>98.533330000000007</v>
      </c>
      <c r="AC58" s="199">
        <v>86.666669999999996</v>
      </c>
      <c r="AD58" s="74"/>
    </row>
    <row r="59" spans="2:30">
      <c r="B59" s="73"/>
      <c r="C59" s="620">
        <v>78</v>
      </c>
      <c r="D59" s="170">
        <v>118.1333333</v>
      </c>
      <c r="E59" s="92">
        <v>93.566666670000004</v>
      </c>
      <c r="F59" s="92">
        <v>94.866669999999999</v>
      </c>
      <c r="G59" s="92">
        <v>89</v>
      </c>
      <c r="H59" s="92">
        <v>175.46666669999999</v>
      </c>
      <c r="I59" s="92">
        <v>191.23333</v>
      </c>
      <c r="J59" s="92">
        <v>181.06666670000001</v>
      </c>
      <c r="K59" s="92">
        <v>130.66666670000001</v>
      </c>
      <c r="L59" s="203">
        <v>134.25</v>
      </c>
      <c r="M59" s="92">
        <v>94.733329999999995</v>
      </c>
      <c r="N59" s="92">
        <v>90.266999999999996</v>
      </c>
      <c r="O59" s="92">
        <v>92.2</v>
      </c>
      <c r="P59" s="92">
        <v>73.5</v>
      </c>
      <c r="Q59" s="92">
        <v>108.9667</v>
      </c>
      <c r="R59" s="92">
        <v>137.5</v>
      </c>
      <c r="S59" s="92">
        <v>128.13329999999999</v>
      </c>
      <c r="T59" s="92">
        <v>123.6</v>
      </c>
      <c r="U59" s="203">
        <v>106.1125</v>
      </c>
      <c r="V59" s="92">
        <v>92.766670000000005</v>
      </c>
      <c r="W59" s="92">
        <v>74.366669999999999</v>
      </c>
      <c r="X59" s="92">
        <v>60.666670000000003</v>
      </c>
      <c r="Y59" s="92">
        <v>121.5333</v>
      </c>
      <c r="Z59" s="92">
        <v>95.5</v>
      </c>
      <c r="AA59" s="92">
        <v>96.4</v>
      </c>
      <c r="AB59" s="92">
        <v>110.9667</v>
      </c>
      <c r="AC59" s="199">
        <v>93.171430000000001</v>
      </c>
      <c r="AD59" s="74"/>
    </row>
    <row r="60" spans="2:30">
      <c r="B60" s="73"/>
      <c r="C60" s="620">
        <v>78.5</v>
      </c>
      <c r="D60" s="170">
        <v>139.9</v>
      </c>
      <c r="E60" s="92">
        <v>104</v>
      </c>
      <c r="F60" s="92">
        <v>99.8</v>
      </c>
      <c r="G60" s="92">
        <v>93.566666670000004</v>
      </c>
      <c r="H60" s="92">
        <v>197.66666670000001</v>
      </c>
      <c r="I60" s="92">
        <v>221.53333000000001</v>
      </c>
      <c r="J60" s="92">
        <v>212.7333333</v>
      </c>
      <c r="K60" s="92">
        <v>142.30000000000001</v>
      </c>
      <c r="L60" s="203">
        <v>151.4375</v>
      </c>
      <c r="M60" s="92">
        <v>95.966669999999993</v>
      </c>
      <c r="N60" s="92">
        <v>94.332999999999998</v>
      </c>
      <c r="O60" s="92">
        <v>95.133332999999993</v>
      </c>
      <c r="P60" s="92">
        <v>74.566670000000002</v>
      </c>
      <c r="Q60" s="92">
        <v>123.7667</v>
      </c>
      <c r="R60" s="92">
        <v>149.83330000000001</v>
      </c>
      <c r="S60" s="92">
        <v>141.33330000000001</v>
      </c>
      <c r="T60" s="92">
        <v>138.69999999999999</v>
      </c>
      <c r="U60" s="203">
        <v>114.2042</v>
      </c>
      <c r="V60" s="92">
        <v>95.933329999999998</v>
      </c>
      <c r="W60" s="92">
        <v>77.633330000000001</v>
      </c>
      <c r="X60" s="92">
        <v>61.2</v>
      </c>
      <c r="Y60" s="92">
        <v>133.63329999999999</v>
      </c>
      <c r="Z60" s="92">
        <v>103.5667</v>
      </c>
      <c r="AA60" s="92">
        <v>105.0333</v>
      </c>
      <c r="AB60" s="92">
        <v>124.7333</v>
      </c>
      <c r="AC60" s="199">
        <v>100.24760000000001</v>
      </c>
      <c r="AD60" s="74"/>
    </row>
    <row r="61" spans="2:30">
      <c r="B61" s="73"/>
      <c r="C61" s="620">
        <v>79</v>
      </c>
      <c r="D61" s="170">
        <v>167.1333333</v>
      </c>
      <c r="E61" s="92">
        <v>118.7333333</v>
      </c>
      <c r="F61" s="92">
        <v>107.7</v>
      </c>
      <c r="G61" s="92">
        <v>99.033333330000005</v>
      </c>
      <c r="H61" s="92">
        <v>219.96666669999999</v>
      </c>
      <c r="I61" s="92">
        <v>257.36667</v>
      </c>
      <c r="J61" s="92">
        <v>258.26666669999997</v>
      </c>
      <c r="K61" s="92">
        <v>154.6333333</v>
      </c>
      <c r="L61" s="203">
        <v>172.85416699999999</v>
      </c>
      <c r="M61" s="92">
        <v>99.1</v>
      </c>
      <c r="N61" s="92">
        <v>98.9</v>
      </c>
      <c r="O61" s="92">
        <v>99.3</v>
      </c>
      <c r="P61" s="92">
        <v>77.2</v>
      </c>
      <c r="Q61" s="92">
        <v>136.9</v>
      </c>
      <c r="R61" s="92">
        <v>163.13329999999999</v>
      </c>
      <c r="S61" s="92">
        <v>153.73330000000001</v>
      </c>
      <c r="T61" s="92">
        <v>151.26669999999999</v>
      </c>
      <c r="U61" s="203">
        <v>122.4417</v>
      </c>
      <c r="V61" s="92">
        <v>100.63330000000001</v>
      </c>
      <c r="W61" s="92">
        <v>81.966669999999993</v>
      </c>
      <c r="X61" s="92">
        <v>62.166670000000003</v>
      </c>
      <c r="Y61" s="92">
        <v>146.63329999999999</v>
      </c>
      <c r="Z61" s="92">
        <v>112.7667</v>
      </c>
      <c r="AA61" s="92">
        <v>115.16670000000001</v>
      </c>
      <c r="AB61" s="92">
        <v>139.13329999999999</v>
      </c>
      <c r="AC61" s="199">
        <v>108.3524</v>
      </c>
      <c r="AD61" s="74"/>
    </row>
    <row r="62" spans="2:30">
      <c r="B62" s="73"/>
      <c r="C62" s="620">
        <v>79.5</v>
      </c>
      <c r="D62" s="170">
        <v>200.46666669999999</v>
      </c>
      <c r="E62" s="92">
        <v>136.5</v>
      </c>
      <c r="F62" s="92">
        <v>116.9667</v>
      </c>
      <c r="G62" s="92">
        <v>106.0666667</v>
      </c>
      <c r="H62" s="92">
        <v>239.6333333</v>
      </c>
      <c r="I62" s="92">
        <v>293.86667</v>
      </c>
      <c r="J62" s="92">
        <v>308.43333330000002</v>
      </c>
      <c r="K62" s="92">
        <v>163.53333330000001</v>
      </c>
      <c r="L62" s="203">
        <v>195.683333</v>
      </c>
      <c r="M62" s="92">
        <v>104.2667</v>
      </c>
      <c r="N62" s="92">
        <v>105.63</v>
      </c>
      <c r="O62" s="92">
        <v>105.9</v>
      </c>
      <c r="P62" s="92">
        <v>81.266670000000005</v>
      </c>
      <c r="Q62" s="92">
        <v>150.5667</v>
      </c>
      <c r="R62" s="92">
        <v>176.2</v>
      </c>
      <c r="S62" s="92">
        <v>166.1</v>
      </c>
      <c r="T62" s="92">
        <v>165.63329999999999</v>
      </c>
      <c r="U62" s="203">
        <v>131.94579999999999</v>
      </c>
      <c r="V62" s="92">
        <v>106.2667</v>
      </c>
      <c r="W62" s="92">
        <v>85.766670000000005</v>
      </c>
      <c r="X62" s="92">
        <v>64.266670000000005</v>
      </c>
      <c r="Y62" s="92">
        <v>158.83330000000001</v>
      </c>
      <c r="Z62" s="92">
        <v>120.8</v>
      </c>
      <c r="AA62" s="92">
        <v>122.36669999999999</v>
      </c>
      <c r="AB62" s="92">
        <v>149</v>
      </c>
      <c r="AC62" s="199">
        <v>115.32859999999999</v>
      </c>
      <c r="AD62" s="74"/>
    </row>
    <row r="63" spans="2:30">
      <c r="B63" s="73"/>
      <c r="C63" s="620">
        <v>80</v>
      </c>
      <c r="D63" s="170">
        <v>246.83333329999999</v>
      </c>
      <c r="E63" s="92">
        <v>156.7666667</v>
      </c>
      <c r="F63" s="92">
        <v>126.9</v>
      </c>
      <c r="G63" s="92">
        <v>113.3666667</v>
      </c>
      <c r="H63" s="92">
        <v>263.16666670000001</v>
      </c>
      <c r="I63" s="92">
        <v>346.36667</v>
      </c>
      <c r="J63" s="92">
        <v>373.1</v>
      </c>
      <c r="K63" s="92">
        <v>169.53333330000001</v>
      </c>
      <c r="L63" s="203">
        <v>224.504167</v>
      </c>
      <c r="M63" s="92">
        <v>110.83329999999999</v>
      </c>
      <c r="N63" s="92">
        <v>115.9</v>
      </c>
      <c r="O63" s="92">
        <v>116.33333</v>
      </c>
      <c r="P63" s="92">
        <v>87.566670000000002</v>
      </c>
      <c r="Q63" s="92">
        <v>160.13329999999999</v>
      </c>
      <c r="R63" s="92">
        <v>187.73330000000001</v>
      </c>
      <c r="S63" s="92">
        <v>177.0667</v>
      </c>
      <c r="T63" s="92">
        <v>177</v>
      </c>
      <c r="U63" s="203">
        <v>141.57079999999999</v>
      </c>
      <c r="V63" s="92">
        <v>112.4333</v>
      </c>
      <c r="W63" s="92">
        <v>90.133330000000001</v>
      </c>
      <c r="X63" s="92">
        <v>67.599999999999994</v>
      </c>
      <c r="Y63" s="92">
        <v>169.23330000000001</v>
      </c>
      <c r="Z63" s="92">
        <v>126.9667</v>
      </c>
      <c r="AA63" s="92">
        <v>128.36670000000001</v>
      </c>
      <c r="AB63" s="92">
        <v>158.76669999999999</v>
      </c>
      <c r="AC63" s="199">
        <v>121.9286</v>
      </c>
      <c r="AD63" s="74"/>
    </row>
    <row r="64" spans="2:30">
      <c r="B64" s="73"/>
      <c r="C64" s="620">
        <v>80.5</v>
      </c>
      <c r="D64" s="170">
        <v>329.06666669999998</v>
      </c>
      <c r="E64" s="92">
        <v>181.33333329999999</v>
      </c>
      <c r="F64" s="92">
        <v>136.4</v>
      </c>
      <c r="G64" s="92">
        <v>121.9</v>
      </c>
      <c r="H64" s="92">
        <v>295.93333330000002</v>
      </c>
      <c r="I64" s="92">
        <v>424.96667000000002</v>
      </c>
      <c r="J64" s="92">
        <v>495.53333329999998</v>
      </c>
      <c r="K64" s="92">
        <v>173.06666670000001</v>
      </c>
      <c r="L64" s="203">
        <v>269.77499999999998</v>
      </c>
      <c r="M64" s="92">
        <v>119.9333</v>
      </c>
      <c r="N64" s="92">
        <v>131.77000000000001</v>
      </c>
      <c r="O64" s="92">
        <v>131.19999999999999</v>
      </c>
      <c r="P64" s="92">
        <v>94.5</v>
      </c>
      <c r="Q64" s="92">
        <v>165.33330000000001</v>
      </c>
      <c r="R64" s="92">
        <v>195.9667</v>
      </c>
      <c r="S64" s="92">
        <v>185.36670000000001</v>
      </c>
      <c r="T64" s="92">
        <v>184.4667</v>
      </c>
      <c r="U64" s="203">
        <v>151.0667</v>
      </c>
      <c r="V64" s="92">
        <v>120.4333</v>
      </c>
      <c r="W64" s="92">
        <v>96.133330000000001</v>
      </c>
      <c r="X64" s="92">
        <v>72.733329999999995</v>
      </c>
      <c r="Y64" s="92">
        <v>177</v>
      </c>
      <c r="Z64" s="92">
        <v>131.5667</v>
      </c>
      <c r="AA64" s="92">
        <v>131.9667</v>
      </c>
      <c r="AB64" s="92">
        <v>164.1</v>
      </c>
      <c r="AC64" s="199">
        <v>127.70480000000001</v>
      </c>
      <c r="AD64" s="74"/>
    </row>
    <row r="65" spans="2:30">
      <c r="B65" s="73"/>
      <c r="C65" s="620">
        <v>81</v>
      </c>
      <c r="D65" s="170">
        <v>416.7</v>
      </c>
      <c r="E65" s="92">
        <v>204.66666670000001</v>
      </c>
      <c r="F65" s="92">
        <v>146.80000000000001</v>
      </c>
      <c r="G65" s="92">
        <v>131.06666670000001</v>
      </c>
      <c r="H65" s="92">
        <v>321.16666670000001</v>
      </c>
      <c r="I65" s="92">
        <v>487.83332999999999</v>
      </c>
      <c r="J65" s="92">
        <v>691.66666669999995</v>
      </c>
      <c r="K65" s="92">
        <v>175.3666667</v>
      </c>
      <c r="L65" s="203">
        <v>321.90833300000003</v>
      </c>
      <c r="M65" s="92">
        <v>129.23330000000001</v>
      </c>
      <c r="N65" s="92">
        <v>154.57</v>
      </c>
      <c r="O65" s="92">
        <v>157.1</v>
      </c>
      <c r="P65" s="92">
        <v>104.4</v>
      </c>
      <c r="Q65" s="92">
        <v>165.9333</v>
      </c>
      <c r="R65" s="92">
        <v>206.0333</v>
      </c>
      <c r="S65" s="92">
        <v>196.0667</v>
      </c>
      <c r="T65" s="92">
        <v>190.9333</v>
      </c>
      <c r="U65" s="203">
        <v>163.0333</v>
      </c>
      <c r="V65" s="92">
        <v>129.73330000000001</v>
      </c>
      <c r="W65" s="92">
        <v>104.5333</v>
      </c>
      <c r="X65" s="92">
        <v>77.866669999999999</v>
      </c>
      <c r="Y65" s="92">
        <v>181.36670000000001</v>
      </c>
      <c r="Z65" s="92">
        <v>132.73330000000001</v>
      </c>
      <c r="AA65" s="92">
        <v>130.4</v>
      </c>
      <c r="AB65" s="92">
        <v>162.6</v>
      </c>
      <c r="AC65" s="199">
        <v>131.31899999999999</v>
      </c>
      <c r="AD65" s="74"/>
    </row>
    <row r="66" spans="2:30">
      <c r="B66" s="73"/>
      <c r="C66" s="620">
        <v>81.5</v>
      </c>
      <c r="D66" s="170">
        <v>469.4</v>
      </c>
      <c r="E66" s="92">
        <v>219.2666667</v>
      </c>
      <c r="F66" s="92">
        <v>156.30000000000001</v>
      </c>
      <c r="G66" s="92">
        <v>140.66666670000001</v>
      </c>
      <c r="H66" s="92">
        <v>330.93333330000002</v>
      </c>
      <c r="I66" s="92">
        <v>517.4</v>
      </c>
      <c r="J66" s="92">
        <v>835.7</v>
      </c>
      <c r="K66" s="92">
        <v>178.16666670000001</v>
      </c>
      <c r="L66" s="203">
        <v>355.97916700000002</v>
      </c>
      <c r="M66" s="92">
        <v>138.83330000000001</v>
      </c>
      <c r="N66" s="92">
        <v>186.23</v>
      </c>
      <c r="O66" s="92">
        <v>191.1</v>
      </c>
      <c r="P66" s="92">
        <v>118.7</v>
      </c>
      <c r="Q66" s="92">
        <v>162.80000000000001</v>
      </c>
      <c r="R66" s="92">
        <v>221.13329999999999</v>
      </c>
      <c r="S66" s="92">
        <v>211.9333</v>
      </c>
      <c r="T66" s="92">
        <v>203.5</v>
      </c>
      <c r="U66" s="203">
        <v>179.2792</v>
      </c>
      <c r="V66" s="92">
        <v>140.5333</v>
      </c>
      <c r="W66" s="92">
        <v>112.9667</v>
      </c>
      <c r="X66" s="92">
        <v>84.133330000000001</v>
      </c>
      <c r="Y66" s="92">
        <v>184.1</v>
      </c>
      <c r="Z66" s="92">
        <v>130.4667</v>
      </c>
      <c r="AA66" s="92">
        <v>126.36669999999999</v>
      </c>
      <c r="AB66" s="92">
        <v>158</v>
      </c>
      <c r="AC66" s="199">
        <v>133.79519999999999</v>
      </c>
      <c r="AD66" s="74"/>
    </row>
    <row r="67" spans="2:30">
      <c r="B67" s="73"/>
      <c r="C67" s="620">
        <v>82</v>
      </c>
      <c r="D67" s="170">
        <v>486.3</v>
      </c>
      <c r="E67" s="92">
        <v>225.33333329999999</v>
      </c>
      <c r="F67" s="92">
        <v>165.83330000000001</v>
      </c>
      <c r="G67" s="92">
        <v>150.53333330000001</v>
      </c>
      <c r="H67" s="92">
        <v>327.60000000000002</v>
      </c>
      <c r="I67" s="92">
        <v>517.20000000000005</v>
      </c>
      <c r="J67" s="92">
        <v>901.33333330000005</v>
      </c>
      <c r="K67" s="92">
        <v>182.1333333</v>
      </c>
      <c r="L67" s="203">
        <v>369.53333300000003</v>
      </c>
      <c r="M67" s="92">
        <v>146.30000000000001</v>
      </c>
      <c r="N67" s="92">
        <v>223.47</v>
      </c>
      <c r="O67" s="92">
        <v>230.66667000000001</v>
      </c>
      <c r="P67" s="92">
        <v>133.19999999999999</v>
      </c>
      <c r="Q67" s="92">
        <v>157.4333</v>
      </c>
      <c r="R67" s="92">
        <v>242.76669999999999</v>
      </c>
      <c r="S67" s="92">
        <v>235.36670000000001</v>
      </c>
      <c r="T67" s="92">
        <v>220.3</v>
      </c>
      <c r="U67" s="203">
        <v>198.6875</v>
      </c>
      <c r="V67" s="92">
        <v>154.30000000000001</v>
      </c>
      <c r="W67" s="92">
        <v>123.7333</v>
      </c>
      <c r="X67" s="92">
        <v>90.4</v>
      </c>
      <c r="Y67" s="92">
        <v>187.7</v>
      </c>
      <c r="Z67" s="92">
        <v>126.66670000000001</v>
      </c>
      <c r="AA67" s="92">
        <v>121.86669999999999</v>
      </c>
      <c r="AB67" s="92">
        <v>156.80000000000001</v>
      </c>
      <c r="AC67" s="199">
        <v>137.35239999999999</v>
      </c>
      <c r="AD67" s="74"/>
    </row>
    <row r="68" spans="2:30">
      <c r="B68" s="73"/>
      <c r="C68" s="620">
        <v>82.5</v>
      </c>
      <c r="D68" s="170">
        <v>471.9</v>
      </c>
      <c r="E68" s="92">
        <v>225.2333333</v>
      </c>
      <c r="F68" s="92">
        <v>175.0333</v>
      </c>
      <c r="G68" s="92">
        <v>160.66666670000001</v>
      </c>
      <c r="H68" s="92">
        <v>313.03333329999998</v>
      </c>
      <c r="I68" s="92">
        <v>490.33332999999999</v>
      </c>
      <c r="J68" s="92">
        <v>893.3</v>
      </c>
      <c r="K68" s="92">
        <v>185.4</v>
      </c>
      <c r="L68" s="203">
        <v>364.36250000000001</v>
      </c>
      <c r="M68" s="92">
        <v>152.36670000000001</v>
      </c>
      <c r="N68" s="92">
        <v>269.02999999999997</v>
      </c>
      <c r="O68" s="92">
        <v>285.83332999999999</v>
      </c>
      <c r="P68" s="92">
        <v>148.30000000000001</v>
      </c>
      <c r="Q68" s="92">
        <v>152.1</v>
      </c>
      <c r="R68" s="92">
        <v>266.3</v>
      </c>
      <c r="S68" s="92">
        <v>266.06670000000003</v>
      </c>
      <c r="T68" s="92">
        <v>241.4667</v>
      </c>
      <c r="U68" s="203">
        <v>222.6833</v>
      </c>
      <c r="V68" s="92">
        <v>171.5</v>
      </c>
      <c r="W68" s="92">
        <v>135.69999999999999</v>
      </c>
      <c r="X68" s="92">
        <v>95.166669999999996</v>
      </c>
      <c r="Y68" s="92">
        <v>194.73330000000001</v>
      </c>
      <c r="Z68" s="92">
        <v>123.6</v>
      </c>
      <c r="AA68" s="92">
        <v>116.63330000000001</v>
      </c>
      <c r="AB68" s="92">
        <v>158.83330000000001</v>
      </c>
      <c r="AC68" s="199">
        <v>142.30950000000001</v>
      </c>
      <c r="AD68" s="74"/>
    </row>
    <row r="69" spans="2:30">
      <c r="B69" s="73"/>
      <c r="C69" s="620">
        <v>83</v>
      </c>
      <c r="D69" s="170">
        <v>430.73333330000003</v>
      </c>
      <c r="E69" s="92">
        <v>220.8</v>
      </c>
      <c r="F69" s="92">
        <v>184.4667</v>
      </c>
      <c r="G69" s="92">
        <v>169.9</v>
      </c>
      <c r="H69" s="92">
        <v>293.16666670000001</v>
      </c>
      <c r="I69" s="92">
        <v>444.7</v>
      </c>
      <c r="J69" s="92">
        <v>819.26666669999997</v>
      </c>
      <c r="K69" s="92">
        <v>189.56666670000001</v>
      </c>
      <c r="L69" s="203">
        <v>344.07499999999999</v>
      </c>
      <c r="M69" s="92">
        <v>155.5</v>
      </c>
      <c r="N69" s="92">
        <v>346.9</v>
      </c>
      <c r="O69" s="92">
        <v>403.13333</v>
      </c>
      <c r="P69" s="92">
        <v>160.86670000000001</v>
      </c>
      <c r="Q69" s="92">
        <v>146.33330000000001</v>
      </c>
      <c r="R69" s="92">
        <v>302.4667</v>
      </c>
      <c r="S69" s="92">
        <v>318.9667</v>
      </c>
      <c r="T69" s="92">
        <v>273.23329999999999</v>
      </c>
      <c r="U69" s="203">
        <v>263.42500000000001</v>
      </c>
      <c r="V69" s="92">
        <v>194.0667</v>
      </c>
      <c r="W69" s="92">
        <v>150.4667</v>
      </c>
      <c r="X69" s="92">
        <v>97.7</v>
      </c>
      <c r="Y69" s="92">
        <v>209.9</v>
      </c>
      <c r="Z69" s="92">
        <v>120.13330000000001</v>
      </c>
      <c r="AA69" s="92">
        <v>110.83329999999999</v>
      </c>
      <c r="AB69" s="92">
        <v>166.16669999999999</v>
      </c>
      <c r="AC69" s="199">
        <v>149.89519999999999</v>
      </c>
      <c r="AD69" s="74"/>
    </row>
    <row r="70" spans="2:30">
      <c r="B70" s="73"/>
      <c r="C70" s="620">
        <v>83.5</v>
      </c>
      <c r="D70" s="170">
        <v>370.2</v>
      </c>
      <c r="E70" s="92">
        <v>216.2333333</v>
      </c>
      <c r="F70" s="92">
        <v>196.4667</v>
      </c>
      <c r="G70" s="92">
        <v>180.3666667</v>
      </c>
      <c r="H70" s="92">
        <v>273.8666667</v>
      </c>
      <c r="I70" s="92">
        <v>394.96667000000002</v>
      </c>
      <c r="J70" s="92">
        <v>696.83333330000005</v>
      </c>
      <c r="K70" s="92">
        <v>200.6333333</v>
      </c>
      <c r="L70" s="203">
        <v>316.19583299999999</v>
      </c>
      <c r="M70" s="92">
        <v>157.33330000000001</v>
      </c>
      <c r="N70" s="92">
        <v>484.83</v>
      </c>
      <c r="O70" s="92">
        <v>556.56667000000004</v>
      </c>
      <c r="P70" s="92">
        <v>174.63329999999999</v>
      </c>
      <c r="Q70" s="92">
        <v>138.83330000000001</v>
      </c>
      <c r="R70" s="92">
        <v>353.83330000000001</v>
      </c>
      <c r="S70" s="92">
        <v>410.4667</v>
      </c>
      <c r="T70" s="92">
        <v>328.1</v>
      </c>
      <c r="U70" s="203">
        <v>325.57499999999999</v>
      </c>
      <c r="V70" s="92">
        <v>223.16669999999999</v>
      </c>
      <c r="W70" s="92">
        <v>169.7</v>
      </c>
      <c r="X70" s="92">
        <v>98.066670000000002</v>
      </c>
      <c r="Y70" s="92">
        <v>233.0667</v>
      </c>
      <c r="Z70" s="92">
        <v>115.9667</v>
      </c>
      <c r="AA70" s="92">
        <v>106.2</v>
      </c>
      <c r="AB70" s="92">
        <v>182.83330000000001</v>
      </c>
      <c r="AC70" s="199">
        <v>161.28569999999999</v>
      </c>
      <c r="AD70" s="74"/>
    </row>
    <row r="71" spans="2:30">
      <c r="B71" s="73"/>
      <c r="C71" s="620">
        <v>84</v>
      </c>
      <c r="D71" s="170">
        <v>300.6333333</v>
      </c>
      <c r="E71" s="92">
        <v>219.8</v>
      </c>
      <c r="F71" s="92">
        <v>217</v>
      </c>
      <c r="G71" s="92">
        <v>197.96666669999999</v>
      </c>
      <c r="H71" s="92">
        <v>262.60000000000002</v>
      </c>
      <c r="I71" s="92">
        <v>349.53332999999998</v>
      </c>
      <c r="J71" s="92">
        <v>534.16666669999995</v>
      </c>
      <c r="K71" s="92">
        <v>222.96666669999999</v>
      </c>
      <c r="L71" s="203">
        <v>288.08333299999998</v>
      </c>
      <c r="M71" s="92">
        <v>159.0333</v>
      </c>
      <c r="N71" s="92">
        <v>600.42999999999995</v>
      </c>
      <c r="O71" s="92">
        <v>656.7</v>
      </c>
      <c r="P71" s="92">
        <v>185.4333</v>
      </c>
      <c r="Q71" s="92">
        <v>134.0333</v>
      </c>
      <c r="R71" s="92">
        <v>390.33330000000001</v>
      </c>
      <c r="S71" s="92">
        <v>497.6</v>
      </c>
      <c r="T71" s="92">
        <v>379.26670000000001</v>
      </c>
      <c r="U71" s="203">
        <v>375.35419999999999</v>
      </c>
      <c r="V71" s="92">
        <v>257.0333</v>
      </c>
      <c r="W71" s="92">
        <v>190.9</v>
      </c>
      <c r="X71" s="92">
        <v>96.2</v>
      </c>
      <c r="Y71" s="92">
        <v>265.76670000000001</v>
      </c>
      <c r="Z71" s="92">
        <v>111.4</v>
      </c>
      <c r="AA71" s="92">
        <v>100.66670000000001</v>
      </c>
      <c r="AB71" s="92">
        <v>205.33330000000001</v>
      </c>
      <c r="AC71" s="199">
        <v>175.32859999999999</v>
      </c>
      <c r="AD71" s="74"/>
    </row>
    <row r="72" spans="2:30">
      <c r="B72" s="73"/>
      <c r="C72" s="620">
        <v>84.5</v>
      </c>
      <c r="D72" s="170">
        <v>246.4</v>
      </c>
      <c r="E72" s="92">
        <v>245.66666670000001</v>
      </c>
      <c r="F72" s="92">
        <v>258.43329999999997</v>
      </c>
      <c r="G72" s="92">
        <v>233.7333333</v>
      </c>
      <c r="H72" s="92">
        <v>279.89999999999998</v>
      </c>
      <c r="I72" s="92">
        <v>347.26666999999998</v>
      </c>
      <c r="J72" s="92">
        <v>357.9</v>
      </c>
      <c r="K72" s="92">
        <v>273.1333333</v>
      </c>
      <c r="L72" s="203">
        <v>280.30416700000001</v>
      </c>
      <c r="M72" s="92">
        <v>161.0333</v>
      </c>
      <c r="N72" s="92">
        <v>660.97</v>
      </c>
      <c r="O72" s="92">
        <v>697.26666999999998</v>
      </c>
      <c r="P72" s="92">
        <v>189.76669999999999</v>
      </c>
      <c r="Q72" s="92">
        <v>131</v>
      </c>
      <c r="R72" s="92">
        <v>403.9667</v>
      </c>
      <c r="S72" s="92">
        <v>543.76670000000001</v>
      </c>
      <c r="T72" s="92">
        <v>404.26670000000001</v>
      </c>
      <c r="U72" s="203">
        <v>399.00420000000003</v>
      </c>
      <c r="V72" s="92">
        <v>299.8</v>
      </c>
      <c r="W72" s="92">
        <v>215.86670000000001</v>
      </c>
      <c r="X72" s="92">
        <v>94.5</v>
      </c>
      <c r="Y72" s="92">
        <v>306.16669999999999</v>
      </c>
      <c r="Z72" s="92">
        <v>108.4333</v>
      </c>
      <c r="AA72" s="92">
        <v>96.766670000000005</v>
      </c>
      <c r="AB72" s="92">
        <v>234.13329999999999</v>
      </c>
      <c r="AC72" s="199">
        <v>193.66669999999999</v>
      </c>
      <c r="AD72" s="74"/>
    </row>
    <row r="73" spans="2:30">
      <c r="B73" s="73"/>
      <c r="C73" s="620">
        <v>85</v>
      </c>
      <c r="D73" s="170">
        <v>265.2</v>
      </c>
      <c r="E73" s="92">
        <v>339.56666669999998</v>
      </c>
      <c r="F73" s="92">
        <v>362.13330000000002</v>
      </c>
      <c r="G73" s="92">
        <v>322.26666669999997</v>
      </c>
      <c r="H73" s="92">
        <v>374.7</v>
      </c>
      <c r="I73" s="92">
        <v>449.7</v>
      </c>
      <c r="J73" s="92">
        <v>249.2333333</v>
      </c>
      <c r="K73" s="92">
        <v>402.03333329999998</v>
      </c>
      <c r="L73" s="203">
        <v>345.60416700000002</v>
      </c>
      <c r="M73" s="92">
        <v>164.26669999999999</v>
      </c>
      <c r="N73" s="92">
        <v>668.03</v>
      </c>
      <c r="O73" s="92">
        <v>680.3</v>
      </c>
      <c r="P73" s="92">
        <v>187.9667</v>
      </c>
      <c r="Q73" s="92">
        <v>129.9333</v>
      </c>
      <c r="R73" s="92">
        <v>397.06670000000003</v>
      </c>
      <c r="S73" s="92">
        <v>549.93330000000003</v>
      </c>
      <c r="T73" s="92">
        <v>404.3</v>
      </c>
      <c r="U73" s="203">
        <v>397.72500000000002</v>
      </c>
      <c r="V73" s="92">
        <v>369.4667</v>
      </c>
      <c r="W73" s="92">
        <v>256.66669999999999</v>
      </c>
      <c r="X73" s="92">
        <v>93.433329999999998</v>
      </c>
      <c r="Y73" s="92">
        <v>366.76670000000001</v>
      </c>
      <c r="Z73" s="92">
        <v>107.7</v>
      </c>
      <c r="AA73" s="92">
        <v>94.366669999999999</v>
      </c>
      <c r="AB73" s="92">
        <v>275.9667</v>
      </c>
      <c r="AC73" s="199">
        <v>223.48099999999999</v>
      </c>
      <c r="AD73" s="74"/>
    </row>
    <row r="74" spans="2:30">
      <c r="B74" s="73"/>
      <c r="C74" s="620">
        <v>85.5</v>
      </c>
      <c r="D74" s="170">
        <v>335.16666670000001</v>
      </c>
      <c r="E74" s="92">
        <v>497.23333330000003</v>
      </c>
      <c r="F74" s="92">
        <v>551.79999999999995</v>
      </c>
      <c r="G74" s="92">
        <v>488.4</v>
      </c>
      <c r="H74" s="92">
        <v>526.1</v>
      </c>
      <c r="I74" s="92">
        <v>580.1</v>
      </c>
      <c r="J74" s="92">
        <v>262.26666669999997</v>
      </c>
      <c r="K74" s="92">
        <v>603.29999999999995</v>
      </c>
      <c r="L74" s="203">
        <v>480.54583300000002</v>
      </c>
      <c r="M74" s="92">
        <v>168.4</v>
      </c>
      <c r="N74" s="92">
        <v>628.77</v>
      </c>
      <c r="O74" s="92">
        <v>618.16666999999995</v>
      </c>
      <c r="P74" s="92">
        <v>183.63329999999999</v>
      </c>
      <c r="Q74" s="92">
        <v>132.80000000000001</v>
      </c>
      <c r="R74" s="92">
        <v>375.93329999999997</v>
      </c>
      <c r="S74" s="92">
        <v>521.86670000000004</v>
      </c>
      <c r="T74" s="92">
        <v>383.9667</v>
      </c>
      <c r="U74" s="203">
        <v>376.69170000000003</v>
      </c>
      <c r="V74" s="92">
        <v>454.23329999999999</v>
      </c>
      <c r="W74" s="92">
        <v>312.60000000000002</v>
      </c>
      <c r="X74" s="92">
        <v>92.8</v>
      </c>
      <c r="Y74" s="92">
        <v>453.2</v>
      </c>
      <c r="Z74" s="92">
        <v>109.2667</v>
      </c>
      <c r="AA74" s="92">
        <v>94.066670000000002</v>
      </c>
      <c r="AB74" s="92">
        <v>345.16669999999999</v>
      </c>
      <c r="AC74" s="199">
        <v>265.90480000000002</v>
      </c>
      <c r="AD74" s="74"/>
    </row>
    <row r="75" spans="2:30">
      <c r="B75" s="73"/>
      <c r="C75" s="620">
        <v>86</v>
      </c>
      <c r="D75" s="170">
        <v>383.06666669999998</v>
      </c>
      <c r="E75" s="92">
        <v>622.5</v>
      </c>
      <c r="F75" s="92">
        <v>719.86670000000004</v>
      </c>
      <c r="G75" s="92">
        <v>632.53333329999998</v>
      </c>
      <c r="H75" s="92">
        <v>642.1</v>
      </c>
      <c r="I75" s="92">
        <v>666.66666999999995</v>
      </c>
      <c r="J75" s="92">
        <v>284.43333330000002</v>
      </c>
      <c r="K75" s="92">
        <v>772.6333333</v>
      </c>
      <c r="L75" s="203">
        <v>590.47500000000002</v>
      </c>
      <c r="M75" s="92">
        <v>176.73330000000001</v>
      </c>
      <c r="N75" s="92">
        <v>554.42999999999995</v>
      </c>
      <c r="O75" s="92">
        <v>517.26666999999998</v>
      </c>
      <c r="P75" s="92">
        <v>179.4667</v>
      </c>
      <c r="Q75" s="92">
        <v>139.76669999999999</v>
      </c>
      <c r="R75" s="92">
        <v>350.83330000000001</v>
      </c>
      <c r="S75" s="92">
        <v>468.4667</v>
      </c>
      <c r="T75" s="92">
        <v>355.0333</v>
      </c>
      <c r="U75" s="203">
        <v>342.75</v>
      </c>
      <c r="V75" s="92">
        <v>507.36669999999998</v>
      </c>
      <c r="W75" s="92">
        <v>349.63330000000002</v>
      </c>
      <c r="X75" s="92">
        <v>94.133330000000001</v>
      </c>
      <c r="Y75" s="92">
        <v>517.5</v>
      </c>
      <c r="Z75" s="92">
        <v>112.7333</v>
      </c>
      <c r="AA75" s="92">
        <v>95.333330000000004</v>
      </c>
      <c r="AB75" s="92">
        <v>410.6</v>
      </c>
      <c r="AC75" s="199">
        <v>298.1857</v>
      </c>
      <c r="AD75" s="74"/>
    </row>
    <row r="76" spans="2:30">
      <c r="B76" s="73"/>
      <c r="C76" s="620">
        <v>86.5</v>
      </c>
      <c r="D76" s="170">
        <v>398.06666669999998</v>
      </c>
      <c r="E76" s="92">
        <v>690.56666670000004</v>
      </c>
      <c r="F76" s="92">
        <v>822.93330000000003</v>
      </c>
      <c r="G76" s="92">
        <v>715.76666669999997</v>
      </c>
      <c r="H76" s="92">
        <v>700.26666669999997</v>
      </c>
      <c r="I76" s="92">
        <v>694.73333000000002</v>
      </c>
      <c r="J76" s="92">
        <v>285.8</v>
      </c>
      <c r="K76" s="92">
        <v>870.8</v>
      </c>
      <c r="L76" s="203">
        <v>647.36666700000001</v>
      </c>
      <c r="M76" s="92">
        <v>193.0333</v>
      </c>
      <c r="N76" s="92">
        <v>452.37</v>
      </c>
      <c r="O76" s="92">
        <v>386.86667</v>
      </c>
      <c r="P76" s="92">
        <v>179</v>
      </c>
      <c r="Q76" s="92">
        <v>156.4667</v>
      </c>
      <c r="R76" s="92">
        <v>332.4</v>
      </c>
      <c r="S76" s="92">
        <v>399.33330000000001</v>
      </c>
      <c r="T76" s="92">
        <v>322.66669999999999</v>
      </c>
      <c r="U76" s="203">
        <v>302.76670000000001</v>
      </c>
      <c r="V76" s="92">
        <v>523.83330000000001</v>
      </c>
      <c r="W76" s="92">
        <v>363.16669999999999</v>
      </c>
      <c r="X76" s="92">
        <v>97.133330000000001</v>
      </c>
      <c r="Y76" s="92">
        <v>543.96669999999995</v>
      </c>
      <c r="Z76" s="92">
        <v>117.5333</v>
      </c>
      <c r="AA76" s="92">
        <v>98.4</v>
      </c>
      <c r="AB76" s="92">
        <v>446.16669999999999</v>
      </c>
      <c r="AC76" s="199">
        <v>312.88569999999999</v>
      </c>
      <c r="AD76" s="74"/>
    </row>
    <row r="77" spans="2:30">
      <c r="B77" s="73"/>
      <c r="C77" s="620">
        <v>87</v>
      </c>
      <c r="D77" s="170">
        <v>380.56666669999998</v>
      </c>
      <c r="E77" s="92">
        <v>694.33333330000005</v>
      </c>
      <c r="F77" s="92">
        <v>847.9</v>
      </c>
      <c r="G77" s="92">
        <v>731.76666669999997</v>
      </c>
      <c r="H77" s="92">
        <v>693.46666670000002</v>
      </c>
      <c r="I77" s="92">
        <v>661.03332999999998</v>
      </c>
      <c r="J77" s="92">
        <v>266.89999999999998</v>
      </c>
      <c r="K77" s="92">
        <v>885.03333329999998</v>
      </c>
      <c r="L77" s="203">
        <v>645.125</v>
      </c>
      <c r="M77" s="92">
        <v>227.5333</v>
      </c>
      <c r="N77" s="92">
        <v>335.87</v>
      </c>
      <c r="O77" s="92">
        <v>251.33332999999999</v>
      </c>
      <c r="P77" s="92">
        <v>192.2</v>
      </c>
      <c r="Q77" s="92">
        <v>191.3</v>
      </c>
      <c r="R77" s="92">
        <v>329.9667</v>
      </c>
      <c r="S77" s="92">
        <v>325.89999999999998</v>
      </c>
      <c r="T77" s="92">
        <v>294.76670000000001</v>
      </c>
      <c r="U77" s="203">
        <v>268.60829999999999</v>
      </c>
      <c r="V77" s="92">
        <v>506.86669999999998</v>
      </c>
      <c r="W77" s="92">
        <v>356.66669999999999</v>
      </c>
      <c r="X77" s="92">
        <v>101.2</v>
      </c>
      <c r="Y77" s="92">
        <v>536.20000000000005</v>
      </c>
      <c r="Z77" s="92">
        <v>125.5667</v>
      </c>
      <c r="AA77" s="92">
        <v>103.7</v>
      </c>
      <c r="AB77" s="92">
        <v>448.9667</v>
      </c>
      <c r="AC77" s="199">
        <v>311.30950000000001</v>
      </c>
      <c r="AD77" s="74"/>
    </row>
    <row r="78" spans="2:30">
      <c r="B78" s="73"/>
      <c r="C78" s="620">
        <v>87.5</v>
      </c>
      <c r="D78" s="170">
        <v>332.33333329999999</v>
      </c>
      <c r="E78" s="92">
        <v>636.23333330000003</v>
      </c>
      <c r="F78" s="92">
        <v>795.63329999999996</v>
      </c>
      <c r="G78" s="92">
        <v>681.5</v>
      </c>
      <c r="H78" s="92">
        <v>627.20000000000005</v>
      </c>
      <c r="I78" s="92">
        <v>572.03332999999998</v>
      </c>
      <c r="J78" s="92">
        <v>228.66666670000001</v>
      </c>
      <c r="K78" s="92">
        <v>817.16666669999995</v>
      </c>
      <c r="L78" s="203">
        <v>586.34583299999997</v>
      </c>
      <c r="M78" s="92">
        <v>297.10000000000002</v>
      </c>
      <c r="N78" s="92">
        <v>249.83</v>
      </c>
      <c r="O78" s="92">
        <v>190.4</v>
      </c>
      <c r="P78" s="92">
        <v>228.0333</v>
      </c>
      <c r="Q78" s="92">
        <v>258.33330000000001</v>
      </c>
      <c r="R78" s="92">
        <v>382.43329999999997</v>
      </c>
      <c r="S78" s="92">
        <v>276.9667</v>
      </c>
      <c r="T78" s="92">
        <v>294.23329999999999</v>
      </c>
      <c r="U78" s="203">
        <v>272.16669999999999</v>
      </c>
      <c r="V78" s="92">
        <v>464.13330000000002</v>
      </c>
      <c r="W78" s="92">
        <v>333.43329999999997</v>
      </c>
      <c r="X78" s="92">
        <v>107.3</v>
      </c>
      <c r="Y78" s="92">
        <v>502.4667</v>
      </c>
      <c r="Z78" s="92">
        <v>136.69999999999999</v>
      </c>
      <c r="AA78" s="92">
        <v>112.1</v>
      </c>
      <c r="AB78" s="92">
        <v>425.3</v>
      </c>
      <c r="AC78" s="199">
        <v>297.3476</v>
      </c>
      <c r="AD78" s="74"/>
    </row>
    <row r="79" spans="2:30">
      <c r="B79" s="73"/>
      <c r="C79" s="620">
        <v>88</v>
      </c>
      <c r="D79" s="170">
        <v>259.23333330000003</v>
      </c>
      <c r="E79" s="92">
        <v>522.73333330000003</v>
      </c>
      <c r="F79" s="92">
        <v>672.2</v>
      </c>
      <c r="G79" s="92">
        <v>570.66666669999995</v>
      </c>
      <c r="H79" s="92">
        <v>508.53333329999998</v>
      </c>
      <c r="I79" s="92">
        <v>441.9</v>
      </c>
      <c r="J79" s="92">
        <v>177.33333329999999</v>
      </c>
      <c r="K79" s="92">
        <v>676.43333329999996</v>
      </c>
      <c r="L79" s="203">
        <v>478.629167</v>
      </c>
      <c r="M79" s="92">
        <v>444.66669999999999</v>
      </c>
      <c r="N79" s="92">
        <v>257.97000000000003</v>
      </c>
      <c r="O79" s="92">
        <v>209.2</v>
      </c>
      <c r="P79" s="92">
        <v>323.9667</v>
      </c>
      <c r="Q79" s="92">
        <v>395.83330000000001</v>
      </c>
      <c r="R79" s="92">
        <v>513.73329999999999</v>
      </c>
      <c r="S79" s="92">
        <v>301.73329999999999</v>
      </c>
      <c r="T79" s="92">
        <v>368.73329999999999</v>
      </c>
      <c r="U79" s="203">
        <v>351.97919999999999</v>
      </c>
      <c r="V79" s="92">
        <v>406.73329999999999</v>
      </c>
      <c r="W79" s="92">
        <v>301.9667</v>
      </c>
      <c r="X79" s="92">
        <v>116.0333</v>
      </c>
      <c r="Y79" s="92">
        <v>450.6</v>
      </c>
      <c r="Z79" s="92">
        <v>150.9</v>
      </c>
      <c r="AA79" s="92">
        <v>123.66670000000001</v>
      </c>
      <c r="AB79" s="92">
        <v>384.8</v>
      </c>
      <c r="AC79" s="199">
        <v>276.38569999999999</v>
      </c>
      <c r="AD79" s="74"/>
    </row>
    <row r="80" spans="2:30">
      <c r="B80" s="73"/>
      <c r="C80" s="620">
        <v>88.5</v>
      </c>
      <c r="D80" s="170">
        <v>172.03333330000001</v>
      </c>
      <c r="E80" s="92">
        <v>367.5</v>
      </c>
      <c r="F80" s="92">
        <v>490.36669999999998</v>
      </c>
      <c r="G80" s="92">
        <v>410.9</v>
      </c>
      <c r="H80" s="92">
        <v>353.6333333</v>
      </c>
      <c r="I80" s="92">
        <v>287.46667000000002</v>
      </c>
      <c r="J80" s="92">
        <v>119.9</v>
      </c>
      <c r="K80" s="92">
        <v>478.8</v>
      </c>
      <c r="L80" s="203">
        <v>335.07499999999999</v>
      </c>
      <c r="M80" s="92">
        <v>603.29999999999995</v>
      </c>
      <c r="N80" s="92">
        <v>282.8</v>
      </c>
      <c r="O80" s="92">
        <v>222.23333</v>
      </c>
      <c r="P80" s="92">
        <v>449.16669999999999</v>
      </c>
      <c r="Q80" s="92">
        <v>542.43330000000003</v>
      </c>
      <c r="R80" s="92">
        <v>630.73329999999999</v>
      </c>
      <c r="S80" s="92">
        <v>350.16669999999999</v>
      </c>
      <c r="T80" s="92">
        <v>463.3</v>
      </c>
      <c r="U80" s="203">
        <v>443.01670000000001</v>
      </c>
      <c r="V80" s="92">
        <v>342.36669999999998</v>
      </c>
      <c r="W80" s="92">
        <v>268.4667</v>
      </c>
      <c r="X80" s="92">
        <v>129.76669999999999</v>
      </c>
      <c r="Y80" s="92">
        <v>394.2</v>
      </c>
      <c r="Z80" s="92">
        <v>175.86670000000001</v>
      </c>
      <c r="AA80" s="92">
        <v>144.0333</v>
      </c>
      <c r="AB80" s="92">
        <v>332.5</v>
      </c>
      <c r="AC80" s="199">
        <v>255.3143</v>
      </c>
      <c r="AD80" s="74"/>
    </row>
    <row r="81" spans="2:30">
      <c r="B81" s="73"/>
      <c r="C81" s="620">
        <v>89</v>
      </c>
      <c r="D81" s="170">
        <v>86.333333330000002</v>
      </c>
      <c r="E81" s="92">
        <v>193.66666670000001</v>
      </c>
      <c r="F81" s="92">
        <v>276.0333</v>
      </c>
      <c r="G81" s="92">
        <v>225.96666669999999</v>
      </c>
      <c r="H81" s="92">
        <v>186.3666667</v>
      </c>
      <c r="I81" s="92">
        <v>138.19999999999999</v>
      </c>
      <c r="J81" s="92">
        <v>68.099999999999994</v>
      </c>
      <c r="K81" s="92">
        <v>255.43333329999999</v>
      </c>
      <c r="L81" s="203">
        <v>178.76249999999999</v>
      </c>
      <c r="M81" s="92">
        <v>715.73329999999999</v>
      </c>
      <c r="N81" s="92">
        <v>289.5</v>
      </c>
      <c r="O81" s="92">
        <v>220.46666999999999</v>
      </c>
      <c r="P81" s="92">
        <v>545</v>
      </c>
      <c r="Q81" s="92">
        <v>651.23329999999999</v>
      </c>
      <c r="R81" s="92">
        <v>696.93330000000003</v>
      </c>
      <c r="S81" s="92">
        <v>375.4</v>
      </c>
      <c r="T81" s="92">
        <v>526.20000000000005</v>
      </c>
      <c r="U81" s="203">
        <v>502.55829999999997</v>
      </c>
      <c r="V81" s="92">
        <v>287.5</v>
      </c>
      <c r="W81" s="92">
        <v>244.86670000000001</v>
      </c>
      <c r="X81" s="92">
        <v>155.9667</v>
      </c>
      <c r="Y81" s="92">
        <v>343.13330000000002</v>
      </c>
      <c r="Z81" s="92">
        <v>219.1</v>
      </c>
      <c r="AA81" s="92">
        <v>178.73330000000001</v>
      </c>
      <c r="AB81" s="92">
        <v>278.13330000000002</v>
      </c>
      <c r="AC81" s="199">
        <v>243.91900000000001</v>
      </c>
      <c r="AD81" s="74"/>
    </row>
    <row r="82" spans="2:30">
      <c r="B82" s="73"/>
      <c r="C82" s="620">
        <v>89.5</v>
      </c>
      <c r="D82" s="170">
        <v>32.966666670000002</v>
      </c>
      <c r="E82" s="92">
        <v>67.3</v>
      </c>
      <c r="F82" s="92">
        <v>100.4</v>
      </c>
      <c r="G82" s="92">
        <v>74.599999999999994</v>
      </c>
      <c r="H82" s="92">
        <v>71.366666670000001</v>
      </c>
      <c r="I82" s="92">
        <v>59.733333000000002</v>
      </c>
      <c r="J82" s="92">
        <v>37.799999999999997</v>
      </c>
      <c r="K82" s="92">
        <v>92.566666670000004</v>
      </c>
      <c r="L82" s="203">
        <v>67.091666700000005</v>
      </c>
      <c r="M82" s="92">
        <v>759.63329999999996</v>
      </c>
      <c r="N82" s="92">
        <v>273.43</v>
      </c>
      <c r="O82" s="92">
        <v>202.13333</v>
      </c>
      <c r="P82" s="92">
        <v>589.93330000000003</v>
      </c>
      <c r="Q82" s="92">
        <v>696.46669999999995</v>
      </c>
      <c r="R82" s="92">
        <v>699.6</v>
      </c>
      <c r="S82" s="92">
        <v>370.0333</v>
      </c>
      <c r="T82" s="92">
        <v>542.70000000000005</v>
      </c>
      <c r="U82" s="203">
        <v>516.74170000000004</v>
      </c>
      <c r="V82" s="92">
        <v>282.2</v>
      </c>
      <c r="W82" s="92">
        <v>261</v>
      </c>
      <c r="X82" s="92">
        <v>204.23330000000001</v>
      </c>
      <c r="Y82" s="92">
        <v>328.2</v>
      </c>
      <c r="Z82" s="92">
        <v>292.2</v>
      </c>
      <c r="AA82" s="92">
        <v>237.0333</v>
      </c>
      <c r="AB82" s="92">
        <v>243.63329999999999</v>
      </c>
      <c r="AC82" s="199">
        <v>264.07139999999998</v>
      </c>
      <c r="AD82" s="74"/>
    </row>
    <row r="83" spans="2:30">
      <c r="B83" s="73"/>
      <c r="C83" s="620">
        <v>90</v>
      </c>
      <c r="D83" s="170">
        <v>19.166666670000001</v>
      </c>
      <c r="E83" s="92">
        <v>29.56666667</v>
      </c>
      <c r="F83" s="92">
        <v>36.5</v>
      </c>
      <c r="G83" s="92">
        <v>25.033333330000001</v>
      </c>
      <c r="H83" s="92">
        <v>37.566666669999996</v>
      </c>
      <c r="I83" s="92">
        <v>36.833333000000003</v>
      </c>
      <c r="J83" s="92">
        <v>28.166666670000001</v>
      </c>
      <c r="K83" s="92">
        <v>36.266666669999999</v>
      </c>
      <c r="L83" s="203">
        <v>31.137499999999999</v>
      </c>
      <c r="M83" s="92">
        <v>733.23329999999999</v>
      </c>
      <c r="N83" s="92">
        <v>237.27</v>
      </c>
      <c r="O83" s="92">
        <v>170.36667</v>
      </c>
      <c r="P83" s="92">
        <v>580.66669999999999</v>
      </c>
      <c r="Q83" s="92">
        <v>676.43330000000003</v>
      </c>
      <c r="R83" s="92">
        <v>641</v>
      </c>
      <c r="S83" s="92">
        <v>334.93329999999997</v>
      </c>
      <c r="T83" s="92">
        <v>510.33330000000001</v>
      </c>
      <c r="U83" s="203">
        <v>485.5292</v>
      </c>
      <c r="V83" s="92">
        <v>318.26670000000001</v>
      </c>
      <c r="W83" s="92">
        <v>321.86669999999998</v>
      </c>
      <c r="X83" s="92">
        <v>294.36669999999998</v>
      </c>
      <c r="Y83" s="92">
        <v>364.9</v>
      </c>
      <c r="Z83" s="92">
        <v>418.9667</v>
      </c>
      <c r="AA83" s="92">
        <v>338.23329999999999</v>
      </c>
      <c r="AB83" s="92">
        <v>262.26670000000001</v>
      </c>
      <c r="AC83" s="199">
        <v>331.26670000000001</v>
      </c>
      <c r="AD83" s="74"/>
    </row>
    <row r="84" spans="2:30">
      <c r="B84" s="73"/>
      <c r="C84" s="620">
        <v>90.5</v>
      </c>
      <c r="D84" s="170">
        <v>15.43333333</v>
      </c>
      <c r="E84" s="92">
        <v>19.333333329999999</v>
      </c>
      <c r="F84" s="92">
        <v>18.100000000000001</v>
      </c>
      <c r="G84" s="92">
        <v>15.46666667</v>
      </c>
      <c r="H84" s="92">
        <v>29.333333329999999</v>
      </c>
      <c r="I84" s="92">
        <v>32.366667</v>
      </c>
      <c r="J84" s="92">
        <v>25</v>
      </c>
      <c r="K84" s="92">
        <v>20.733333330000001</v>
      </c>
      <c r="L84" s="203">
        <v>21.970833299999999</v>
      </c>
      <c r="M84" s="92">
        <v>641.73329999999999</v>
      </c>
      <c r="N84" s="92">
        <v>188</v>
      </c>
      <c r="O84" s="92">
        <v>130.36667</v>
      </c>
      <c r="P84" s="92">
        <v>519.5</v>
      </c>
      <c r="Q84" s="92">
        <v>594.79999999999995</v>
      </c>
      <c r="R84" s="92">
        <v>531.56669999999997</v>
      </c>
      <c r="S84" s="92">
        <v>276.56670000000003</v>
      </c>
      <c r="T84" s="92">
        <v>438.86669999999998</v>
      </c>
      <c r="U84" s="203">
        <v>415.17500000000001</v>
      </c>
      <c r="V84" s="92">
        <v>343.33330000000001</v>
      </c>
      <c r="W84" s="92">
        <v>372.7</v>
      </c>
      <c r="X84" s="92">
        <v>391</v>
      </c>
      <c r="Y84" s="92">
        <v>402.2</v>
      </c>
      <c r="Z84" s="92">
        <v>547.29999999999995</v>
      </c>
      <c r="AA84" s="92">
        <v>445.56670000000003</v>
      </c>
      <c r="AB84" s="92">
        <v>303.9667</v>
      </c>
      <c r="AC84" s="199">
        <v>400.86669999999998</v>
      </c>
      <c r="AD84" s="74"/>
    </row>
    <row r="85" spans="2:30">
      <c r="B85" s="73"/>
      <c r="C85" s="620">
        <v>91</v>
      </c>
      <c r="D85" s="170">
        <v>14.5</v>
      </c>
      <c r="E85" s="92">
        <v>18.533333330000001</v>
      </c>
      <c r="F85" s="92">
        <v>15.133330000000001</v>
      </c>
      <c r="G85" s="92">
        <v>14.733333330000001</v>
      </c>
      <c r="H85" s="92">
        <v>31.166666670000001</v>
      </c>
      <c r="I85" s="92">
        <v>33.633333</v>
      </c>
      <c r="J85" s="92">
        <v>23.366666670000001</v>
      </c>
      <c r="K85" s="92">
        <v>19.666666670000001</v>
      </c>
      <c r="L85" s="203">
        <v>21.341666700000001</v>
      </c>
      <c r="M85" s="92">
        <v>495.93329999999997</v>
      </c>
      <c r="N85" s="92">
        <v>132.37</v>
      </c>
      <c r="O85" s="92">
        <v>87.8</v>
      </c>
      <c r="P85" s="92">
        <v>415.4</v>
      </c>
      <c r="Q85" s="92">
        <v>462.83330000000001</v>
      </c>
      <c r="R85" s="92">
        <v>387.23329999999999</v>
      </c>
      <c r="S85" s="92">
        <v>203.1</v>
      </c>
      <c r="T85" s="92">
        <v>338.23329999999999</v>
      </c>
      <c r="U85" s="203">
        <v>315.36250000000001</v>
      </c>
      <c r="V85" s="92">
        <v>341.9667</v>
      </c>
      <c r="W85" s="92">
        <v>394.33330000000001</v>
      </c>
      <c r="X85" s="92">
        <v>463.43329999999997</v>
      </c>
      <c r="Y85" s="92">
        <v>412.63330000000002</v>
      </c>
      <c r="Z85" s="92">
        <v>627.53330000000005</v>
      </c>
      <c r="AA85" s="92">
        <v>529.9</v>
      </c>
      <c r="AB85" s="92">
        <v>331.93329999999997</v>
      </c>
      <c r="AC85" s="199">
        <v>443.10480000000001</v>
      </c>
      <c r="AD85" s="74"/>
    </row>
    <row r="86" spans="2:30">
      <c r="B86" s="73"/>
      <c r="C86" s="620">
        <v>91.5</v>
      </c>
      <c r="D86" s="170">
        <v>14.43333333</v>
      </c>
      <c r="E86" s="92">
        <v>18.733333330000001</v>
      </c>
      <c r="F86" s="92">
        <v>14.8</v>
      </c>
      <c r="G86" s="92">
        <v>14.56666667</v>
      </c>
      <c r="H86" s="92">
        <v>33.666666669999998</v>
      </c>
      <c r="I86" s="92">
        <v>33.766666999999998</v>
      </c>
      <c r="J86" s="92">
        <v>21.866666670000001</v>
      </c>
      <c r="K86" s="92">
        <v>20.6</v>
      </c>
      <c r="L86" s="203">
        <v>21.5541667</v>
      </c>
      <c r="M86" s="92">
        <v>316.5333</v>
      </c>
      <c r="N86" s="92">
        <v>78.733000000000004</v>
      </c>
      <c r="O86" s="92">
        <v>48.666666999999997</v>
      </c>
      <c r="P86" s="92">
        <v>283.26670000000001</v>
      </c>
      <c r="Q86" s="92">
        <v>298.7</v>
      </c>
      <c r="R86" s="92">
        <v>230.13329999999999</v>
      </c>
      <c r="S86" s="92">
        <v>128.86670000000001</v>
      </c>
      <c r="T86" s="92">
        <v>220.83330000000001</v>
      </c>
      <c r="U86" s="203">
        <v>200.7167</v>
      </c>
      <c r="V86" s="92">
        <v>314.23329999999999</v>
      </c>
      <c r="W86" s="92">
        <v>382.4</v>
      </c>
      <c r="X86" s="92">
        <v>492.73329999999999</v>
      </c>
      <c r="Y86" s="92">
        <v>389</v>
      </c>
      <c r="Z86" s="92">
        <v>648.36670000000004</v>
      </c>
      <c r="AA86" s="92">
        <v>565.9</v>
      </c>
      <c r="AB86" s="92">
        <v>333.9</v>
      </c>
      <c r="AC86" s="199">
        <v>446.64760000000001</v>
      </c>
      <c r="AD86" s="74"/>
    </row>
    <row r="87" spans="2:30">
      <c r="B87" s="73"/>
      <c r="C87" s="620">
        <v>92</v>
      </c>
      <c r="D87" s="170">
        <v>14.3</v>
      </c>
      <c r="E87" s="92">
        <v>18.56666667</v>
      </c>
      <c r="F87" s="92">
        <v>14.43333</v>
      </c>
      <c r="G87" s="92">
        <v>14.3</v>
      </c>
      <c r="H87" s="92">
        <v>35.9</v>
      </c>
      <c r="I87" s="92">
        <v>34.066667000000002</v>
      </c>
      <c r="J87" s="92">
        <v>20.2</v>
      </c>
      <c r="K87" s="92">
        <v>20.766666669999999</v>
      </c>
      <c r="L87" s="203">
        <v>21.566666699999999</v>
      </c>
      <c r="M87" s="92">
        <v>141</v>
      </c>
      <c r="N87" s="92">
        <v>38.633000000000003</v>
      </c>
      <c r="O87" s="92">
        <v>26.3</v>
      </c>
      <c r="P87" s="92">
        <v>143.9333</v>
      </c>
      <c r="Q87" s="92">
        <v>136.80000000000001</v>
      </c>
      <c r="R87" s="92">
        <v>102.2</v>
      </c>
      <c r="S87" s="92">
        <v>63.966670000000001</v>
      </c>
      <c r="T87" s="92">
        <v>110.5</v>
      </c>
      <c r="U87" s="203">
        <v>95.416669999999996</v>
      </c>
      <c r="V87" s="92">
        <v>264.3</v>
      </c>
      <c r="W87" s="92">
        <v>339.33330000000001</v>
      </c>
      <c r="X87" s="92">
        <v>476.7</v>
      </c>
      <c r="Y87" s="92">
        <v>337.76670000000001</v>
      </c>
      <c r="Z87" s="92">
        <v>609.76670000000001</v>
      </c>
      <c r="AA87" s="92">
        <v>549.4</v>
      </c>
      <c r="AB87" s="92">
        <v>309.10000000000002</v>
      </c>
      <c r="AC87" s="199">
        <v>412.3381</v>
      </c>
      <c r="AD87" s="74"/>
    </row>
    <row r="88" spans="2:30">
      <c r="B88" s="73"/>
      <c r="C88" s="620">
        <v>92.5</v>
      </c>
      <c r="D88" s="170">
        <v>13.93333333</v>
      </c>
      <c r="E88" s="92">
        <v>18.033333330000001</v>
      </c>
      <c r="F88" s="92">
        <v>14.033329999999999</v>
      </c>
      <c r="G88" s="92">
        <v>14.46666667</v>
      </c>
      <c r="H88" s="92">
        <v>36.766666669999999</v>
      </c>
      <c r="I88" s="92">
        <v>32.933332999999998</v>
      </c>
      <c r="J88" s="92">
        <v>18.366666670000001</v>
      </c>
      <c r="K88" s="92">
        <v>21.2</v>
      </c>
      <c r="L88" s="203">
        <v>21.216666700000001</v>
      </c>
      <c r="M88" s="92">
        <v>51.333329999999997</v>
      </c>
      <c r="N88" s="92">
        <v>23.766999999999999</v>
      </c>
      <c r="O88" s="92">
        <v>19.433333000000001</v>
      </c>
      <c r="P88" s="92">
        <v>56.733330000000002</v>
      </c>
      <c r="Q88" s="92">
        <v>51.233330000000002</v>
      </c>
      <c r="R88" s="92">
        <v>48.2</v>
      </c>
      <c r="S88" s="92">
        <v>32.5</v>
      </c>
      <c r="T88" s="92">
        <v>52.5</v>
      </c>
      <c r="U88" s="203">
        <v>41.962499999999999</v>
      </c>
      <c r="V88" s="92">
        <v>200</v>
      </c>
      <c r="W88" s="92">
        <v>271.93329999999997</v>
      </c>
      <c r="X88" s="92">
        <v>418.73329999999999</v>
      </c>
      <c r="Y88" s="92">
        <v>265.36669999999998</v>
      </c>
      <c r="Z88" s="92">
        <v>517.56669999999997</v>
      </c>
      <c r="AA88" s="92">
        <v>483.6</v>
      </c>
      <c r="AB88" s="92">
        <v>263.5333</v>
      </c>
      <c r="AC88" s="199">
        <v>345.81900000000002</v>
      </c>
      <c r="AD88" s="74"/>
    </row>
    <row r="89" spans="2:30">
      <c r="B89" s="73"/>
      <c r="C89" s="620">
        <v>93</v>
      </c>
      <c r="D89" s="170">
        <v>13.8</v>
      </c>
      <c r="E89" s="92">
        <v>17.93333333</v>
      </c>
      <c r="F89" s="92">
        <v>14.366669999999999</v>
      </c>
      <c r="G89" s="92">
        <v>14.46666667</v>
      </c>
      <c r="H89" s="92">
        <v>37.566666669999996</v>
      </c>
      <c r="I89" s="92">
        <v>31.433333000000001</v>
      </c>
      <c r="J89" s="92">
        <v>17.366666670000001</v>
      </c>
      <c r="K89" s="92">
        <v>21.6</v>
      </c>
      <c r="L89" s="203">
        <v>21.066666699999999</v>
      </c>
      <c r="M89" s="92">
        <v>22.133330000000001</v>
      </c>
      <c r="N89" s="92">
        <v>18.533000000000001</v>
      </c>
      <c r="O89" s="92">
        <v>16.399999999999999</v>
      </c>
      <c r="P89" s="92">
        <v>26.566669999999998</v>
      </c>
      <c r="Q89" s="92">
        <v>17.399999999999999</v>
      </c>
      <c r="R89" s="92">
        <v>28.533329999999999</v>
      </c>
      <c r="S89" s="92">
        <v>22.16667</v>
      </c>
      <c r="T89" s="92">
        <v>32.333329999999997</v>
      </c>
      <c r="U89" s="203">
        <v>23.008330000000001</v>
      </c>
      <c r="V89" s="92">
        <v>131.6</v>
      </c>
      <c r="W89" s="92">
        <v>189.7</v>
      </c>
      <c r="X89" s="92">
        <v>326.63330000000002</v>
      </c>
      <c r="Y89" s="92">
        <v>184.0667</v>
      </c>
      <c r="Z89" s="92">
        <v>386.43329999999997</v>
      </c>
      <c r="AA89" s="92">
        <v>380.0333</v>
      </c>
      <c r="AB89" s="92">
        <v>202.0667</v>
      </c>
      <c r="AC89" s="199">
        <v>257.21899999999999</v>
      </c>
      <c r="AD89" s="74"/>
    </row>
    <row r="90" spans="2:30">
      <c r="B90" s="73"/>
      <c r="C90" s="620">
        <v>93.5</v>
      </c>
      <c r="D90" s="170">
        <v>14.43333333</v>
      </c>
      <c r="E90" s="92">
        <v>17.333333329999999</v>
      </c>
      <c r="F90" s="92">
        <v>14.5</v>
      </c>
      <c r="G90" s="92">
        <v>14.6</v>
      </c>
      <c r="H90" s="92">
        <v>36.633333329999999</v>
      </c>
      <c r="I90" s="92">
        <v>30.466667000000001</v>
      </c>
      <c r="J90" s="92">
        <v>17.399999999999999</v>
      </c>
      <c r="K90" s="92">
        <v>21.93333333</v>
      </c>
      <c r="L90" s="203">
        <v>20.912500000000001</v>
      </c>
      <c r="M90" s="92">
        <v>14.6</v>
      </c>
      <c r="N90" s="92">
        <v>17.3</v>
      </c>
      <c r="O90" s="92">
        <v>14.9</v>
      </c>
      <c r="P90" s="92">
        <v>18.733329999999999</v>
      </c>
      <c r="Q90" s="92">
        <v>9.266667</v>
      </c>
      <c r="R90" s="92">
        <v>23.6</v>
      </c>
      <c r="S90" s="92">
        <v>18.966670000000001</v>
      </c>
      <c r="T90" s="92">
        <v>26.9</v>
      </c>
      <c r="U90" s="203">
        <v>18.033329999999999</v>
      </c>
      <c r="V90" s="92">
        <v>69.833330000000004</v>
      </c>
      <c r="W90" s="92">
        <v>107.7</v>
      </c>
      <c r="X90" s="92">
        <v>214.5</v>
      </c>
      <c r="Y90" s="92">
        <v>106.83329999999999</v>
      </c>
      <c r="Z90" s="92">
        <v>237.33330000000001</v>
      </c>
      <c r="AA90" s="92">
        <v>255.36670000000001</v>
      </c>
      <c r="AB90" s="92">
        <v>135.4</v>
      </c>
      <c r="AC90" s="199">
        <v>160.99520000000001</v>
      </c>
      <c r="AD90" s="74"/>
    </row>
    <row r="91" spans="2:30">
      <c r="B91" s="73"/>
      <c r="C91" s="620">
        <v>94</v>
      </c>
      <c r="D91" s="170">
        <v>13.8</v>
      </c>
      <c r="E91" s="92">
        <v>16.633333329999999</v>
      </c>
      <c r="F91" s="92">
        <v>15.633330000000001</v>
      </c>
      <c r="G91" s="92">
        <v>14.53333333</v>
      </c>
      <c r="H91" s="92">
        <v>34.700000000000003</v>
      </c>
      <c r="I91" s="92">
        <v>29.9</v>
      </c>
      <c r="J91" s="92">
        <v>16.466666669999999</v>
      </c>
      <c r="K91" s="92">
        <v>21.633333329999999</v>
      </c>
      <c r="L91" s="203">
        <v>20.412500000000001</v>
      </c>
      <c r="M91" s="92">
        <v>13.1</v>
      </c>
      <c r="N91" s="92">
        <v>15.532999999999999</v>
      </c>
      <c r="O91" s="92">
        <v>14.166667</v>
      </c>
      <c r="P91" s="92">
        <v>16.2</v>
      </c>
      <c r="Q91" s="92">
        <v>8.5333330000000007</v>
      </c>
      <c r="R91" s="92">
        <v>21.533329999999999</v>
      </c>
      <c r="S91" s="92">
        <v>18.866669999999999</v>
      </c>
      <c r="T91" s="92">
        <v>25.83333</v>
      </c>
      <c r="U91" s="203">
        <v>16.720829999999999</v>
      </c>
      <c r="V91" s="92">
        <v>33.6</v>
      </c>
      <c r="W91" s="92">
        <v>49.066670000000002</v>
      </c>
      <c r="X91" s="92">
        <v>105.86669999999999</v>
      </c>
      <c r="Y91" s="92">
        <v>51.7</v>
      </c>
      <c r="Z91" s="92">
        <v>101.9333</v>
      </c>
      <c r="AA91" s="92">
        <v>134.19999999999999</v>
      </c>
      <c r="AB91" s="92">
        <v>76.733329999999995</v>
      </c>
      <c r="AC91" s="199">
        <v>79.014290000000003</v>
      </c>
      <c r="AD91" s="74"/>
    </row>
    <row r="92" spans="2:30">
      <c r="B92" s="73"/>
      <c r="C92" s="620">
        <v>94.5</v>
      </c>
      <c r="D92" s="170">
        <v>13.53333333</v>
      </c>
      <c r="E92" s="92">
        <v>15.56666667</v>
      </c>
      <c r="F92" s="92">
        <v>16.933330000000002</v>
      </c>
      <c r="G92" s="92">
        <v>14.8</v>
      </c>
      <c r="H92" s="92">
        <v>33.166666669999998</v>
      </c>
      <c r="I92" s="92">
        <v>29.233332999999998</v>
      </c>
      <c r="J92" s="92">
        <v>16.2</v>
      </c>
      <c r="K92" s="92">
        <v>21.4</v>
      </c>
      <c r="L92" s="203">
        <v>20.1041667</v>
      </c>
      <c r="M92" s="92">
        <v>12.8</v>
      </c>
      <c r="N92" s="92">
        <v>13.7</v>
      </c>
      <c r="O92" s="92">
        <v>13.066667000000001</v>
      </c>
      <c r="P92" s="92">
        <v>14.533329999999999</v>
      </c>
      <c r="Q92" s="92">
        <v>8.4333329999999993</v>
      </c>
      <c r="R92" s="92">
        <v>18.899999999999999</v>
      </c>
      <c r="S92" s="92">
        <v>19.66667</v>
      </c>
      <c r="T92" s="92">
        <v>26.066669999999998</v>
      </c>
      <c r="U92" s="203">
        <v>15.89583</v>
      </c>
      <c r="V92" s="92">
        <v>18.533329999999999</v>
      </c>
      <c r="W92" s="92">
        <v>23.933330000000002</v>
      </c>
      <c r="X92" s="92">
        <v>43.966670000000001</v>
      </c>
      <c r="Y92" s="92">
        <v>23.66667</v>
      </c>
      <c r="Z92" s="92">
        <v>34.9</v>
      </c>
      <c r="AA92" s="92">
        <v>60.733330000000002</v>
      </c>
      <c r="AB92" s="92">
        <v>42.166670000000003</v>
      </c>
      <c r="AC92" s="199">
        <v>35.414290000000001</v>
      </c>
      <c r="AD92" s="74"/>
    </row>
    <row r="93" spans="2:30">
      <c r="B93" s="73"/>
      <c r="C93" s="621">
        <v>95</v>
      </c>
      <c r="D93" s="184">
        <v>14.366666670000001</v>
      </c>
      <c r="E93" s="185">
        <v>14.93333333</v>
      </c>
      <c r="F93" s="185">
        <v>17</v>
      </c>
      <c r="G93" s="185">
        <v>15.46666667</v>
      </c>
      <c r="H93" s="185">
        <v>31.166666670000001</v>
      </c>
      <c r="I93" s="185">
        <v>30.566666999999999</v>
      </c>
      <c r="J93" s="185">
        <v>16.43333333</v>
      </c>
      <c r="K93" s="185">
        <v>20.533333330000001</v>
      </c>
      <c r="L93" s="204">
        <v>20.058333300000001</v>
      </c>
      <c r="M93" s="185">
        <v>12.66667</v>
      </c>
      <c r="N93" s="185">
        <v>11.6</v>
      </c>
      <c r="O93" s="185">
        <v>13.033333000000001</v>
      </c>
      <c r="P93" s="185">
        <v>12.633330000000001</v>
      </c>
      <c r="Q93" s="185">
        <v>9.8000000000000007</v>
      </c>
      <c r="R93" s="185">
        <v>16.5</v>
      </c>
      <c r="S93" s="185">
        <v>20.6</v>
      </c>
      <c r="T93" s="185">
        <v>25.866669999999999</v>
      </c>
      <c r="U93" s="204">
        <v>15.3375</v>
      </c>
      <c r="V93" s="185">
        <v>13.26667</v>
      </c>
      <c r="W93" s="185">
        <v>14.43333</v>
      </c>
      <c r="X93" s="185">
        <v>16.766670000000001</v>
      </c>
      <c r="Y93" s="185">
        <v>13.966670000000001</v>
      </c>
      <c r="Z93" s="185">
        <v>17.33333</v>
      </c>
      <c r="AA93" s="185">
        <v>27</v>
      </c>
      <c r="AB93" s="185">
        <v>26.9</v>
      </c>
      <c r="AC93" s="201">
        <v>18.523810000000001</v>
      </c>
      <c r="AD93" s="74"/>
    </row>
    <row r="94" spans="2:30">
      <c r="B94" s="75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7"/>
    </row>
    <row r="96" spans="2:30">
      <c r="B96" s="209" t="s">
        <v>236</v>
      </c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2"/>
    </row>
    <row r="97" spans="2:22" ht="15.75" customHeight="1">
      <c r="B97" s="226"/>
      <c r="D97" s="83"/>
      <c r="E97" s="528" t="s">
        <v>1</v>
      </c>
      <c r="F97" s="529"/>
      <c r="G97" s="529"/>
      <c r="H97" s="529"/>
      <c r="I97" s="529"/>
      <c r="J97" s="529"/>
      <c r="K97" s="529"/>
      <c r="L97" s="529"/>
      <c r="M97" s="529"/>
      <c r="N97" s="530" t="s">
        <v>2</v>
      </c>
      <c r="O97" s="531"/>
      <c r="P97" s="531"/>
      <c r="Q97" s="531"/>
      <c r="R97" s="532"/>
      <c r="S97" s="532"/>
      <c r="T97" s="532"/>
      <c r="U97" s="533"/>
      <c r="V97" s="74"/>
    </row>
    <row r="98" spans="2:22">
      <c r="B98" s="73"/>
      <c r="D98" s="83"/>
      <c r="E98" s="81" t="s">
        <v>237</v>
      </c>
      <c r="F98" s="496" t="s">
        <v>83</v>
      </c>
      <c r="G98" s="496"/>
      <c r="H98" s="496"/>
      <c r="I98" s="497"/>
      <c r="J98" s="528" t="s">
        <v>238</v>
      </c>
      <c r="K98" s="529"/>
      <c r="L98" s="529"/>
      <c r="M98" s="529"/>
      <c r="N98" s="534" t="s">
        <v>83</v>
      </c>
      <c r="O98" s="496"/>
      <c r="P98" s="529"/>
      <c r="Q98" s="529"/>
      <c r="R98" s="535" t="s">
        <v>238</v>
      </c>
      <c r="S98" s="536"/>
      <c r="T98" s="532"/>
      <c r="U98" s="537"/>
      <c r="V98" s="74"/>
    </row>
    <row r="99" spans="2:22">
      <c r="B99" s="73"/>
      <c r="D99" s="420" t="s">
        <v>3</v>
      </c>
      <c r="E99" s="230" t="s">
        <v>239</v>
      </c>
      <c r="F99" s="230" t="s">
        <v>228</v>
      </c>
      <c r="G99" s="231" t="s">
        <v>229</v>
      </c>
      <c r="H99" s="231" t="s">
        <v>230</v>
      </c>
      <c r="I99" s="115" t="s">
        <v>240</v>
      </c>
      <c r="J99" s="107" t="s">
        <v>228</v>
      </c>
      <c r="K99" s="109" t="s">
        <v>229</v>
      </c>
      <c r="L99" s="116" t="s">
        <v>230</v>
      </c>
      <c r="M99" s="107" t="s">
        <v>240</v>
      </c>
      <c r="N99" s="110" t="s">
        <v>228</v>
      </c>
      <c r="O99" s="113" t="s">
        <v>229</v>
      </c>
      <c r="P99" s="232" t="s">
        <v>230</v>
      </c>
      <c r="Q99" s="111" t="s">
        <v>240</v>
      </c>
      <c r="R99" s="113" t="s">
        <v>228</v>
      </c>
      <c r="S99" s="111" t="s">
        <v>229</v>
      </c>
      <c r="T99" s="113" t="s">
        <v>230</v>
      </c>
      <c r="U99" s="112" t="s">
        <v>240</v>
      </c>
      <c r="V99" s="74"/>
    </row>
    <row r="100" spans="2:22">
      <c r="B100" s="73"/>
      <c r="C100" s="498" t="s">
        <v>8</v>
      </c>
      <c r="D100" s="622">
        <v>1</v>
      </c>
      <c r="E100" s="244">
        <v>21.17</v>
      </c>
      <c r="F100" s="244">
        <v>15.52</v>
      </c>
      <c r="G100" s="249">
        <v>17.465</v>
      </c>
      <c r="H100" s="249">
        <v>18.95</v>
      </c>
      <c r="I100" s="251">
        <v>19.2</v>
      </c>
      <c r="J100" s="249">
        <v>20.65</v>
      </c>
      <c r="K100" s="244">
        <v>17.52</v>
      </c>
      <c r="L100" s="251">
        <v>23.77</v>
      </c>
      <c r="M100" s="251">
        <v>37.06</v>
      </c>
      <c r="N100" s="132"/>
      <c r="O100" s="125">
        <v>59.914999999999999</v>
      </c>
      <c r="P100" s="249">
        <v>58.01</v>
      </c>
      <c r="Q100" s="125"/>
      <c r="R100" s="132"/>
      <c r="S100" s="131" t="s">
        <v>52</v>
      </c>
      <c r="T100" s="249">
        <v>54.85</v>
      </c>
      <c r="U100" s="203" t="s">
        <v>52</v>
      </c>
      <c r="V100" s="74"/>
    </row>
    <row r="101" spans="2:22">
      <c r="B101" s="73"/>
      <c r="C101" s="499"/>
      <c r="D101" s="622">
        <v>2</v>
      </c>
      <c r="E101" s="244">
        <v>22.085000000000001</v>
      </c>
      <c r="F101" s="244">
        <v>15.414999999999999</v>
      </c>
      <c r="G101" s="249">
        <v>14.81</v>
      </c>
      <c r="H101" s="249">
        <v>15.31</v>
      </c>
      <c r="I101" s="251">
        <v>21.35</v>
      </c>
      <c r="J101" s="249">
        <v>15.255000000000001</v>
      </c>
      <c r="K101" s="244">
        <v>17.245000000000001</v>
      </c>
      <c r="L101" s="251">
        <v>21.53</v>
      </c>
      <c r="M101" s="251">
        <v>41.475000000000001</v>
      </c>
      <c r="N101" s="132"/>
      <c r="O101" s="125" t="s">
        <v>52</v>
      </c>
      <c r="P101" s="249" t="s">
        <v>52</v>
      </c>
      <c r="Q101" s="125"/>
      <c r="R101" s="132"/>
      <c r="S101" s="131" t="s">
        <v>52</v>
      </c>
      <c r="T101" s="132" t="s">
        <v>52</v>
      </c>
      <c r="U101" s="203" t="s">
        <v>52</v>
      </c>
      <c r="V101" s="74"/>
    </row>
    <row r="102" spans="2:22">
      <c r="B102" s="73"/>
      <c r="C102" s="499"/>
      <c r="D102" s="622">
        <v>3</v>
      </c>
      <c r="E102" s="244">
        <v>22.52</v>
      </c>
      <c r="F102" s="244">
        <v>15.9</v>
      </c>
      <c r="G102" s="249">
        <v>13.44</v>
      </c>
      <c r="H102" s="249">
        <v>14.885</v>
      </c>
      <c r="I102" s="251">
        <v>19.8</v>
      </c>
      <c r="J102" s="249">
        <v>14.955</v>
      </c>
      <c r="K102" s="244">
        <v>19.965</v>
      </c>
      <c r="L102" s="251">
        <v>22.605</v>
      </c>
      <c r="M102" s="251">
        <v>43.284999999999997</v>
      </c>
      <c r="N102" s="132"/>
      <c r="O102" s="125" t="s">
        <v>52</v>
      </c>
      <c r="P102" s="249">
        <v>56.34</v>
      </c>
      <c r="Q102" s="125">
        <v>37.354999999999997</v>
      </c>
      <c r="R102" s="132"/>
      <c r="S102" s="131" t="s">
        <v>52</v>
      </c>
      <c r="T102" s="132" t="s">
        <v>52</v>
      </c>
      <c r="U102" s="203" t="s">
        <v>52</v>
      </c>
      <c r="V102" s="74"/>
    </row>
    <row r="103" spans="2:22">
      <c r="B103" s="73"/>
      <c r="C103" s="500"/>
      <c r="D103" s="622">
        <v>4</v>
      </c>
      <c r="E103" s="244">
        <v>23.42</v>
      </c>
      <c r="F103" s="244">
        <v>16.015000000000001</v>
      </c>
      <c r="G103" s="249">
        <v>17.010000000000002</v>
      </c>
      <c r="H103" s="249">
        <v>16.64</v>
      </c>
      <c r="I103" s="251">
        <v>19.78</v>
      </c>
      <c r="J103" s="249">
        <v>18.215</v>
      </c>
      <c r="K103" s="244">
        <v>16.940000000000001</v>
      </c>
      <c r="L103" s="251">
        <v>24.51</v>
      </c>
      <c r="M103" s="251">
        <v>46.75</v>
      </c>
      <c r="N103" s="249"/>
      <c r="O103" s="125" t="s">
        <v>52</v>
      </c>
      <c r="P103" s="249" t="s">
        <v>52</v>
      </c>
      <c r="Q103" s="131"/>
      <c r="R103" s="132"/>
      <c r="S103" s="131" t="s">
        <v>52</v>
      </c>
      <c r="T103" s="132" t="s">
        <v>52</v>
      </c>
      <c r="U103" s="203" t="s">
        <v>52</v>
      </c>
      <c r="V103" s="74"/>
    </row>
    <row r="104" spans="2:22">
      <c r="B104" s="73"/>
      <c r="D104" s="207" t="s">
        <v>9</v>
      </c>
      <c r="E104" s="257">
        <v>22.298749999999998</v>
      </c>
      <c r="F104" s="257">
        <v>15.7125</v>
      </c>
      <c r="G104" s="258">
        <v>15.68125</v>
      </c>
      <c r="H104" s="258">
        <v>16.446249999999999</v>
      </c>
      <c r="I104" s="259">
        <v>20.032499999999999</v>
      </c>
      <c r="J104" s="258">
        <v>17.268750000000001</v>
      </c>
      <c r="K104" s="257">
        <v>17.9175</v>
      </c>
      <c r="L104" s="259">
        <v>23.103750000000002</v>
      </c>
      <c r="M104" s="258">
        <v>42.142499999999998</v>
      </c>
      <c r="N104" s="260" t="s">
        <v>52</v>
      </c>
      <c r="O104" s="202">
        <v>59.914999999999999</v>
      </c>
      <c r="P104" s="197">
        <v>57.174999999999997</v>
      </c>
      <c r="Q104" s="202">
        <v>37.354999999999997</v>
      </c>
      <c r="R104" s="197" t="s">
        <v>52</v>
      </c>
      <c r="S104" s="202" t="s">
        <v>52</v>
      </c>
      <c r="T104" s="197">
        <v>54.85</v>
      </c>
      <c r="U104" s="202" t="s">
        <v>52</v>
      </c>
      <c r="V104" s="74"/>
    </row>
    <row r="105" spans="2:22">
      <c r="B105" s="73"/>
      <c r="D105" s="206" t="s">
        <v>10</v>
      </c>
      <c r="E105" s="261">
        <v>0.93557802999999995</v>
      </c>
      <c r="F105" s="261">
        <v>0.28995689299999999</v>
      </c>
      <c r="G105" s="190">
        <v>1.8911739999999999</v>
      </c>
      <c r="H105" s="190">
        <v>1.8289221550000001</v>
      </c>
      <c r="I105" s="262">
        <v>0.921353172</v>
      </c>
      <c r="J105" s="190">
        <v>2.6917694999999999</v>
      </c>
      <c r="K105" s="261">
        <v>1.38540307</v>
      </c>
      <c r="L105" s="262">
        <v>1.309817894</v>
      </c>
      <c r="M105" s="190">
        <v>4.0336800799999999</v>
      </c>
      <c r="N105" s="263"/>
      <c r="O105" s="203" t="s">
        <v>52</v>
      </c>
      <c r="P105" s="190">
        <v>1.1808683</v>
      </c>
      <c r="Q105" s="203"/>
      <c r="R105" s="190"/>
      <c r="S105" s="203" t="s">
        <v>52</v>
      </c>
      <c r="T105" s="190" t="s">
        <v>52</v>
      </c>
      <c r="U105" s="203" t="s">
        <v>52</v>
      </c>
      <c r="V105" s="74"/>
    </row>
    <row r="106" spans="2:22">
      <c r="B106" s="73"/>
      <c r="D106" s="208" t="s">
        <v>11</v>
      </c>
      <c r="E106" s="264">
        <v>0.46778901499999997</v>
      </c>
      <c r="F106" s="264">
        <v>0.14497844700000001</v>
      </c>
      <c r="G106" s="193">
        <v>0.94558699999999996</v>
      </c>
      <c r="H106" s="193">
        <v>0.91446107799999998</v>
      </c>
      <c r="I106" s="265">
        <v>0.460676586</v>
      </c>
      <c r="J106" s="193">
        <v>1.3458847</v>
      </c>
      <c r="K106" s="264">
        <v>0.69270153499999998</v>
      </c>
      <c r="L106" s="265">
        <v>0.65490894700000002</v>
      </c>
      <c r="M106" s="193">
        <v>2.0168400399999999</v>
      </c>
      <c r="N106" s="266" t="s">
        <v>52</v>
      </c>
      <c r="O106" s="204" t="s">
        <v>52</v>
      </c>
      <c r="P106" s="200">
        <v>0.83499999999999996</v>
      </c>
      <c r="Q106" s="204" t="s">
        <v>52</v>
      </c>
      <c r="R106" s="200" t="s">
        <v>52</v>
      </c>
      <c r="S106" s="204" t="s">
        <v>52</v>
      </c>
      <c r="T106" s="200" t="s">
        <v>52</v>
      </c>
      <c r="U106" s="204" t="s">
        <v>52</v>
      </c>
      <c r="V106" s="74"/>
    </row>
    <row r="107" spans="2:22">
      <c r="B107" s="75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7"/>
    </row>
    <row r="109" spans="2:22">
      <c r="B109" s="209" t="s">
        <v>241</v>
      </c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2"/>
    </row>
    <row r="110" spans="2:22" ht="15.75" customHeight="1">
      <c r="B110" s="226"/>
      <c r="E110" s="515" t="s">
        <v>1</v>
      </c>
      <c r="F110" s="516"/>
      <c r="G110" s="516"/>
      <c r="H110" s="516"/>
      <c r="I110" s="516"/>
      <c r="J110" s="516"/>
      <c r="K110" s="516"/>
      <c r="L110" s="516"/>
      <c r="M110" s="517"/>
      <c r="N110" s="515" t="s">
        <v>2</v>
      </c>
      <c r="O110" s="516"/>
      <c r="P110" s="516"/>
      <c r="Q110" s="516"/>
      <c r="R110" s="516"/>
      <c r="S110" s="516"/>
      <c r="T110" s="516"/>
      <c r="U110" s="517"/>
      <c r="V110" s="74"/>
    </row>
    <row r="111" spans="2:22">
      <c r="B111" s="73"/>
      <c r="E111" s="15" t="s">
        <v>237</v>
      </c>
      <c r="F111" s="515" t="s">
        <v>83</v>
      </c>
      <c r="G111" s="516"/>
      <c r="H111" s="516"/>
      <c r="I111" s="517"/>
      <c r="J111" s="515" t="s">
        <v>238</v>
      </c>
      <c r="K111" s="516"/>
      <c r="L111" s="516"/>
      <c r="M111" s="517"/>
      <c r="N111" s="515" t="s">
        <v>83</v>
      </c>
      <c r="O111" s="516"/>
      <c r="P111" s="516"/>
      <c r="Q111" s="517"/>
      <c r="R111" s="515" t="s">
        <v>238</v>
      </c>
      <c r="S111" s="516"/>
      <c r="T111" s="516"/>
      <c r="U111" s="517"/>
      <c r="V111" s="74"/>
    </row>
    <row r="112" spans="2:22">
      <c r="B112" s="73"/>
      <c r="D112" s="35" t="s">
        <v>3</v>
      </c>
      <c r="E112" s="28" t="s">
        <v>239</v>
      </c>
      <c r="F112" s="31" t="s">
        <v>228</v>
      </c>
      <c r="G112" s="31" t="s">
        <v>229</v>
      </c>
      <c r="H112" s="31" t="s">
        <v>230</v>
      </c>
      <c r="I112" s="31" t="s">
        <v>240</v>
      </c>
      <c r="J112" s="30" t="s">
        <v>228</v>
      </c>
      <c r="K112" s="31" t="s">
        <v>229</v>
      </c>
      <c r="L112" s="31" t="s">
        <v>230</v>
      </c>
      <c r="M112" s="29" t="s">
        <v>240</v>
      </c>
      <c r="N112" s="28" t="s">
        <v>228</v>
      </c>
      <c r="O112" s="31" t="s">
        <v>229</v>
      </c>
      <c r="P112" s="31" t="s">
        <v>230</v>
      </c>
      <c r="Q112" s="29" t="s">
        <v>240</v>
      </c>
      <c r="R112" s="28" t="s">
        <v>228</v>
      </c>
      <c r="S112" s="31" t="s">
        <v>229</v>
      </c>
      <c r="T112" s="31" t="s">
        <v>230</v>
      </c>
      <c r="U112" s="29" t="s">
        <v>240</v>
      </c>
      <c r="V112" s="74"/>
    </row>
    <row r="113" spans="2:22">
      <c r="B113" s="73"/>
      <c r="C113" s="498" t="s">
        <v>8</v>
      </c>
      <c r="D113" s="22">
        <v>1</v>
      </c>
      <c r="E113" s="244">
        <v>23.08</v>
      </c>
      <c r="F113" s="247">
        <v>14.185</v>
      </c>
      <c r="G113" s="251">
        <v>17.805</v>
      </c>
      <c r="H113" s="251">
        <v>11.93</v>
      </c>
      <c r="I113" s="251">
        <v>15.375</v>
      </c>
      <c r="J113" s="249">
        <v>19.98</v>
      </c>
      <c r="K113" s="247">
        <v>14.21</v>
      </c>
      <c r="L113" s="251">
        <v>21.15</v>
      </c>
      <c r="M113" s="251">
        <v>23.99</v>
      </c>
      <c r="N113" s="132" t="s">
        <v>52</v>
      </c>
      <c r="O113" s="247" t="s">
        <v>52</v>
      </c>
      <c r="P113" s="251" t="s">
        <v>52</v>
      </c>
      <c r="Q113" s="251" t="s">
        <v>52</v>
      </c>
      <c r="R113" s="132" t="s">
        <v>52</v>
      </c>
      <c r="S113" s="134" t="s">
        <v>52</v>
      </c>
      <c r="T113" s="251">
        <v>48.594999999999999</v>
      </c>
      <c r="U113" s="254" t="s">
        <v>52</v>
      </c>
      <c r="V113" s="74"/>
    </row>
    <row r="114" spans="2:22">
      <c r="B114" s="73"/>
      <c r="C114" s="499"/>
      <c r="D114" s="22">
        <v>2</v>
      </c>
      <c r="E114" s="244">
        <v>26.95</v>
      </c>
      <c r="F114" s="247">
        <v>14.695</v>
      </c>
      <c r="G114" s="251">
        <v>12.904999999999999</v>
      </c>
      <c r="H114" s="251">
        <v>14.06</v>
      </c>
      <c r="I114" s="251">
        <v>57.875</v>
      </c>
      <c r="J114" s="249">
        <v>15.845000000000001</v>
      </c>
      <c r="K114" s="247">
        <v>20.440000000000001</v>
      </c>
      <c r="L114" s="251">
        <v>16.690000000000001</v>
      </c>
      <c r="M114" s="251">
        <v>26.53</v>
      </c>
      <c r="N114" s="132" t="s">
        <v>52</v>
      </c>
      <c r="O114" s="247" t="s">
        <v>52</v>
      </c>
      <c r="P114" s="251" t="s">
        <v>52</v>
      </c>
      <c r="Q114" s="251" t="s">
        <v>52</v>
      </c>
      <c r="R114" s="132" t="s">
        <v>52</v>
      </c>
      <c r="S114" s="134">
        <v>46.54</v>
      </c>
      <c r="T114" s="254">
        <v>52.15</v>
      </c>
      <c r="U114" s="254" t="s">
        <v>52</v>
      </c>
      <c r="V114" s="74"/>
    </row>
    <row r="115" spans="2:22">
      <c r="B115" s="73"/>
      <c r="C115" s="499"/>
      <c r="D115" s="22">
        <v>3</v>
      </c>
      <c r="E115" s="244">
        <v>26.445</v>
      </c>
      <c r="F115" s="247">
        <v>20.114999999999998</v>
      </c>
      <c r="G115" s="251">
        <v>12.175000000000001</v>
      </c>
      <c r="H115" s="251">
        <v>14.16</v>
      </c>
      <c r="I115" s="251">
        <v>15.21</v>
      </c>
      <c r="J115" s="249">
        <v>15.385</v>
      </c>
      <c r="K115" s="247">
        <v>14.11</v>
      </c>
      <c r="L115" s="251">
        <v>16.324999999999999</v>
      </c>
      <c r="M115" s="251">
        <v>29.95</v>
      </c>
      <c r="N115" s="132" t="s">
        <v>52</v>
      </c>
      <c r="O115" s="247" t="s">
        <v>52</v>
      </c>
      <c r="P115" s="251" t="s">
        <v>52</v>
      </c>
      <c r="Q115" s="251" t="s">
        <v>52</v>
      </c>
      <c r="R115" s="132" t="s">
        <v>52</v>
      </c>
      <c r="S115" s="134" t="s">
        <v>52</v>
      </c>
      <c r="T115" s="254" t="s">
        <v>52</v>
      </c>
      <c r="U115" s="254" t="s">
        <v>52</v>
      </c>
      <c r="V115" s="74"/>
    </row>
    <row r="116" spans="2:22">
      <c r="B116" s="73"/>
      <c r="C116" s="500"/>
      <c r="D116" s="22">
        <v>4</v>
      </c>
      <c r="E116" s="244">
        <v>27.63</v>
      </c>
      <c r="F116" s="247">
        <v>22.295000000000002</v>
      </c>
      <c r="G116" s="251">
        <v>18.350000000000001</v>
      </c>
      <c r="H116" s="251">
        <v>11.65</v>
      </c>
      <c r="I116" s="251">
        <v>18.63</v>
      </c>
      <c r="J116" s="249">
        <v>20.934999999999999</v>
      </c>
      <c r="K116" s="247">
        <v>17.704999999999998</v>
      </c>
      <c r="L116" s="251">
        <v>18.46</v>
      </c>
      <c r="M116" s="251">
        <v>26.114999999999998</v>
      </c>
      <c r="N116" s="249" t="s">
        <v>52</v>
      </c>
      <c r="O116" s="247" t="s">
        <v>52</v>
      </c>
      <c r="P116" s="251" t="s">
        <v>52</v>
      </c>
      <c r="Q116" s="254" t="s">
        <v>52</v>
      </c>
      <c r="R116" s="132" t="s">
        <v>52</v>
      </c>
      <c r="S116" s="134" t="s">
        <v>52</v>
      </c>
      <c r="T116" s="254">
        <v>57.82</v>
      </c>
      <c r="U116" s="254">
        <v>56.765000000000001</v>
      </c>
      <c r="V116" s="74"/>
    </row>
    <row r="117" spans="2:22">
      <c r="B117" s="73"/>
      <c r="D117" s="11" t="s">
        <v>9</v>
      </c>
      <c r="E117" s="257">
        <v>26.026250000000001</v>
      </c>
      <c r="F117" s="191">
        <v>17.822500000000002</v>
      </c>
      <c r="G117" s="259">
        <v>15.30875</v>
      </c>
      <c r="H117" s="259">
        <v>12.95</v>
      </c>
      <c r="I117" s="259">
        <v>26.772500000000001</v>
      </c>
      <c r="J117" s="258">
        <v>18.036249999999999</v>
      </c>
      <c r="K117" s="191">
        <v>16.616250000000001</v>
      </c>
      <c r="L117" s="259">
        <v>18.15625</v>
      </c>
      <c r="M117" s="259">
        <v>26.646249999999998</v>
      </c>
      <c r="N117" s="258" t="s">
        <v>52</v>
      </c>
      <c r="O117" s="191" t="s">
        <v>52</v>
      </c>
      <c r="P117" s="259" t="s">
        <v>52</v>
      </c>
      <c r="Q117" s="259" t="s">
        <v>52</v>
      </c>
      <c r="R117" s="258" t="s">
        <v>52</v>
      </c>
      <c r="S117" s="191">
        <v>46.54</v>
      </c>
      <c r="T117" s="259">
        <v>52.854999999999997</v>
      </c>
      <c r="U117" s="259">
        <v>56.765000000000001</v>
      </c>
      <c r="V117" s="74"/>
    </row>
    <row r="118" spans="2:22">
      <c r="B118" s="73"/>
      <c r="D118" s="17" t="s">
        <v>10</v>
      </c>
      <c r="E118" s="261">
        <v>2.0232868270000002</v>
      </c>
      <c r="F118" s="192">
        <v>4.0112955100000001</v>
      </c>
      <c r="G118" s="262">
        <v>3.2186370000000002</v>
      </c>
      <c r="H118" s="262">
        <v>1.3449411389999999</v>
      </c>
      <c r="I118" s="262">
        <v>20.794712669999999</v>
      </c>
      <c r="J118" s="190">
        <v>2.8291116999999999</v>
      </c>
      <c r="K118" s="192">
        <v>3.0483749090000001</v>
      </c>
      <c r="L118" s="262">
        <v>2.2028896740000001</v>
      </c>
      <c r="M118" s="262">
        <v>2.4675337700000002</v>
      </c>
      <c r="N118" s="190" t="s">
        <v>52</v>
      </c>
      <c r="O118" s="192" t="s">
        <v>52</v>
      </c>
      <c r="P118" s="262" t="s">
        <v>52</v>
      </c>
      <c r="Q118" s="262" t="s">
        <v>52</v>
      </c>
      <c r="R118" s="190" t="s">
        <v>52</v>
      </c>
      <c r="S118" s="192" t="s">
        <v>52</v>
      </c>
      <c r="T118" s="262">
        <v>4.6527329999999996</v>
      </c>
      <c r="U118" s="262" t="s">
        <v>52</v>
      </c>
      <c r="V118" s="74"/>
    </row>
    <row r="119" spans="2:22">
      <c r="B119" s="73"/>
      <c r="D119" s="18" t="s">
        <v>11</v>
      </c>
      <c r="E119" s="264">
        <v>1.011643413</v>
      </c>
      <c r="F119" s="194">
        <v>2.005647755</v>
      </c>
      <c r="G119" s="265">
        <v>1.609318</v>
      </c>
      <c r="H119" s="265">
        <v>0.67247056900000002</v>
      </c>
      <c r="I119" s="265">
        <v>10.397356329999999</v>
      </c>
      <c r="J119" s="193">
        <v>1.4145558</v>
      </c>
      <c r="K119" s="194">
        <v>1.524187454</v>
      </c>
      <c r="L119" s="265">
        <v>1.1014448370000001</v>
      </c>
      <c r="M119" s="265">
        <v>1.2337668900000001</v>
      </c>
      <c r="N119" s="193" t="s">
        <v>52</v>
      </c>
      <c r="O119" s="194" t="s">
        <v>52</v>
      </c>
      <c r="P119" s="265" t="s">
        <v>52</v>
      </c>
      <c r="Q119" s="265" t="s">
        <v>52</v>
      </c>
      <c r="R119" s="193" t="s">
        <v>52</v>
      </c>
      <c r="S119" s="194" t="s">
        <v>52</v>
      </c>
      <c r="T119" s="265">
        <v>2.6862569999999999</v>
      </c>
      <c r="U119" s="265" t="s">
        <v>52</v>
      </c>
      <c r="V119" s="74"/>
    </row>
    <row r="120" spans="2:22">
      <c r="B120" s="75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7"/>
    </row>
    <row r="122" spans="2:22">
      <c r="D122" s="9"/>
      <c r="E122" s="9"/>
      <c r="F122" s="9"/>
      <c r="G122" s="9"/>
      <c r="H122" s="9"/>
      <c r="I122" s="9"/>
      <c r="J122" s="9"/>
      <c r="K122" s="9"/>
      <c r="L122" s="9"/>
    </row>
    <row r="123" spans="2:22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</row>
    <row r="124" spans="2:22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Q124" s="9"/>
      <c r="R124" s="9"/>
      <c r="S124" s="9"/>
      <c r="T124" s="9"/>
    </row>
    <row r="125" spans="2:22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Q125" s="9"/>
      <c r="R125" s="9"/>
      <c r="S125" s="9"/>
      <c r="T125" s="9"/>
    </row>
    <row r="126" spans="2:22">
      <c r="F126" s="9"/>
      <c r="G126" s="9"/>
      <c r="H126" s="9"/>
      <c r="I126" s="9"/>
      <c r="K126" s="9"/>
      <c r="L126" s="9"/>
      <c r="M126" s="9"/>
      <c r="N126" s="9"/>
      <c r="O126" s="9"/>
      <c r="Q126" s="9"/>
      <c r="R126" s="9"/>
      <c r="S126" s="9"/>
      <c r="T126" s="9"/>
    </row>
    <row r="127" spans="2:22">
      <c r="L127" s="9"/>
      <c r="M127" s="9"/>
      <c r="N127" s="9"/>
      <c r="O127" s="9"/>
      <c r="Q127" s="9"/>
      <c r="R127" s="9"/>
      <c r="S127" s="9"/>
      <c r="T127" s="9"/>
    </row>
  </sheetData>
  <mergeCells count="29">
    <mergeCell ref="V52:AB52"/>
    <mergeCell ref="V51:AC51"/>
    <mergeCell ref="C5:C12"/>
    <mergeCell ref="E3:G3"/>
    <mergeCell ref="H3:M3"/>
    <mergeCell ref="C21:C28"/>
    <mergeCell ref="E19:G19"/>
    <mergeCell ref="H19:M19"/>
    <mergeCell ref="C37:C44"/>
    <mergeCell ref="E35:I35"/>
    <mergeCell ref="J35:N35"/>
    <mergeCell ref="D52:K52"/>
    <mergeCell ref="D51:L51"/>
    <mergeCell ref="M52:T52"/>
    <mergeCell ref="M51:U51"/>
    <mergeCell ref="C100:C103"/>
    <mergeCell ref="C113:C116"/>
    <mergeCell ref="E97:M97"/>
    <mergeCell ref="N97:U97"/>
    <mergeCell ref="F98:I98"/>
    <mergeCell ref="J98:M98"/>
    <mergeCell ref="N98:Q98"/>
    <mergeCell ref="R98:U98"/>
    <mergeCell ref="E110:M110"/>
    <mergeCell ref="N110:U110"/>
    <mergeCell ref="F111:I111"/>
    <mergeCell ref="J111:M111"/>
    <mergeCell ref="N111:Q111"/>
    <mergeCell ref="R111:U11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71305-1568-494D-A3E2-9F012F57B320}">
  <dimension ref="A2:Z107"/>
  <sheetViews>
    <sheetView workbookViewId="0">
      <selection activeCell="J22" sqref="J22"/>
    </sheetView>
  </sheetViews>
  <sheetFormatPr defaultRowHeight="15"/>
  <cols>
    <col min="1" max="4" width="9.140625" style="280"/>
    <col min="5" max="6" width="27.140625" style="280" bestFit="1" customWidth="1"/>
    <col min="7" max="7" width="9.140625" style="280" customWidth="1"/>
    <col min="8" max="24" width="9.140625" style="280"/>
  </cols>
  <sheetData>
    <row r="2" spans="2:20">
      <c r="B2" s="205" t="s">
        <v>242</v>
      </c>
      <c r="C2" s="341"/>
      <c r="D2" s="341"/>
      <c r="E2" s="341"/>
      <c r="F2" s="341"/>
      <c r="G2" s="342"/>
      <c r="I2" s="209" t="s">
        <v>243</v>
      </c>
      <c r="J2" s="227"/>
      <c r="K2" s="341"/>
      <c r="L2" s="341"/>
      <c r="M2" s="341"/>
      <c r="N2" s="341"/>
      <c r="O2" s="341"/>
      <c r="P2" s="341"/>
      <c r="Q2" s="341"/>
      <c r="R2" s="341"/>
      <c r="S2" s="342"/>
      <c r="T2" s="343"/>
    </row>
    <row r="3" spans="2:20">
      <c r="B3" s="343"/>
      <c r="D3" s="344" t="s">
        <v>3</v>
      </c>
      <c r="E3" s="345" t="s">
        <v>244</v>
      </c>
      <c r="F3" s="346" t="s">
        <v>245</v>
      </c>
      <c r="G3" s="347"/>
      <c r="I3" s="343"/>
      <c r="K3" s="348" t="s">
        <v>3</v>
      </c>
      <c r="L3" s="349">
        <v>16.670000000000002</v>
      </c>
      <c r="M3" s="349">
        <v>8.33</v>
      </c>
      <c r="N3" s="349">
        <v>5</v>
      </c>
      <c r="O3" s="349">
        <v>3.33</v>
      </c>
      <c r="P3" s="349">
        <v>1.67</v>
      </c>
      <c r="Q3" s="349">
        <v>1</v>
      </c>
      <c r="R3" s="349">
        <v>0.67</v>
      </c>
      <c r="S3" s="347"/>
    </row>
    <row r="4" spans="2:20">
      <c r="B4" s="343"/>
      <c r="C4" s="554" t="s">
        <v>8</v>
      </c>
      <c r="D4" s="297">
        <v>1</v>
      </c>
      <c r="E4" s="371">
        <v>22.664999999999999</v>
      </c>
      <c r="F4" s="301">
        <v>20.795000000000002</v>
      </c>
      <c r="G4" s="347"/>
      <c r="I4" s="343"/>
      <c r="J4" s="557" t="s">
        <v>8</v>
      </c>
      <c r="K4" s="350">
        <v>1</v>
      </c>
      <c r="L4" s="301">
        <v>15.404999999999999</v>
      </c>
      <c r="M4" s="372">
        <v>16.23</v>
      </c>
      <c r="N4" s="301">
        <v>19.8</v>
      </c>
      <c r="O4" s="372">
        <v>19.3</v>
      </c>
      <c r="P4" s="301">
        <v>16.645</v>
      </c>
      <c r="Q4" s="372">
        <v>21.05</v>
      </c>
      <c r="R4" s="301"/>
      <c r="S4" s="347"/>
    </row>
    <row r="5" spans="2:20">
      <c r="B5" s="343"/>
      <c r="C5" s="555"/>
      <c r="D5" s="298">
        <v>2</v>
      </c>
      <c r="E5" s="371">
        <v>20.39</v>
      </c>
      <c r="F5" s="300"/>
      <c r="G5" s="347"/>
      <c r="I5" s="343"/>
      <c r="J5" s="558"/>
      <c r="K5" s="350">
        <v>2</v>
      </c>
      <c r="L5" s="300">
        <v>15.845000000000001</v>
      </c>
      <c r="M5" s="372">
        <v>15.66</v>
      </c>
      <c r="N5" s="300">
        <v>17.875</v>
      </c>
      <c r="O5" s="372">
        <v>18.914999999999999</v>
      </c>
      <c r="P5" s="300">
        <v>16.2</v>
      </c>
      <c r="Q5" s="372">
        <v>23.58</v>
      </c>
      <c r="R5" s="300">
        <v>19.12</v>
      </c>
      <c r="S5" s="347"/>
    </row>
    <row r="6" spans="2:20">
      <c r="B6" s="343"/>
      <c r="C6" s="555"/>
      <c r="D6" s="298">
        <v>3</v>
      </c>
      <c r="E6" s="371">
        <v>22.35</v>
      </c>
      <c r="F6" s="300">
        <v>16.175000000000001</v>
      </c>
      <c r="G6" s="347"/>
      <c r="I6" s="343"/>
      <c r="J6" s="558"/>
      <c r="K6" s="350">
        <v>3</v>
      </c>
      <c r="L6" s="300">
        <v>16.03</v>
      </c>
      <c r="M6" s="372">
        <v>17.239999999999998</v>
      </c>
      <c r="N6" s="300">
        <v>13.675000000000001</v>
      </c>
      <c r="O6" s="372">
        <v>18.97</v>
      </c>
      <c r="P6" s="300">
        <v>21.89</v>
      </c>
      <c r="Q6" s="372">
        <v>22.655000000000001</v>
      </c>
      <c r="R6" s="300">
        <v>22.835000000000001</v>
      </c>
      <c r="S6" s="347"/>
    </row>
    <row r="7" spans="2:20">
      <c r="B7" s="343"/>
      <c r="C7" s="555"/>
      <c r="D7" s="298">
        <v>4</v>
      </c>
      <c r="E7" s="371">
        <v>24.024999999999999</v>
      </c>
      <c r="F7" s="300">
        <v>16.940000000000001</v>
      </c>
      <c r="G7" s="347"/>
      <c r="I7" s="343"/>
      <c r="J7" s="558"/>
      <c r="K7" s="350">
        <v>4</v>
      </c>
      <c r="L7" s="300">
        <v>15.15</v>
      </c>
      <c r="M7" s="372">
        <v>14.79</v>
      </c>
      <c r="N7" s="300">
        <v>19.329999999999998</v>
      </c>
      <c r="O7" s="372">
        <v>20.34</v>
      </c>
      <c r="P7" s="300">
        <v>18.03</v>
      </c>
      <c r="Q7" s="372">
        <v>20.420000000000002</v>
      </c>
      <c r="R7" s="300">
        <v>19.605</v>
      </c>
      <c r="S7" s="347"/>
    </row>
    <row r="8" spans="2:20">
      <c r="B8" s="343"/>
      <c r="C8" s="555"/>
      <c r="D8" s="298">
        <v>5</v>
      </c>
      <c r="E8" s="371"/>
      <c r="F8" s="300">
        <v>17.934999999999999</v>
      </c>
      <c r="G8" s="347"/>
      <c r="I8" s="343"/>
      <c r="J8" s="558"/>
      <c r="K8" s="350">
        <v>5</v>
      </c>
      <c r="L8" s="300">
        <v>15.19</v>
      </c>
      <c r="M8" s="372">
        <v>16.77</v>
      </c>
      <c r="N8" s="300">
        <v>18.100000000000001</v>
      </c>
      <c r="O8" s="372">
        <v>16.704999999999998</v>
      </c>
      <c r="P8" s="300">
        <v>19.234999999999999</v>
      </c>
      <c r="Q8" s="372">
        <v>19.065000000000001</v>
      </c>
      <c r="R8" s="300"/>
      <c r="S8" s="347"/>
    </row>
    <row r="9" spans="2:20">
      <c r="B9" s="343"/>
      <c r="C9" s="555"/>
      <c r="D9" s="298">
        <v>6</v>
      </c>
      <c r="E9" s="371"/>
      <c r="F9" s="300">
        <v>27.21</v>
      </c>
      <c r="G9" s="347"/>
      <c r="I9" s="343"/>
      <c r="J9" s="558"/>
      <c r="K9" s="350">
        <v>6</v>
      </c>
      <c r="L9" s="300">
        <v>15.85</v>
      </c>
      <c r="M9" s="372">
        <v>16.72</v>
      </c>
      <c r="N9" s="300">
        <v>16.664999999999999</v>
      </c>
      <c r="O9" s="372">
        <v>18.38</v>
      </c>
      <c r="P9" s="300">
        <v>17.93</v>
      </c>
      <c r="Q9" s="372">
        <v>21.48</v>
      </c>
      <c r="R9" s="300">
        <v>21.25</v>
      </c>
      <c r="S9" s="347"/>
    </row>
    <row r="10" spans="2:20">
      <c r="B10" s="343"/>
      <c r="C10" s="555"/>
      <c r="D10" s="298">
        <v>7</v>
      </c>
      <c r="E10" s="371">
        <v>40.47</v>
      </c>
      <c r="F10" s="300">
        <v>21.14</v>
      </c>
      <c r="G10" s="347"/>
      <c r="I10" s="343"/>
      <c r="J10" s="558"/>
      <c r="K10" s="350">
        <v>7</v>
      </c>
      <c r="L10" s="300">
        <v>16.12</v>
      </c>
      <c r="M10" s="372">
        <v>14.37</v>
      </c>
      <c r="N10" s="300">
        <v>15.58</v>
      </c>
      <c r="O10" s="372">
        <v>16.010000000000002</v>
      </c>
      <c r="P10" s="300">
        <v>25.12</v>
      </c>
      <c r="Q10" s="372">
        <v>25.12</v>
      </c>
      <c r="R10" s="300"/>
      <c r="S10" s="347"/>
    </row>
    <row r="11" spans="2:20">
      <c r="B11" s="343"/>
      <c r="C11" s="555"/>
      <c r="D11" s="298">
        <v>8</v>
      </c>
      <c r="E11" s="371"/>
      <c r="F11" s="300"/>
      <c r="G11" s="347"/>
      <c r="I11" s="343"/>
      <c r="J11" s="559"/>
      <c r="K11" s="351">
        <v>8</v>
      </c>
      <c r="L11" s="319">
        <v>15.35</v>
      </c>
      <c r="M11" s="372">
        <v>14.404999999999999</v>
      </c>
      <c r="N11" s="319">
        <v>17.23</v>
      </c>
      <c r="O11" s="372">
        <v>17.89</v>
      </c>
      <c r="P11" s="319">
        <v>20.54</v>
      </c>
      <c r="Q11" s="372"/>
      <c r="R11" s="319"/>
      <c r="S11" s="347"/>
    </row>
    <row r="12" spans="2:20">
      <c r="B12" s="343"/>
      <c r="C12" s="555"/>
      <c r="D12" s="298">
        <v>9</v>
      </c>
      <c r="E12" s="371">
        <v>19.324999999999999</v>
      </c>
      <c r="F12" s="300">
        <v>18.84</v>
      </c>
      <c r="G12" s="347"/>
      <c r="I12" s="343"/>
      <c r="K12" s="352" t="s">
        <v>9</v>
      </c>
      <c r="L12" s="353">
        <f t="shared" ref="L12:S12" si="0">IF(COUNT(L4:L11)&gt;0,AVERAGE(L4:L11),"")</f>
        <v>15.6175</v>
      </c>
      <c r="M12" s="354">
        <f t="shared" si="0"/>
        <v>15.773125</v>
      </c>
      <c r="N12" s="353">
        <f t="shared" si="0"/>
        <v>17.281874999999999</v>
      </c>
      <c r="O12" s="354">
        <f t="shared" si="0"/>
        <v>18.313749999999999</v>
      </c>
      <c r="P12" s="353">
        <f t="shared" si="0"/>
        <v>19.44875</v>
      </c>
      <c r="Q12" s="354">
        <f t="shared" si="0"/>
        <v>21.91</v>
      </c>
      <c r="R12" s="289">
        <f t="shared" si="0"/>
        <v>20.702500000000001</v>
      </c>
      <c r="S12" s="347" t="str">
        <f t="shared" si="0"/>
        <v/>
      </c>
    </row>
    <row r="13" spans="2:20">
      <c r="B13" s="343"/>
      <c r="C13" s="555"/>
      <c r="D13" s="298">
        <v>10</v>
      </c>
      <c r="E13" s="371"/>
      <c r="F13" s="300">
        <v>22.315000000000001</v>
      </c>
      <c r="G13" s="347"/>
      <c r="I13" s="343"/>
      <c r="K13" s="352" t="s">
        <v>10</v>
      </c>
      <c r="L13" s="353">
        <f t="shared" ref="L13:S13" si="1">IF(COUNT(L4:L11)&gt;1,STDEV(L4:L11),"")</f>
        <v>0.38665229858362454</v>
      </c>
      <c r="M13" s="353">
        <f t="shared" si="1"/>
        <v>1.138335054554928</v>
      </c>
      <c r="N13" s="353">
        <f t="shared" si="1"/>
        <v>1.9944940953606669</v>
      </c>
      <c r="O13" s="353">
        <f t="shared" si="1"/>
        <v>1.4116776999625049</v>
      </c>
      <c r="P13" s="353">
        <f t="shared" si="1"/>
        <v>2.9783537518952543</v>
      </c>
      <c r="Q13" s="353">
        <f t="shared" si="1"/>
        <v>2.0366087007572169</v>
      </c>
      <c r="R13" s="287">
        <f t="shared" si="1"/>
        <v>1.6887988828355691</v>
      </c>
      <c r="S13" s="347" t="str">
        <f t="shared" si="1"/>
        <v/>
      </c>
    </row>
    <row r="14" spans="2:20">
      <c r="B14" s="343"/>
      <c r="C14" s="555"/>
      <c r="D14" s="298">
        <v>11</v>
      </c>
      <c r="E14" s="371"/>
      <c r="F14" s="300"/>
      <c r="G14" s="347"/>
      <c r="I14" s="343"/>
      <c r="K14" s="355" t="s">
        <v>11</v>
      </c>
      <c r="L14" s="356">
        <f t="shared" ref="L14:S14" si="2">IF(COUNT(L4:L11)&gt;1,L13/SQRT(COUNT(L4:L11)),"")</f>
        <v>0.1367022311449233</v>
      </c>
      <c r="M14" s="356">
        <f t="shared" si="2"/>
        <v>0.40246221816907402</v>
      </c>
      <c r="N14" s="356">
        <f t="shared" si="2"/>
        <v>0.705160149933028</v>
      </c>
      <c r="O14" s="356">
        <f t="shared" si="2"/>
        <v>0.49910343724665779</v>
      </c>
      <c r="P14" s="356">
        <f t="shared" si="2"/>
        <v>1.0530070673687653</v>
      </c>
      <c r="Q14" s="356">
        <f t="shared" si="2"/>
        <v>0.76976573430770845</v>
      </c>
      <c r="R14" s="292">
        <f t="shared" si="2"/>
        <v>0.84439944141778456</v>
      </c>
      <c r="S14" s="347" t="str">
        <f t="shared" si="2"/>
        <v/>
      </c>
    </row>
    <row r="15" spans="2:20" ht="15" customHeight="1">
      <c r="B15" s="343"/>
      <c r="C15" s="555"/>
      <c r="D15" s="298">
        <v>12</v>
      </c>
      <c r="E15" s="371">
        <v>20.785</v>
      </c>
      <c r="F15" s="300">
        <v>24.95</v>
      </c>
      <c r="G15" s="347"/>
      <c r="I15" s="357"/>
      <c r="J15" s="358"/>
      <c r="K15" s="358"/>
      <c r="L15" s="358"/>
      <c r="M15" s="358"/>
      <c r="N15" s="358"/>
      <c r="O15" s="358"/>
      <c r="P15" s="358"/>
      <c r="Q15" s="358"/>
      <c r="R15" s="358"/>
      <c r="S15" s="359"/>
      <c r="T15" s="343"/>
    </row>
    <row r="16" spans="2:20" ht="15" customHeight="1">
      <c r="B16" s="343"/>
      <c r="C16" s="555"/>
      <c r="D16" s="298">
        <v>13</v>
      </c>
      <c r="E16" s="371">
        <v>20.664999999999999</v>
      </c>
      <c r="F16" s="300">
        <v>18.074999999999999</v>
      </c>
      <c r="G16" s="347"/>
    </row>
    <row r="17" spans="2:7">
      <c r="B17" s="343"/>
      <c r="C17" s="555"/>
      <c r="D17" s="298">
        <v>14</v>
      </c>
      <c r="E17" s="371">
        <v>25.84</v>
      </c>
      <c r="F17" s="300">
        <v>20.03</v>
      </c>
      <c r="G17" s="347"/>
    </row>
    <row r="18" spans="2:7">
      <c r="B18" s="343"/>
      <c r="C18" s="555"/>
      <c r="D18" s="298">
        <v>15</v>
      </c>
      <c r="E18" s="371">
        <v>20.72</v>
      </c>
      <c r="F18" s="300">
        <v>21.885000000000002</v>
      </c>
      <c r="G18" s="347"/>
    </row>
    <row r="19" spans="2:7">
      <c r="B19" s="343"/>
      <c r="C19" s="555"/>
      <c r="D19" s="298">
        <v>16</v>
      </c>
      <c r="E19" s="371">
        <v>24.13</v>
      </c>
      <c r="F19" s="373">
        <v>21.9</v>
      </c>
      <c r="G19" s="347"/>
    </row>
    <row r="20" spans="2:7">
      <c r="B20" s="343"/>
      <c r="C20" s="555"/>
      <c r="D20" s="298">
        <v>17</v>
      </c>
      <c r="E20" s="371"/>
      <c r="F20" s="300">
        <v>24.895</v>
      </c>
      <c r="G20" s="347"/>
    </row>
    <row r="21" spans="2:7">
      <c r="B21" s="343"/>
      <c r="C21" s="555"/>
      <c r="D21" s="298">
        <v>18</v>
      </c>
      <c r="E21" s="371">
        <v>22.364999999999998</v>
      </c>
      <c r="F21" s="300">
        <v>25.425000000000001</v>
      </c>
      <c r="G21" s="347"/>
    </row>
    <row r="22" spans="2:7">
      <c r="B22" s="343"/>
      <c r="C22" s="555"/>
      <c r="D22" s="298">
        <v>19</v>
      </c>
      <c r="E22" s="371">
        <v>18.454999999999998</v>
      </c>
      <c r="F22" s="300">
        <v>19.23</v>
      </c>
      <c r="G22" s="347"/>
    </row>
    <row r="23" spans="2:7">
      <c r="B23" s="343"/>
      <c r="C23" s="555"/>
      <c r="D23" s="298">
        <v>20</v>
      </c>
      <c r="E23" s="371"/>
      <c r="F23" s="300"/>
      <c r="G23" s="347"/>
    </row>
    <row r="24" spans="2:7">
      <c r="B24" s="343"/>
      <c r="C24" s="555"/>
      <c r="D24" s="298">
        <v>21</v>
      </c>
      <c r="E24" s="371"/>
      <c r="F24" s="300">
        <v>22.055</v>
      </c>
      <c r="G24" s="347"/>
    </row>
    <row r="25" spans="2:7">
      <c r="B25" s="343"/>
      <c r="C25" s="555"/>
      <c r="D25" s="298">
        <v>22</v>
      </c>
      <c r="E25" s="371"/>
      <c r="F25" s="300">
        <v>16.57</v>
      </c>
      <c r="G25" s="347"/>
    </row>
    <row r="26" spans="2:7">
      <c r="B26" s="343"/>
      <c r="C26" s="555"/>
      <c r="D26" s="298">
        <v>23</v>
      </c>
      <c r="E26" s="371">
        <v>19.48</v>
      </c>
      <c r="F26" s="300">
        <v>23.704999999999998</v>
      </c>
      <c r="G26" s="347"/>
    </row>
    <row r="27" spans="2:7">
      <c r="B27" s="343"/>
      <c r="C27" s="556"/>
      <c r="D27" s="321">
        <v>24</v>
      </c>
      <c r="E27" s="374">
        <v>18.434999999999999</v>
      </c>
      <c r="F27" s="319"/>
      <c r="G27" s="347"/>
    </row>
    <row r="28" spans="2:7">
      <c r="B28" s="343"/>
      <c r="D28" s="360" t="s">
        <v>9</v>
      </c>
      <c r="E28" s="289">
        <f>IF(COUNT(E4:E27)&gt;0,AVERAGE(E4:E27),"")</f>
        <v>22.673333333333336</v>
      </c>
      <c r="F28" s="289">
        <f>IF(COUNT(F4:F27)&gt;0,AVERAGE(F4:F27),"")</f>
        <v>21.056315789473683</v>
      </c>
      <c r="G28" s="347"/>
    </row>
    <row r="29" spans="2:7">
      <c r="B29" s="343"/>
      <c r="D29" s="360" t="s">
        <v>10</v>
      </c>
      <c r="E29" s="287">
        <f>IF(COUNT(E4:E27)&gt;1,STDEV(E4:E27),"")</f>
        <v>5.3764867268328205</v>
      </c>
      <c r="F29" s="287">
        <f>IF(COUNT(F4:F27)&gt;1,STDEV(F4:F27),"")</f>
        <v>3.2210289255424951</v>
      </c>
      <c r="G29" s="347"/>
    </row>
    <row r="30" spans="2:7">
      <c r="B30" s="343"/>
      <c r="D30" s="361" t="s">
        <v>11</v>
      </c>
      <c r="E30" s="292">
        <f>IF(COUNT(E4:E27)&gt;1,E29/SQRT(COUNT(E4:E27)),"")</f>
        <v>1.3882029036085826</v>
      </c>
      <c r="F30" s="292">
        <f>IF(COUNT(F4:F27)&gt;1,F29/SQRT(COUNT(F4:F27)),"")</f>
        <v>0.73895471477163854</v>
      </c>
      <c r="G30" s="347"/>
    </row>
    <row r="31" spans="2:7">
      <c r="B31" s="357"/>
      <c r="C31" s="358"/>
      <c r="D31" s="358"/>
      <c r="E31" s="358"/>
      <c r="F31" s="358"/>
      <c r="G31" s="359"/>
    </row>
    <row r="33" spans="2:20">
      <c r="B33" s="205" t="s">
        <v>246</v>
      </c>
      <c r="C33" s="341"/>
      <c r="D33" s="341"/>
      <c r="E33" s="341"/>
      <c r="F33" s="341"/>
      <c r="G33" s="342"/>
    </row>
    <row r="34" spans="2:20">
      <c r="B34" s="343"/>
      <c r="D34" s="344" t="s">
        <v>3</v>
      </c>
      <c r="E34" s="284" t="s">
        <v>245</v>
      </c>
      <c r="F34" s="362" t="s">
        <v>153</v>
      </c>
      <c r="G34" s="347"/>
    </row>
    <row r="35" spans="2:20">
      <c r="B35" s="343"/>
      <c r="C35" s="554" t="s">
        <v>8</v>
      </c>
      <c r="D35" s="296">
        <v>1</v>
      </c>
      <c r="E35" s="375">
        <v>21</v>
      </c>
      <c r="F35" s="301"/>
      <c r="G35" s="347"/>
    </row>
    <row r="36" spans="2:20">
      <c r="B36" s="343"/>
      <c r="C36" s="555"/>
      <c r="D36" s="320">
        <v>2</v>
      </c>
      <c r="E36" s="375"/>
      <c r="F36" s="300">
        <v>43.075000000000003</v>
      </c>
      <c r="G36" s="347"/>
    </row>
    <row r="37" spans="2:20">
      <c r="B37" s="343"/>
      <c r="C37" s="555"/>
      <c r="D37" s="320">
        <v>3</v>
      </c>
      <c r="E37" s="375">
        <v>20.454999999999998</v>
      </c>
      <c r="F37" s="300">
        <v>19.855</v>
      </c>
      <c r="G37" s="347"/>
      <c r="T37" s="363"/>
    </row>
    <row r="38" spans="2:20">
      <c r="B38" s="343"/>
      <c r="C38" s="555"/>
      <c r="D38" s="320">
        <v>4</v>
      </c>
      <c r="E38" s="375"/>
      <c r="F38" s="300">
        <v>23.07</v>
      </c>
      <c r="G38" s="347"/>
    </row>
    <row r="39" spans="2:20">
      <c r="B39" s="343"/>
      <c r="C39" s="555"/>
      <c r="D39" s="320">
        <v>5</v>
      </c>
      <c r="E39" s="375"/>
      <c r="F39" s="300">
        <v>22.745000000000001</v>
      </c>
      <c r="G39" s="347"/>
    </row>
    <row r="40" spans="2:20">
      <c r="B40" s="343"/>
      <c r="C40" s="555"/>
      <c r="D40" s="320">
        <v>6</v>
      </c>
      <c r="E40" s="375">
        <v>22.574999999999999</v>
      </c>
      <c r="F40" s="300"/>
      <c r="G40" s="347"/>
    </row>
    <row r="41" spans="2:20">
      <c r="B41" s="343"/>
      <c r="C41" s="555"/>
      <c r="D41" s="320">
        <v>7</v>
      </c>
      <c r="E41" s="375"/>
      <c r="F41" s="300">
        <v>17.3</v>
      </c>
      <c r="G41" s="347"/>
    </row>
    <row r="42" spans="2:20">
      <c r="B42" s="343"/>
      <c r="C42" s="555"/>
      <c r="D42" s="320">
        <v>8</v>
      </c>
      <c r="E42" s="375">
        <v>21.06</v>
      </c>
      <c r="F42" s="300">
        <v>24.18</v>
      </c>
      <c r="G42" s="347"/>
    </row>
    <row r="43" spans="2:20">
      <c r="B43" s="343"/>
      <c r="C43" s="555"/>
      <c r="D43" s="320">
        <v>9</v>
      </c>
      <c r="E43" s="375">
        <v>29.824999999999999</v>
      </c>
      <c r="F43" s="300">
        <v>21.734999999999999</v>
      </c>
      <c r="G43" s="347"/>
    </row>
    <row r="44" spans="2:20">
      <c r="B44" s="343"/>
      <c r="C44" s="555"/>
      <c r="D44" s="320">
        <v>10</v>
      </c>
      <c r="E44" s="375">
        <v>20.88</v>
      </c>
      <c r="F44" s="300">
        <v>21.54</v>
      </c>
      <c r="G44" s="347"/>
    </row>
    <row r="45" spans="2:20">
      <c r="B45" s="343"/>
      <c r="C45" s="555"/>
      <c r="D45" s="320">
        <v>11</v>
      </c>
      <c r="E45" s="375">
        <v>20.18</v>
      </c>
      <c r="F45" s="300">
        <v>18.664999999999999</v>
      </c>
      <c r="G45" s="347"/>
    </row>
    <row r="46" spans="2:20">
      <c r="B46" s="343"/>
      <c r="C46" s="555"/>
      <c r="D46" s="320">
        <v>12</v>
      </c>
      <c r="E46" s="375">
        <v>21.71</v>
      </c>
      <c r="F46" s="300">
        <v>24.06</v>
      </c>
      <c r="G46" s="347"/>
    </row>
    <row r="47" spans="2:20">
      <c r="B47" s="343"/>
      <c r="C47" s="555"/>
      <c r="D47" s="320">
        <v>13</v>
      </c>
      <c r="E47" s="375">
        <v>21.454999999999998</v>
      </c>
      <c r="F47" s="300">
        <v>20.47</v>
      </c>
      <c r="G47" s="347"/>
    </row>
    <row r="48" spans="2:20">
      <c r="B48" s="343"/>
      <c r="C48" s="555"/>
      <c r="D48" s="320">
        <v>14</v>
      </c>
      <c r="E48" s="375">
        <v>21.245000000000001</v>
      </c>
      <c r="F48" s="300">
        <v>19.495000000000001</v>
      </c>
      <c r="G48" s="347"/>
    </row>
    <row r="49" spans="2:7">
      <c r="B49" s="343"/>
      <c r="C49" s="555"/>
      <c r="D49" s="320">
        <v>15</v>
      </c>
      <c r="E49" s="375">
        <v>19.024999999999999</v>
      </c>
      <c r="F49" s="300">
        <v>43.895000000000003</v>
      </c>
      <c r="G49" s="347"/>
    </row>
    <row r="50" spans="2:7">
      <c r="B50" s="343"/>
      <c r="C50" s="555"/>
      <c r="D50" s="320">
        <v>16</v>
      </c>
      <c r="E50" s="375">
        <v>18.385000000000002</v>
      </c>
      <c r="F50" s="300">
        <v>19.135000000000002</v>
      </c>
      <c r="G50" s="347"/>
    </row>
    <row r="51" spans="2:7">
      <c r="B51" s="343"/>
      <c r="C51" s="555"/>
      <c r="D51" s="320">
        <v>17</v>
      </c>
      <c r="E51" s="375"/>
      <c r="F51" s="300">
        <v>22.035</v>
      </c>
      <c r="G51" s="347"/>
    </row>
    <row r="52" spans="2:7">
      <c r="B52" s="343"/>
      <c r="C52" s="555"/>
      <c r="D52" s="320">
        <v>18</v>
      </c>
      <c r="E52" s="375">
        <v>23.684999999999999</v>
      </c>
      <c r="F52" s="300">
        <v>18.245000000000001</v>
      </c>
      <c r="G52" s="347"/>
    </row>
    <row r="53" spans="2:7">
      <c r="B53" s="343"/>
      <c r="C53" s="555"/>
      <c r="D53" s="320">
        <v>19</v>
      </c>
      <c r="E53" s="375">
        <v>18.684999999999999</v>
      </c>
      <c r="F53" s="300">
        <v>21.48</v>
      </c>
      <c r="G53" s="347"/>
    </row>
    <row r="54" spans="2:7">
      <c r="B54" s="343"/>
      <c r="C54" s="555"/>
      <c r="D54" s="320">
        <v>20</v>
      </c>
      <c r="E54" s="375">
        <v>20.57</v>
      </c>
      <c r="F54" s="300">
        <v>23.204999999999998</v>
      </c>
      <c r="G54" s="347"/>
    </row>
    <row r="55" spans="2:7">
      <c r="B55" s="343"/>
      <c r="C55" s="555"/>
      <c r="D55" s="320">
        <v>21</v>
      </c>
      <c r="E55" s="375"/>
      <c r="F55" s="300">
        <v>17.645</v>
      </c>
      <c r="G55" s="347"/>
    </row>
    <row r="56" spans="2:7">
      <c r="B56" s="343"/>
      <c r="C56" s="555"/>
      <c r="D56" s="320">
        <v>22</v>
      </c>
      <c r="E56" s="375">
        <v>35.715000000000003</v>
      </c>
      <c r="F56" s="300">
        <v>19.62</v>
      </c>
      <c r="G56" s="347"/>
    </row>
    <row r="57" spans="2:7">
      <c r="B57" s="343"/>
      <c r="C57" s="555"/>
      <c r="D57" s="320">
        <v>23</v>
      </c>
      <c r="E57" s="375">
        <v>25.92</v>
      </c>
      <c r="F57" s="300">
        <v>19.475000000000001</v>
      </c>
      <c r="G57" s="347"/>
    </row>
    <row r="58" spans="2:7">
      <c r="B58" s="343"/>
      <c r="C58" s="556"/>
      <c r="D58" s="324">
        <v>24</v>
      </c>
      <c r="E58" s="376">
        <v>23.04</v>
      </c>
      <c r="F58" s="319">
        <v>18.64</v>
      </c>
      <c r="G58" s="347"/>
    </row>
    <row r="59" spans="2:7">
      <c r="B59" s="343"/>
      <c r="D59" s="360" t="s">
        <v>9</v>
      </c>
      <c r="E59" s="289">
        <f>IF(COUNT(E35:E58)&gt;0,AVERAGE(E35:E58),"")</f>
        <v>22.522777777777783</v>
      </c>
      <c r="F59" s="289">
        <f>IF(COUNT(F35:F58)&gt;0,AVERAGE(F35:F58),"")</f>
        <v>22.707499999999996</v>
      </c>
      <c r="G59" s="347"/>
    </row>
    <row r="60" spans="2:7">
      <c r="B60" s="343"/>
      <c r="D60" s="360" t="s">
        <v>10</v>
      </c>
      <c r="E60" s="287">
        <f>IF(COUNT(E35:E58)&gt;1,STDEV(E35:E58),"")</f>
        <v>4.2618134162315124</v>
      </c>
      <c r="F60" s="287">
        <f>IF(COUNT(F35:F58)&gt;1,STDEV(F35:F58),"")</f>
        <v>7.0246805977211713</v>
      </c>
      <c r="G60" s="347"/>
    </row>
    <row r="61" spans="2:7">
      <c r="B61" s="343"/>
      <c r="D61" s="361" t="s">
        <v>11</v>
      </c>
      <c r="E61" s="292">
        <f>IF(COUNT(E35:E58)&gt;1,E60/SQRT(COUNT(E35:E58)),"")</f>
        <v>1.004519055589703</v>
      </c>
      <c r="F61" s="292">
        <f>IF(COUNT(F35:F58)&gt;1,F60/SQRT(COUNT(F35:F58)),"")</f>
        <v>1.4976669356035113</v>
      </c>
      <c r="G61" s="347"/>
    </row>
    <row r="62" spans="2:7">
      <c r="B62" s="357"/>
      <c r="C62" s="358"/>
      <c r="D62" s="358"/>
      <c r="E62" s="358"/>
      <c r="F62" s="358"/>
      <c r="G62" s="359"/>
    </row>
    <row r="64" spans="2:7">
      <c r="B64" s="205" t="s">
        <v>247</v>
      </c>
      <c r="C64" s="341"/>
      <c r="D64" s="341"/>
      <c r="E64" s="341"/>
      <c r="F64" s="341"/>
      <c r="G64" s="342"/>
    </row>
    <row r="65" spans="2:26">
      <c r="B65" s="343"/>
      <c r="D65" s="364" t="s">
        <v>3</v>
      </c>
      <c r="E65" s="365" t="s">
        <v>244</v>
      </c>
      <c r="F65" s="346" t="s">
        <v>153</v>
      </c>
      <c r="G65" s="347"/>
      <c r="S65" s="306"/>
      <c r="T65" s="306"/>
      <c r="U65" s="377"/>
      <c r="V65" s="377"/>
      <c r="W65" s="306"/>
      <c r="X65" s="377"/>
      <c r="Y65" s="228"/>
      <c r="Z65" s="228"/>
    </row>
    <row r="66" spans="2:26">
      <c r="B66" s="343"/>
      <c r="C66" s="470" t="s">
        <v>8</v>
      </c>
      <c r="D66" s="296">
        <v>1</v>
      </c>
      <c r="E66" s="372">
        <v>28.92</v>
      </c>
      <c r="F66" s="301">
        <v>22.135000000000002</v>
      </c>
      <c r="G66" s="347"/>
      <c r="S66" s="306"/>
      <c r="T66" s="306"/>
      <c r="U66" s="306"/>
      <c r="V66" s="306"/>
      <c r="W66" s="377"/>
      <c r="X66" s="306"/>
      <c r="Y66" s="229"/>
      <c r="Z66" s="228"/>
    </row>
    <row r="67" spans="2:26">
      <c r="B67" s="343"/>
      <c r="C67" s="471"/>
      <c r="D67" s="320">
        <v>2</v>
      </c>
      <c r="E67" s="372">
        <v>26.754999999999999</v>
      </c>
      <c r="F67" s="300">
        <v>21.725000000000001</v>
      </c>
      <c r="G67" s="378"/>
      <c r="S67" s="377"/>
      <c r="T67" s="306"/>
      <c r="U67" s="306"/>
      <c r="V67" s="306"/>
      <c r="W67" s="306"/>
      <c r="X67" s="306"/>
      <c r="Y67" s="228"/>
      <c r="Z67" s="228"/>
    </row>
    <row r="68" spans="2:26">
      <c r="B68" s="343"/>
      <c r="C68" s="471"/>
      <c r="D68" s="320">
        <v>3</v>
      </c>
      <c r="E68" s="372">
        <v>39.36</v>
      </c>
      <c r="F68" s="300">
        <v>22.36</v>
      </c>
      <c r="G68" s="378"/>
      <c r="S68" s="306"/>
      <c r="T68" s="306"/>
      <c r="U68" s="306"/>
      <c r="V68" s="306"/>
      <c r="W68" s="377"/>
      <c r="X68" s="306"/>
      <c r="Y68" s="228"/>
      <c r="Z68" s="228"/>
    </row>
    <row r="69" spans="2:26">
      <c r="B69" s="343"/>
      <c r="C69" s="471"/>
      <c r="D69" s="320">
        <v>4</v>
      </c>
      <c r="E69" s="372">
        <v>33.615000000000002</v>
      </c>
      <c r="F69" s="300">
        <v>22.25</v>
      </c>
      <c r="G69" s="378"/>
      <c r="S69" s="306"/>
      <c r="T69" s="306"/>
      <c r="U69" s="377"/>
      <c r="V69" s="306"/>
      <c r="W69" s="306"/>
      <c r="X69" s="306"/>
      <c r="Y69" s="228"/>
      <c r="Z69" s="228"/>
    </row>
    <row r="70" spans="2:26">
      <c r="B70" s="343"/>
      <c r="C70" s="471"/>
      <c r="D70" s="320">
        <v>5</v>
      </c>
      <c r="E70" s="372"/>
      <c r="F70" s="300">
        <v>30.215</v>
      </c>
      <c r="G70" s="378"/>
      <c r="S70" s="306"/>
      <c r="T70" s="306"/>
      <c r="U70" s="306"/>
      <c r="V70" s="306"/>
      <c r="W70" s="306"/>
      <c r="X70" s="306"/>
      <c r="Y70" s="228"/>
      <c r="Z70" s="228"/>
    </row>
    <row r="71" spans="2:26">
      <c r="B71" s="343"/>
      <c r="C71" s="471"/>
      <c r="D71" s="320">
        <v>6</v>
      </c>
      <c r="E71" s="372"/>
      <c r="F71" s="300">
        <v>21.574999999999999</v>
      </c>
      <c r="G71" s="378"/>
      <c r="S71" s="377"/>
      <c r="T71" s="306"/>
      <c r="U71" s="306"/>
      <c r="V71" s="377"/>
      <c r="W71" s="377"/>
      <c r="X71" s="377"/>
      <c r="Y71" s="228"/>
      <c r="Z71" s="228"/>
    </row>
    <row r="72" spans="2:26">
      <c r="B72" s="343"/>
      <c r="C72" s="471"/>
      <c r="D72" s="320">
        <v>7</v>
      </c>
      <c r="E72" s="372"/>
      <c r="F72" s="300">
        <v>21.285</v>
      </c>
      <c r="G72" s="378"/>
      <c r="S72" s="306"/>
      <c r="T72" s="306"/>
      <c r="U72" s="306"/>
      <c r="V72" s="306"/>
      <c r="W72" s="306"/>
      <c r="X72" s="306"/>
      <c r="Y72" s="228"/>
      <c r="Z72" s="228"/>
    </row>
    <row r="73" spans="2:26">
      <c r="B73" s="343"/>
      <c r="C73" s="471"/>
      <c r="D73" s="320">
        <v>8</v>
      </c>
      <c r="E73" s="372"/>
      <c r="F73" s="300">
        <v>20.84</v>
      </c>
      <c r="G73" s="378"/>
    </row>
    <row r="74" spans="2:26">
      <c r="B74" s="343"/>
      <c r="C74" s="471"/>
      <c r="D74" s="320">
        <v>9</v>
      </c>
      <c r="E74" s="372"/>
      <c r="F74" s="300">
        <v>26.425000000000001</v>
      </c>
      <c r="G74" s="378"/>
    </row>
    <row r="75" spans="2:26">
      <c r="B75" s="343"/>
      <c r="C75" s="471"/>
      <c r="D75" s="320">
        <v>10</v>
      </c>
      <c r="E75" s="372"/>
      <c r="F75" s="300">
        <v>24.87</v>
      </c>
      <c r="G75" s="378"/>
    </row>
    <row r="76" spans="2:26">
      <c r="B76" s="343"/>
      <c r="C76" s="471"/>
      <c r="D76" s="320">
        <v>11</v>
      </c>
      <c r="E76" s="372"/>
      <c r="F76" s="300">
        <v>20.184999999999999</v>
      </c>
      <c r="G76" s="378"/>
    </row>
    <row r="77" spans="2:26">
      <c r="B77" s="343"/>
      <c r="C77" s="471"/>
      <c r="D77" s="320">
        <v>12</v>
      </c>
      <c r="E77" s="372"/>
      <c r="F77" s="300">
        <v>24.015000000000001</v>
      </c>
      <c r="G77" s="378"/>
    </row>
    <row r="78" spans="2:26">
      <c r="B78" s="343"/>
      <c r="C78" s="471"/>
      <c r="D78" s="320">
        <v>13</v>
      </c>
      <c r="E78" s="372"/>
      <c r="F78" s="300">
        <v>25.41</v>
      </c>
      <c r="G78" s="378"/>
    </row>
    <row r="79" spans="2:26">
      <c r="B79" s="343"/>
      <c r="C79" s="471"/>
      <c r="D79" s="320">
        <v>14</v>
      </c>
      <c r="E79" s="372"/>
      <c r="F79" s="300">
        <v>24.47</v>
      </c>
      <c r="G79" s="378"/>
    </row>
    <row r="80" spans="2:26">
      <c r="B80" s="343"/>
      <c r="C80" s="471"/>
      <c r="D80" s="320">
        <v>15</v>
      </c>
      <c r="E80" s="372"/>
      <c r="F80" s="300">
        <v>20.61</v>
      </c>
      <c r="G80" s="378"/>
    </row>
    <row r="81" spans="2:13">
      <c r="B81" s="343"/>
      <c r="C81" s="471"/>
      <c r="D81" s="320">
        <v>16</v>
      </c>
      <c r="E81" s="372"/>
      <c r="F81" s="300">
        <v>21.774999999999999</v>
      </c>
      <c r="G81" s="379"/>
    </row>
    <row r="82" spans="2:13">
      <c r="B82" s="343"/>
      <c r="C82" s="471"/>
      <c r="D82" s="320">
        <v>17</v>
      </c>
      <c r="E82" s="372"/>
      <c r="F82" s="300">
        <v>25.645</v>
      </c>
      <c r="G82" s="378"/>
    </row>
    <row r="83" spans="2:13">
      <c r="B83" s="343"/>
      <c r="C83" s="471"/>
      <c r="D83" s="320">
        <v>18</v>
      </c>
      <c r="E83" s="372"/>
      <c r="F83" s="300">
        <v>20.774999999999999</v>
      </c>
      <c r="G83" s="378"/>
      <c r="M83" s="306"/>
    </row>
    <row r="84" spans="2:13">
      <c r="B84" s="343"/>
      <c r="C84" s="471"/>
      <c r="D84" s="320">
        <v>19</v>
      </c>
      <c r="E84" s="372"/>
      <c r="F84" s="300">
        <v>27.85</v>
      </c>
      <c r="G84" s="378"/>
      <c r="M84" s="306"/>
    </row>
    <row r="85" spans="2:13">
      <c r="B85" s="343"/>
      <c r="C85" s="471"/>
      <c r="D85" s="320">
        <v>20</v>
      </c>
      <c r="E85" s="372"/>
      <c r="F85" s="300">
        <v>23.364999999999998</v>
      </c>
      <c r="G85" s="378"/>
      <c r="M85" s="306"/>
    </row>
    <row r="86" spans="2:13">
      <c r="B86" s="343"/>
      <c r="C86" s="471"/>
      <c r="D86" s="320">
        <v>21</v>
      </c>
      <c r="E86" s="372">
        <v>28.99</v>
      </c>
      <c r="F86" s="300">
        <v>23.925000000000001</v>
      </c>
      <c r="G86" s="378"/>
      <c r="M86" s="306"/>
    </row>
    <row r="87" spans="2:13">
      <c r="B87" s="343"/>
      <c r="C87" s="471"/>
      <c r="D87" s="320">
        <v>22</v>
      </c>
      <c r="E87" s="372"/>
      <c r="F87" s="300">
        <v>25.175000000000001</v>
      </c>
      <c r="G87" s="378"/>
      <c r="M87" s="306"/>
    </row>
    <row r="88" spans="2:13">
      <c r="B88" s="343"/>
      <c r="C88" s="471"/>
      <c r="D88" s="320">
        <v>23</v>
      </c>
      <c r="E88" s="372"/>
      <c r="F88" s="300">
        <v>25.38</v>
      </c>
      <c r="G88" s="378"/>
      <c r="M88" s="306"/>
    </row>
    <row r="89" spans="2:13">
      <c r="B89" s="343"/>
      <c r="C89" s="560"/>
      <c r="D89" s="324">
        <v>24</v>
      </c>
      <c r="E89" s="372"/>
      <c r="F89" s="319">
        <v>24.045000000000002</v>
      </c>
      <c r="G89" s="378"/>
      <c r="M89" s="306"/>
    </row>
    <row r="90" spans="2:13">
      <c r="B90" s="343"/>
      <c r="C90" s="366"/>
      <c r="D90" s="360" t="s">
        <v>9</v>
      </c>
      <c r="E90" s="289">
        <f>IF(COUNT(E66:E89)&gt;0,AVERAGE(E66:E89),"")</f>
        <v>31.528000000000002</v>
      </c>
      <c r="F90" s="289">
        <f>IF(COUNT(F66:F89)&gt;0,AVERAGE(F66:F89),"")</f>
        <v>23.596041666666665</v>
      </c>
      <c r="G90" s="367"/>
      <c r="M90" s="306"/>
    </row>
    <row r="91" spans="2:13">
      <c r="B91" s="343"/>
      <c r="C91" s="368"/>
      <c r="D91" s="360" t="s">
        <v>10</v>
      </c>
      <c r="E91" s="287">
        <f>IF(COUNT(E66:E89)&gt;1,STDEV(E66:E89),"")</f>
        <v>5.0428273319636947</v>
      </c>
      <c r="F91" s="287">
        <f>IF(COUNT(F66:F89)&gt;1,STDEV(F66:F89),"")</f>
        <v>2.5006259995234599</v>
      </c>
      <c r="G91" s="367"/>
      <c r="M91" s="306"/>
    </row>
    <row r="92" spans="2:13">
      <c r="B92" s="343"/>
      <c r="C92" s="368"/>
      <c r="D92" s="369" t="s">
        <v>11</v>
      </c>
      <c r="E92" s="292">
        <f>IF(COUNT(E66:E89)&gt;1,E91/SQRT(COUNT(E66:E89)),"")</f>
        <v>2.2552209426129437</v>
      </c>
      <c r="F92" s="292">
        <f>IF(COUNT(F66:F89)&gt;1,F91/SQRT(COUNT(F66:F89)),"")</f>
        <v>0.51043814469747062</v>
      </c>
      <c r="G92" s="367"/>
      <c r="M92" s="306"/>
    </row>
    <row r="93" spans="2:13">
      <c r="B93" s="357"/>
      <c r="C93" s="358"/>
      <c r="D93" s="358"/>
      <c r="E93" s="358"/>
      <c r="F93" s="358"/>
      <c r="G93" s="359"/>
      <c r="M93" s="306"/>
    </row>
    <row r="94" spans="2:13">
      <c r="M94" s="306"/>
    </row>
    <row r="95" spans="2:13">
      <c r="M95" s="306"/>
    </row>
    <row r="96" spans="2:13">
      <c r="M96" s="306"/>
    </row>
    <row r="97" spans="13:13">
      <c r="M97" s="306"/>
    </row>
    <row r="98" spans="13:13">
      <c r="M98" s="306"/>
    </row>
    <row r="99" spans="13:13">
      <c r="M99" s="306"/>
    </row>
    <row r="100" spans="13:13">
      <c r="M100" s="306"/>
    </row>
    <row r="101" spans="13:13">
      <c r="M101" s="306"/>
    </row>
    <row r="102" spans="13:13">
      <c r="M102" s="306"/>
    </row>
    <row r="103" spans="13:13">
      <c r="M103" s="306"/>
    </row>
    <row r="104" spans="13:13">
      <c r="M104" s="306"/>
    </row>
    <row r="105" spans="13:13">
      <c r="M105" s="306"/>
    </row>
    <row r="106" spans="13:13">
      <c r="M106" s="306"/>
    </row>
    <row r="107" spans="13:13">
      <c r="M107" s="370"/>
    </row>
  </sheetData>
  <mergeCells count="4">
    <mergeCell ref="C4:C27"/>
    <mergeCell ref="J4:J11"/>
    <mergeCell ref="C35:C58"/>
    <mergeCell ref="C66:C8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F762B-F5B1-4B14-9B93-8BDF926B6280}">
  <dimension ref="A1:EN84"/>
  <sheetViews>
    <sheetView topLeftCell="A54" workbookViewId="0">
      <selection activeCell="P18" sqref="P18"/>
    </sheetView>
  </sheetViews>
  <sheetFormatPr defaultRowHeight="15"/>
  <cols>
    <col min="1" max="3" width="9.140625" style="280"/>
    <col min="4" max="6" width="9.5703125" style="280" bestFit="1" customWidth="1"/>
    <col min="7" max="7" width="10.7109375" style="280" bestFit="1" customWidth="1"/>
    <col min="8" max="11" width="9.140625" style="280"/>
    <col min="12" max="15" width="9.5703125" style="280" bestFit="1" customWidth="1"/>
    <col min="16" max="23" width="9.140625" style="280"/>
  </cols>
  <sheetData>
    <row r="1" spans="2:144" ht="15.75" thickBot="1"/>
    <row r="2" spans="2:144" ht="16.5" thickTop="1" thickBot="1">
      <c r="B2" s="8" t="s">
        <v>248</v>
      </c>
      <c r="C2" s="10"/>
      <c r="D2" s="281"/>
      <c r="E2" s="281"/>
      <c r="F2" s="281"/>
      <c r="G2" s="281"/>
      <c r="H2" s="282"/>
      <c r="J2" s="8" t="s">
        <v>249</v>
      </c>
      <c r="K2" s="10"/>
      <c r="L2" s="281"/>
      <c r="M2" s="281"/>
      <c r="N2" s="281"/>
      <c r="O2" s="281"/>
      <c r="P2" s="282"/>
    </row>
    <row r="3" spans="2:144" ht="15.75" thickTop="1">
      <c r="B3" s="283"/>
      <c r="D3" s="521" t="s">
        <v>191</v>
      </c>
      <c r="E3" s="522"/>
      <c r="F3" s="469" t="s">
        <v>125</v>
      </c>
      <c r="G3" s="469"/>
      <c r="H3" s="285"/>
      <c r="J3" s="283"/>
      <c r="L3" s="521" t="s">
        <v>191</v>
      </c>
      <c r="M3" s="522"/>
      <c r="N3" s="469" t="s">
        <v>125</v>
      </c>
      <c r="O3" s="469"/>
      <c r="P3" s="285"/>
    </row>
    <row r="4" spans="2:144">
      <c r="B4" s="283"/>
      <c r="D4" s="284" t="s">
        <v>192</v>
      </c>
      <c r="E4" s="284" t="s">
        <v>193</v>
      </c>
      <c r="F4" s="284" t="s">
        <v>192</v>
      </c>
      <c r="G4" s="284" t="s">
        <v>193</v>
      </c>
      <c r="H4" s="285"/>
      <c r="J4" s="283"/>
      <c r="L4" s="284" t="s">
        <v>192</v>
      </c>
      <c r="M4" s="284" t="s">
        <v>193</v>
      </c>
      <c r="N4" s="284" t="s">
        <v>192</v>
      </c>
      <c r="O4" s="284" t="s">
        <v>193</v>
      </c>
      <c r="P4" s="285"/>
    </row>
    <row r="5" spans="2:144">
      <c r="B5" s="283"/>
      <c r="C5" s="284" t="s">
        <v>194</v>
      </c>
      <c r="D5" s="284" t="s">
        <v>195</v>
      </c>
      <c r="E5" s="284" t="s">
        <v>195</v>
      </c>
      <c r="F5" s="284" t="s">
        <v>195</v>
      </c>
      <c r="G5" s="284" t="s">
        <v>195</v>
      </c>
      <c r="H5" s="285"/>
      <c r="J5" s="283"/>
      <c r="K5" s="284" t="s">
        <v>194</v>
      </c>
      <c r="L5" s="380" t="s">
        <v>195</v>
      </c>
      <c r="M5" s="284" t="s">
        <v>195</v>
      </c>
      <c r="N5" s="284" t="s">
        <v>195</v>
      </c>
      <c r="O5" s="284" t="s">
        <v>195</v>
      </c>
      <c r="P5" s="285"/>
    </row>
    <row r="6" spans="2:144">
      <c r="B6" s="283"/>
      <c r="C6" s="296">
        <v>1</v>
      </c>
      <c r="D6" s="331">
        <v>9</v>
      </c>
      <c r="E6" s="331">
        <v>38</v>
      </c>
      <c r="F6" s="331">
        <v>13.5</v>
      </c>
      <c r="G6" s="381">
        <v>50</v>
      </c>
      <c r="H6" s="285"/>
      <c r="J6" s="283"/>
      <c r="K6" s="296">
        <v>1</v>
      </c>
      <c r="L6" s="331">
        <v>15.67943</v>
      </c>
      <c r="M6" s="331">
        <v>40.120899999999999</v>
      </c>
      <c r="N6" s="331">
        <v>14.939</v>
      </c>
      <c r="O6" s="333">
        <v>50</v>
      </c>
      <c r="P6" s="285"/>
      <c r="R6" s="306"/>
      <c r="S6" s="306"/>
      <c r="T6" s="306"/>
      <c r="U6" s="306"/>
      <c r="V6" s="306"/>
      <c r="W6" s="30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2:144">
      <c r="B7" s="283"/>
      <c r="C7" s="320">
        <v>2</v>
      </c>
      <c r="D7" s="332">
        <v>11.5</v>
      </c>
      <c r="E7" s="332">
        <v>42</v>
      </c>
      <c r="F7" s="332">
        <v>14.43</v>
      </c>
      <c r="G7" s="335">
        <v>50</v>
      </c>
      <c r="H7" s="285"/>
      <c r="J7" s="283"/>
      <c r="K7" s="320">
        <v>2</v>
      </c>
      <c r="L7" s="332">
        <v>19.555689999999998</v>
      </c>
      <c r="M7" s="334">
        <v>50</v>
      </c>
      <c r="N7" s="332">
        <v>18.5</v>
      </c>
      <c r="O7" s="334">
        <v>50</v>
      </c>
      <c r="P7" s="285"/>
    </row>
    <row r="8" spans="2:144">
      <c r="B8" s="283"/>
      <c r="C8" s="320">
        <v>3</v>
      </c>
      <c r="D8" s="332">
        <v>12</v>
      </c>
      <c r="E8" s="334">
        <v>50</v>
      </c>
      <c r="F8" s="332">
        <v>15</v>
      </c>
      <c r="G8" s="335">
        <v>50</v>
      </c>
      <c r="H8" s="285"/>
      <c r="J8" s="283"/>
      <c r="K8" s="320">
        <v>3</v>
      </c>
      <c r="L8" s="332">
        <v>20.189499999999999</v>
      </c>
      <c r="M8" s="334">
        <v>50</v>
      </c>
      <c r="N8" s="332">
        <v>19.859000000000002</v>
      </c>
      <c r="O8" s="334">
        <v>50</v>
      </c>
      <c r="P8" s="285"/>
    </row>
    <row r="9" spans="2:144">
      <c r="B9" s="283"/>
      <c r="C9" s="320">
        <v>4</v>
      </c>
      <c r="D9" s="332">
        <v>12.41</v>
      </c>
      <c r="E9" s="334">
        <v>50</v>
      </c>
      <c r="F9" s="332">
        <v>17.5</v>
      </c>
      <c r="G9" s="335">
        <v>50</v>
      </c>
      <c r="H9" s="285"/>
      <c r="J9" s="283"/>
      <c r="K9" s="320">
        <v>4</v>
      </c>
      <c r="L9" s="332">
        <v>20.312919999999998</v>
      </c>
      <c r="M9" s="334">
        <v>50</v>
      </c>
      <c r="N9" s="332">
        <v>20</v>
      </c>
      <c r="O9" s="334">
        <v>50</v>
      </c>
      <c r="P9" s="285"/>
      <c r="T9" s="306"/>
      <c r="U9" s="306"/>
      <c r="V9" s="306"/>
      <c r="W9" s="30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</row>
    <row r="10" spans="2:144">
      <c r="B10" s="283"/>
      <c r="C10" s="320">
        <v>5</v>
      </c>
      <c r="D10" s="332">
        <v>13.5</v>
      </c>
      <c r="E10" s="334">
        <v>50</v>
      </c>
      <c r="F10" s="332">
        <v>17.5</v>
      </c>
      <c r="G10" s="335">
        <v>50</v>
      </c>
      <c r="H10" s="285"/>
      <c r="J10" s="283"/>
      <c r="K10" s="320">
        <v>5</v>
      </c>
      <c r="L10" s="332">
        <v>20.637409999999999</v>
      </c>
      <c r="M10" s="334">
        <v>50</v>
      </c>
      <c r="N10" s="332">
        <v>20.088999999999999</v>
      </c>
      <c r="O10" s="334">
        <v>50</v>
      </c>
      <c r="P10" s="285"/>
      <c r="R10" s="306"/>
      <c r="S10" s="306"/>
      <c r="T10" s="306"/>
      <c r="U10" s="306"/>
      <c r="V10" s="306"/>
      <c r="W10" s="30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</row>
    <row r="11" spans="2:144">
      <c r="B11" s="283"/>
      <c r="C11" s="320">
        <v>6</v>
      </c>
      <c r="D11" s="332">
        <v>13.5</v>
      </c>
      <c r="E11" s="334">
        <v>50</v>
      </c>
      <c r="F11" s="332">
        <v>17.5</v>
      </c>
      <c r="G11" s="335">
        <v>50</v>
      </c>
      <c r="H11" s="285"/>
      <c r="J11" s="283"/>
      <c r="K11" s="320">
        <v>6</v>
      </c>
      <c r="L11" s="332">
        <v>21.4925</v>
      </c>
      <c r="M11" s="334">
        <v>50</v>
      </c>
      <c r="N11" s="332">
        <v>21.286999999999999</v>
      </c>
      <c r="O11" s="334">
        <v>50</v>
      </c>
      <c r="P11" s="285"/>
    </row>
    <row r="12" spans="2:144">
      <c r="B12" s="283"/>
      <c r="C12" s="320">
        <v>7</v>
      </c>
      <c r="D12" s="332">
        <v>13.5</v>
      </c>
      <c r="E12" s="334">
        <v>50</v>
      </c>
      <c r="F12" s="332">
        <v>17.57</v>
      </c>
      <c r="G12" s="335">
        <v>50</v>
      </c>
      <c r="H12" s="285"/>
      <c r="J12" s="283"/>
      <c r="K12" s="320">
        <v>7</v>
      </c>
      <c r="L12" s="332">
        <v>22.149899999999999</v>
      </c>
      <c r="M12" s="334">
        <v>50</v>
      </c>
      <c r="N12" s="332">
        <v>21.635999999999999</v>
      </c>
      <c r="O12" s="334">
        <v>50</v>
      </c>
      <c r="P12" s="285"/>
    </row>
    <row r="13" spans="2:144">
      <c r="B13" s="283"/>
      <c r="C13" s="320">
        <v>8</v>
      </c>
      <c r="D13" s="332">
        <v>14</v>
      </c>
      <c r="E13" s="334">
        <v>50</v>
      </c>
      <c r="F13" s="332">
        <v>18.5</v>
      </c>
      <c r="G13" s="335">
        <v>50</v>
      </c>
      <c r="H13" s="285"/>
      <c r="J13" s="283"/>
      <c r="K13" s="320">
        <v>8</v>
      </c>
      <c r="L13" s="332">
        <v>22.150670000000002</v>
      </c>
      <c r="M13" s="334">
        <v>50</v>
      </c>
      <c r="N13" s="332">
        <v>24.491</v>
      </c>
      <c r="O13" s="334">
        <v>50</v>
      </c>
      <c r="P13" s="285"/>
    </row>
    <row r="14" spans="2:144">
      <c r="B14" s="283"/>
      <c r="C14" s="320">
        <v>9</v>
      </c>
      <c r="D14" s="332">
        <v>14</v>
      </c>
      <c r="E14" s="334">
        <v>50</v>
      </c>
      <c r="F14" s="332">
        <v>18.55</v>
      </c>
      <c r="G14" s="335">
        <v>50</v>
      </c>
      <c r="H14" s="285"/>
      <c r="J14" s="283"/>
      <c r="K14" s="320">
        <v>9</v>
      </c>
      <c r="L14" s="332">
        <v>22.972829999999998</v>
      </c>
      <c r="M14" s="334">
        <v>50</v>
      </c>
      <c r="N14" s="332">
        <v>25.506630000000001</v>
      </c>
      <c r="O14" s="334">
        <v>50</v>
      </c>
      <c r="P14" s="285"/>
    </row>
    <row r="15" spans="2:144">
      <c r="B15" s="283"/>
      <c r="C15" s="320">
        <v>10</v>
      </c>
      <c r="D15" s="332">
        <v>14</v>
      </c>
      <c r="E15" s="334">
        <v>50</v>
      </c>
      <c r="F15" s="332">
        <v>19</v>
      </c>
      <c r="G15" s="335">
        <v>50</v>
      </c>
      <c r="H15" s="285"/>
      <c r="J15" s="283"/>
      <c r="K15" s="320">
        <v>10</v>
      </c>
      <c r="L15" s="332">
        <v>23.46527</v>
      </c>
      <c r="M15" s="334">
        <v>50</v>
      </c>
      <c r="N15" s="332">
        <v>25.771999999999998</v>
      </c>
      <c r="O15" s="334">
        <v>50</v>
      </c>
      <c r="P15" s="285"/>
    </row>
    <row r="16" spans="2:144">
      <c r="B16" s="283"/>
      <c r="C16" s="320">
        <v>11</v>
      </c>
      <c r="D16" s="332">
        <v>15.5</v>
      </c>
      <c r="E16" s="334">
        <v>50</v>
      </c>
      <c r="F16" s="332">
        <v>19</v>
      </c>
      <c r="G16" s="335">
        <v>50</v>
      </c>
      <c r="H16" s="285"/>
      <c r="J16" s="283"/>
      <c r="K16" s="320">
        <v>11</v>
      </c>
      <c r="L16" s="332">
        <v>23.968499999999999</v>
      </c>
      <c r="M16" s="334">
        <v>50</v>
      </c>
      <c r="N16" s="332">
        <v>25.832850000000001</v>
      </c>
      <c r="O16" s="334">
        <v>50</v>
      </c>
      <c r="P16" s="285"/>
    </row>
    <row r="17" spans="2:48">
      <c r="B17" s="283"/>
      <c r="C17" s="320">
        <v>12</v>
      </c>
      <c r="D17" s="332">
        <v>15.79</v>
      </c>
      <c r="E17" s="334">
        <v>50</v>
      </c>
      <c r="F17" s="332">
        <v>19.28</v>
      </c>
      <c r="G17" s="335">
        <v>50</v>
      </c>
      <c r="H17" s="285"/>
      <c r="J17" s="283"/>
      <c r="K17" s="320">
        <v>12</v>
      </c>
      <c r="L17" s="332">
        <v>24.648250000000001</v>
      </c>
      <c r="M17" s="334">
        <v>50</v>
      </c>
      <c r="N17" s="332">
        <v>26.251999999999999</v>
      </c>
      <c r="O17" s="334">
        <v>50</v>
      </c>
      <c r="P17" s="285"/>
    </row>
    <row r="18" spans="2:48">
      <c r="B18" s="283"/>
      <c r="C18" s="320">
        <v>13</v>
      </c>
      <c r="D18" s="332">
        <v>15.84</v>
      </c>
      <c r="E18" s="334">
        <v>50</v>
      </c>
      <c r="F18" s="332">
        <v>19.559999999999999</v>
      </c>
      <c r="G18" s="335">
        <v>50</v>
      </c>
      <c r="H18" s="285"/>
      <c r="J18" s="283"/>
      <c r="K18" s="320">
        <v>13</v>
      </c>
      <c r="L18" s="332">
        <v>24.693519999999999</v>
      </c>
      <c r="M18" s="334">
        <v>50</v>
      </c>
      <c r="N18" s="332">
        <v>26.5</v>
      </c>
      <c r="O18" s="334">
        <v>50</v>
      </c>
      <c r="P18" s="285"/>
    </row>
    <row r="19" spans="2:48">
      <c r="B19" s="283"/>
      <c r="C19" s="320">
        <v>14</v>
      </c>
      <c r="D19" s="332">
        <v>15.98</v>
      </c>
      <c r="E19" s="334">
        <v>50</v>
      </c>
      <c r="F19" s="332">
        <v>19.760000000000002</v>
      </c>
      <c r="G19" s="335">
        <v>50</v>
      </c>
      <c r="H19" s="285"/>
      <c r="J19" s="283"/>
      <c r="K19" s="320">
        <v>14</v>
      </c>
      <c r="L19" s="332">
        <v>24.760999999999999</v>
      </c>
      <c r="M19" s="334">
        <v>50</v>
      </c>
      <c r="N19" s="332">
        <v>27</v>
      </c>
      <c r="O19" s="334">
        <v>50</v>
      </c>
      <c r="P19" s="285"/>
    </row>
    <row r="20" spans="2:48">
      <c r="B20" s="283"/>
      <c r="C20" s="320">
        <v>15</v>
      </c>
      <c r="D20" s="332">
        <v>16</v>
      </c>
      <c r="E20" s="334">
        <v>50</v>
      </c>
      <c r="F20" s="332">
        <v>20</v>
      </c>
      <c r="G20" s="335">
        <v>50</v>
      </c>
      <c r="H20" s="285"/>
      <c r="J20" s="283"/>
      <c r="K20" s="320">
        <v>15</v>
      </c>
      <c r="L20" s="332">
        <v>24.81568</v>
      </c>
      <c r="M20" s="334">
        <v>50</v>
      </c>
      <c r="N20" s="332">
        <v>27</v>
      </c>
      <c r="O20" s="334">
        <v>50</v>
      </c>
      <c r="P20" s="285"/>
    </row>
    <row r="21" spans="2:48">
      <c r="B21" s="283"/>
      <c r="C21" s="320">
        <v>16</v>
      </c>
      <c r="D21" s="332">
        <v>16</v>
      </c>
      <c r="E21" s="334">
        <v>50</v>
      </c>
      <c r="F21" s="332">
        <v>20</v>
      </c>
      <c r="G21" s="335">
        <v>50</v>
      </c>
      <c r="H21" s="285"/>
      <c r="J21" s="283"/>
      <c r="K21" s="320">
        <v>16</v>
      </c>
      <c r="L21" s="332">
        <v>24.985499999999998</v>
      </c>
      <c r="M21" s="334">
        <v>50</v>
      </c>
      <c r="N21" s="332">
        <v>27.914359999999999</v>
      </c>
      <c r="O21" s="334">
        <v>50</v>
      </c>
      <c r="P21" s="285"/>
    </row>
    <row r="22" spans="2:48">
      <c r="B22" s="283"/>
      <c r="C22" s="320">
        <v>17</v>
      </c>
      <c r="D22" s="332">
        <v>16</v>
      </c>
      <c r="E22" s="334">
        <v>50</v>
      </c>
      <c r="F22" s="332">
        <v>20</v>
      </c>
      <c r="G22" s="335">
        <v>50</v>
      </c>
      <c r="H22" s="285"/>
      <c r="J22" s="283"/>
      <c r="K22" s="320">
        <v>17</v>
      </c>
      <c r="L22" s="332">
        <v>25.09995</v>
      </c>
      <c r="M22" s="334">
        <v>50</v>
      </c>
      <c r="N22" s="332">
        <v>29.5</v>
      </c>
      <c r="O22" s="334">
        <v>50</v>
      </c>
      <c r="P22" s="285"/>
    </row>
    <row r="23" spans="2:48">
      <c r="B23" s="283"/>
      <c r="C23" s="320">
        <v>18</v>
      </c>
      <c r="D23" s="332">
        <v>16.5</v>
      </c>
      <c r="E23" s="334">
        <v>50</v>
      </c>
      <c r="F23" s="332">
        <v>21.38</v>
      </c>
      <c r="G23" s="335">
        <v>50</v>
      </c>
      <c r="H23" s="285"/>
      <c r="J23" s="283"/>
      <c r="K23" s="320">
        <v>18</v>
      </c>
      <c r="L23" s="332">
        <v>25.414650000000002</v>
      </c>
      <c r="M23" s="334">
        <v>50</v>
      </c>
      <c r="N23" s="332">
        <v>30.03744</v>
      </c>
      <c r="O23" s="334">
        <v>50</v>
      </c>
      <c r="P23" s="285"/>
    </row>
    <row r="24" spans="2:48">
      <c r="B24" s="283"/>
      <c r="C24" s="320">
        <v>19</v>
      </c>
      <c r="D24" s="332">
        <v>16.5</v>
      </c>
      <c r="E24" s="334">
        <v>50</v>
      </c>
      <c r="F24" s="332">
        <v>21.44</v>
      </c>
      <c r="G24" s="335">
        <v>50</v>
      </c>
      <c r="H24" s="285"/>
      <c r="J24" s="283"/>
      <c r="K24" s="320">
        <v>19</v>
      </c>
      <c r="L24" s="332">
        <v>26.289000000000001</v>
      </c>
      <c r="M24" s="334">
        <v>50</v>
      </c>
      <c r="N24" s="332">
        <v>30.5</v>
      </c>
      <c r="O24" s="334">
        <v>50</v>
      </c>
      <c r="P24" s="285"/>
      <c r="Q24" s="306"/>
      <c r="R24" s="306"/>
      <c r="S24" s="306"/>
      <c r="T24" s="306"/>
      <c r="U24" s="306"/>
      <c r="V24" s="306"/>
      <c r="W24" s="306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</row>
    <row r="25" spans="2:48">
      <c r="B25" s="283"/>
      <c r="C25" s="320">
        <v>20</v>
      </c>
      <c r="D25" s="332">
        <v>16.64</v>
      </c>
      <c r="E25" s="334">
        <v>50</v>
      </c>
      <c r="F25" s="332">
        <v>22.56</v>
      </c>
      <c r="G25" s="335">
        <v>50</v>
      </c>
      <c r="H25" s="285"/>
      <c r="J25" s="283"/>
      <c r="K25" s="320">
        <v>20</v>
      </c>
      <c r="L25" s="332">
        <v>27.1295</v>
      </c>
      <c r="M25" s="334">
        <v>50</v>
      </c>
      <c r="N25" s="332">
        <v>31.911999999999999</v>
      </c>
      <c r="O25" s="334">
        <v>50</v>
      </c>
      <c r="P25" s="285"/>
    </row>
    <row r="26" spans="2:48">
      <c r="B26" s="283"/>
      <c r="C26" s="320">
        <v>21</v>
      </c>
      <c r="D26" s="332">
        <v>16.98</v>
      </c>
      <c r="E26" s="334">
        <v>50</v>
      </c>
      <c r="F26" s="332">
        <v>23</v>
      </c>
      <c r="G26" s="335">
        <v>50</v>
      </c>
      <c r="H26" s="285"/>
      <c r="J26" s="283"/>
      <c r="K26" s="320">
        <v>21</v>
      </c>
      <c r="L26" s="332">
        <v>27.35</v>
      </c>
      <c r="M26" s="334">
        <v>50</v>
      </c>
      <c r="N26" s="332">
        <v>34</v>
      </c>
      <c r="O26" s="334">
        <v>50</v>
      </c>
      <c r="P26" s="285"/>
    </row>
    <row r="27" spans="2:48">
      <c r="B27" s="283"/>
      <c r="C27" s="320">
        <v>22</v>
      </c>
      <c r="D27" s="332">
        <v>17</v>
      </c>
      <c r="E27" s="334">
        <v>50</v>
      </c>
      <c r="F27" s="332">
        <v>23.41</v>
      </c>
      <c r="G27" s="335">
        <v>50</v>
      </c>
      <c r="H27" s="285"/>
      <c r="J27" s="283"/>
      <c r="K27" s="320">
        <v>22</v>
      </c>
      <c r="L27" s="332">
        <v>27.388649999999998</v>
      </c>
      <c r="M27" s="334">
        <v>50</v>
      </c>
      <c r="N27" s="332"/>
      <c r="O27" s="334">
        <v>50</v>
      </c>
      <c r="P27" s="285"/>
    </row>
    <row r="28" spans="2:48">
      <c r="B28" s="283"/>
      <c r="C28" s="320">
        <v>23</v>
      </c>
      <c r="D28" s="332">
        <v>17</v>
      </c>
      <c r="E28" s="334">
        <v>50</v>
      </c>
      <c r="F28" s="332">
        <v>23.67</v>
      </c>
      <c r="G28" s="335">
        <v>50</v>
      </c>
      <c r="H28" s="285"/>
      <c r="J28" s="283"/>
      <c r="K28" s="320">
        <v>23</v>
      </c>
      <c r="L28" s="332">
        <v>27.638999999999999</v>
      </c>
      <c r="M28" s="334">
        <v>50</v>
      </c>
      <c r="N28" s="332"/>
      <c r="O28" s="334">
        <v>50</v>
      </c>
      <c r="P28" s="285"/>
    </row>
    <row r="29" spans="2:48">
      <c r="B29" s="283"/>
      <c r="C29" s="320">
        <v>24</v>
      </c>
      <c r="D29" s="332">
        <v>17</v>
      </c>
      <c r="E29" s="334">
        <v>50</v>
      </c>
      <c r="F29" s="332">
        <v>23.7</v>
      </c>
      <c r="G29" s="335">
        <v>50</v>
      </c>
      <c r="H29" s="285"/>
      <c r="J29" s="283"/>
      <c r="K29" s="320">
        <v>24</v>
      </c>
      <c r="L29" s="332">
        <v>27.67953</v>
      </c>
      <c r="M29" s="334">
        <v>50</v>
      </c>
      <c r="N29" s="332"/>
      <c r="O29" s="334">
        <v>50</v>
      </c>
      <c r="P29" s="285"/>
    </row>
    <row r="30" spans="2:48">
      <c r="B30" s="283"/>
      <c r="C30" s="320">
        <v>25</v>
      </c>
      <c r="D30" s="332">
        <v>17.32</v>
      </c>
      <c r="E30" s="334">
        <v>50</v>
      </c>
      <c r="F30" s="332">
        <v>23.75</v>
      </c>
      <c r="G30" s="335">
        <v>50</v>
      </c>
      <c r="H30" s="285"/>
      <c r="J30" s="283"/>
      <c r="K30" s="320">
        <v>25</v>
      </c>
      <c r="L30" s="332">
        <v>28.204000000000001</v>
      </c>
      <c r="M30" s="334">
        <v>50</v>
      </c>
      <c r="N30" s="332"/>
      <c r="O30" s="334">
        <v>50</v>
      </c>
      <c r="P30" s="285"/>
    </row>
    <row r="31" spans="2:48">
      <c r="B31" s="283"/>
      <c r="C31" s="320">
        <v>26</v>
      </c>
      <c r="D31" s="332">
        <v>17.5</v>
      </c>
      <c r="E31" s="334">
        <v>50</v>
      </c>
      <c r="F31" s="332">
        <v>24</v>
      </c>
      <c r="G31" s="335">
        <v>50</v>
      </c>
      <c r="H31" s="285"/>
      <c r="J31" s="283"/>
      <c r="K31" s="320">
        <v>26</v>
      </c>
      <c r="L31" s="332">
        <v>28.652709999999999</v>
      </c>
      <c r="M31" s="334">
        <v>50</v>
      </c>
      <c r="N31" s="332"/>
      <c r="O31" s="334">
        <v>50</v>
      </c>
      <c r="P31" s="285"/>
    </row>
    <row r="32" spans="2:48">
      <c r="B32" s="283"/>
      <c r="C32" s="320">
        <v>27</v>
      </c>
      <c r="D32" s="332">
        <v>17.5</v>
      </c>
      <c r="E32" s="334">
        <v>50</v>
      </c>
      <c r="F32" s="332">
        <v>24.5</v>
      </c>
      <c r="G32" s="335">
        <v>50</v>
      </c>
      <c r="H32" s="285"/>
      <c r="J32" s="283"/>
      <c r="K32" s="320">
        <v>27</v>
      </c>
      <c r="L32" s="332">
        <v>29.308</v>
      </c>
      <c r="M32" s="334">
        <v>50</v>
      </c>
      <c r="N32" s="332"/>
      <c r="O32" s="334">
        <v>50</v>
      </c>
      <c r="P32" s="285"/>
    </row>
    <row r="33" spans="2:16">
      <c r="B33" s="283"/>
      <c r="C33" s="320">
        <v>28</v>
      </c>
      <c r="D33" s="332">
        <v>17.670000000000002</v>
      </c>
      <c r="E33" s="334">
        <v>50</v>
      </c>
      <c r="F33" s="332">
        <v>25</v>
      </c>
      <c r="G33" s="335">
        <v>50</v>
      </c>
      <c r="H33" s="285"/>
      <c r="J33" s="283"/>
      <c r="K33" s="320">
        <v>28</v>
      </c>
      <c r="L33" s="332">
        <v>30.771999999999998</v>
      </c>
      <c r="M33" s="334">
        <v>50</v>
      </c>
      <c r="N33" s="332"/>
      <c r="O33" s="334">
        <v>50</v>
      </c>
      <c r="P33" s="285"/>
    </row>
    <row r="34" spans="2:16">
      <c r="B34" s="283"/>
      <c r="C34" s="320">
        <v>29</v>
      </c>
      <c r="D34" s="332">
        <v>18</v>
      </c>
      <c r="E34" s="334">
        <v>50</v>
      </c>
      <c r="F34" s="332">
        <v>25.17</v>
      </c>
      <c r="G34" s="335">
        <v>50</v>
      </c>
      <c r="H34" s="285"/>
      <c r="J34" s="283"/>
      <c r="K34" s="320">
        <v>29</v>
      </c>
      <c r="L34" s="332">
        <v>32.785330000000002</v>
      </c>
      <c r="M34" s="334">
        <v>50</v>
      </c>
      <c r="N34" s="332"/>
      <c r="O34" s="334">
        <v>50</v>
      </c>
      <c r="P34" s="285"/>
    </row>
    <row r="35" spans="2:16">
      <c r="B35" s="283"/>
      <c r="C35" s="320">
        <v>30</v>
      </c>
      <c r="D35" s="332">
        <v>18</v>
      </c>
      <c r="E35" s="334">
        <v>50</v>
      </c>
      <c r="F35" s="332">
        <v>25.5</v>
      </c>
      <c r="G35" s="335">
        <v>50</v>
      </c>
      <c r="H35" s="285"/>
      <c r="J35" s="283"/>
      <c r="K35" s="320">
        <v>30</v>
      </c>
      <c r="L35" s="332">
        <v>33.116500000000002</v>
      </c>
      <c r="M35" s="334">
        <v>50</v>
      </c>
      <c r="N35" s="332"/>
      <c r="O35" s="334">
        <v>50</v>
      </c>
      <c r="P35" s="285"/>
    </row>
    <row r="36" spans="2:16">
      <c r="B36" s="283"/>
      <c r="C36" s="320">
        <v>31</v>
      </c>
      <c r="D36" s="332">
        <v>18</v>
      </c>
      <c r="E36" s="334">
        <v>50</v>
      </c>
      <c r="F36" s="332">
        <v>25.5</v>
      </c>
      <c r="G36" s="335">
        <v>50</v>
      </c>
      <c r="H36" s="285"/>
      <c r="J36" s="283"/>
      <c r="K36" s="320">
        <v>31</v>
      </c>
      <c r="L36" s="332">
        <v>33.280999999999999</v>
      </c>
      <c r="M36" s="334">
        <v>50</v>
      </c>
      <c r="N36" s="332"/>
      <c r="O36" s="334">
        <v>50</v>
      </c>
      <c r="P36" s="285"/>
    </row>
    <row r="37" spans="2:16">
      <c r="B37" s="283"/>
      <c r="C37" s="320">
        <v>32</v>
      </c>
      <c r="D37" s="332">
        <v>18.07</v>
      </c>
      <c r="E37" s="334">
        <v>50</v>
      </c>
      <c r="F37" s="332">
        <v>26</v>
      </c>
      <c r="G37" s="335">
        <v>50</v>
      </c>
      <c r="H37" s="285"/>
      <c r="J37" s="283"/>
      <c r="K37" s="320">
        <v>32</v>
      </c>
      <c r="L37" s="332">
        <v>33.703270000000003</v>
      </c>
      <c r="M37" s="334">
        <v>50</v>
      </c>
      <c r="N37" s="332"/>
      <c r="O37" s="334">
        <v>50</v>
      </c>
      <c r="P37" s="285"/>
    </row>
    <row r="38" spans="2:16">
      <c r="B38" s="283"/>
      <c r="C38" s="320">
        <v>33</v>
      </c>
      <c r="D38" s="332">
        <v>18.43</v>
      </c>
      <c r="E38" s="334">
        <v>50</v>
      </c>
      <c r="F38" s="332">
        <v>26.5</v>
      </c>
      <c r="G38" s="335">
        <v>50</v>
      </c>
      <c r="H38" s="285"/>
      <c r="J38" s="283"/>
      <c r="K38" s="320">
        <v>33</v>
      </c>
      <c r="L38" s="332">
        <v>34.99</v>
      </c>
      <c r="M38" s="334">
        <v>50</v>
      </c>
      <c r="N38" s="332"/>
      <c r="O38" s="334">
        <v>50</v>
      </c>
      <c r="P38" s="285"/>
    </row>
    <row r="39" spans="2:16">
      <c r="B39" s="283"/>
      <c r="C39" s="320">
        <v>34</v>
      </c>
      <c r="D39" s="332">
        <v>18.5</v>
      </c>
      <c r="E39" s="334">
        <v>50</v>
      </c>
      <c r="F39" s="332">
        <v>26.5</v>
      </c>
      <c r="G39" s="335">
        <v>50</v>
      </c>
      <c r="H39" s="285"/>
      <c r="J39" s="283"/>
      <c r="K39" s="320">
        <v>34</v>
      </c>
      <c r="L39" s="332">
        <v>36.140079999999998</v>
      </c>
      <c r="M39" s="334"/>
      <c r="N39" s="332"/>
      <c r="O39" s="334">
        <v>50</v>
      </c>
      <c r="P39" s="285"/>
    </row>
    <row r="40" spans="2:16">
      <c r="B40" s="283"/>
      <c r="C40" s="320">
        <v>35</v>
      </c>
      <c r="D40" s="332">
        <v>18.73</v>
      </c>
      <c r="E40" s="334">
        <v>50</v>
      </c>
      <c r="F40" s="332">
        <v>27</v>
      </c>
      <c r="G40" s="335">
        <v>50</v>
      </c>
      <c r="H40" s="285"/>
      <c r="J40" s="283"/>
      <c r="K40" s="320">
        <v>35</v>
      </c>
      <c r="L40" s="332">
        <v>37.6755</v>
      </c>
      <c r="M40" s="334"/>
      <c r="N40" s="332"/>
      <c r="O40" s="334">
        <v>50</v>
      </c>
      <c r="P40" s="285"/>
    </row>
    <row r="41" spans="2:16">
      <c r="B41" s="283"/>
      <c r="C41" s="320">
        <v>36</v>
      </c>
      <c r="D41" s="332">
        <v>18.87</v>
      </c>
      <c r="E41" s="334">
        <v>50</v>
      </c>
      <c r="F41" s="332">
        <v>27</v>
      </c>
      <c r="G41" s="335">
        <v>50</v>
      </c>
      <c r="H41" s="285"/>
      <c r="J41" s="283"/>
      <c r="K41" s="320">
        <v>36</v>
      </c>
      <c r="L41" s="332">
        <v>42.582500000000003</v>
      </c>
      <c r="M41" s="334"/>
      <c r="N41" s="332"/>
      <c r="O41" s="334">
        <v>50</v>
      </c>
      <c r="P41" s="285"/>
    </row>
    <row r="42" spans="2:16">
      <c r="B42" s="283"/>
      <c r="C42" s="320">
        <v>37</v>
      </c>
      <c r="D42" s="332">
        <v>18.920000000000002</v>
      </c>
      <c r="E42" s="334">
        <v>50</v>
      </c>
      <c r="F42" s="332">
        <v>28.2</v>
      </c>
      <c r="G42" s="335">
        <v>50</v>
      </c>
      <c r="H42" s="285"/>
      <c r="J42" s="283"/>
      <c r="K42" s="320">
        <v>37</v>
      </c>
      <c r="L42" s="332">
        <v>42.857590000000002</v>
      </c>
      <c r="M42" s="334"/>
      <c r="N42" s="332"/>
      <c r="O42" s="334">
        <v>50</v>
      </c>
      <c r="P42" s="285"/>
    </row>
    <row r="43" spans="2:16">
      <c r="B43" s="283"/>
      <c r="C43" s="320">
        <v>38</v>
      </c>
      <c r="D43" s="332">
        <v>19</v>
      </c>
      <c r="E43" s="334">
        <v>50</v>
      </c>
      <c r="F43" s="332">
        <v>28.24</v>
      </c>
      <c r="G43" s="335">
        <v>50</v>
      </c>
      <c r="H43" s="285"/>
      <c r="J43" s="283"/>
      <c r="K43" s="320">
        <v>38</v>
      </c>
      <c r="L43" s="332"/>
      <c r="M43" s="334"/>
      <c r="N43" s="332"/>
      <c r="O43" s="334">
        <v>50</v>
      </c>
      <c r="P43" s="285"/>
    </row>
    <row r="44" spans="2:16">
      <c r="B44" s="283"/>
      <c r="C44" s="320">
        <v>39</v>
      </c>
      <c r="D44" s="332">
        <v>19</v>
      </c>
      <c r="E44" s="334">
        <v>50</v>
      </c>
      <c r="F44" s="332">
        <v>28.76</v>
      </c>
      <c r="G44" s="335">
        <v>50</v>
      </c>
      <c r="H44" s="285"/>
      <c r="J44" s="283"/>
      <c r="K44" s="320">
        <v>39</v>
      </c>
      <c r="L44" s="332"/>
      <c r="M44" s="334"/>
      <c r="N44" s="332"/>
      <c r="O44" s="334">
        <v>50</v>
      </c>
      <c r="P44" s="285"/>
    </row>
    <row r="45" spans="2:16">
      <c r="B45" s="283"/>
      <c r="C45" s="320">
        <v>40</v>
      </c>
      <c r="D45" s="332">
        <v>19.3</v>
      </c>
      <c r="E45" s="334">
        <v>50</v>
      </c>
      <c r="F45" s="332">
        <v>33</v>
      </c>
      <c r="G45" s="335">
        <v>50</v>
      </c>
      <c r="H45" s="285"/>
      <c r="J45" s="283"/>
      <c r="K45" s="320">
        <v>40</v>
      </c>
      <c r="L45" s="332"/>
      <c r="M45" s="334"/>
      <c r="N45" s="332"/>
      <c r="O45" s="334">
        <v>50</v>
      </c>
      <c r="P45" s="285"/>
    </row>
    <row r="46" spans="2:16">
      <c r="B46" s="283"/>
      <c r="C46" s="320">
        <v>41</v>
      </c>
      <c r="D46" s="332">
        <v>19.5</v>
      </c>
      <c r="E46" s="334">
        <v>50</v>
      </c>
      <c r="F46" s="332">
        <v>33</v>
      </c>
      <c r="G46" s="335">
        <v>50</v>
      </c>
      <c r="H46" s="285"/>
      <c r="J46" s="283"/>
      <c r="K46" s="320">
        <v>41</v>
      </c>
      <c r="L46" s="332"/>
      <c r="M46" s="334"/>
      <c r="N46" s="332"/>
      <c r="O46" s="334">
        <v>50</v>
      </c>
      <c r="P46" s="285"/>
    </row>
    <row r="47" spans="2:16">
      <c r="B47" s="283"/>
      <c r="C47" s="320">
        <v>42</v>
      </c>
      <c r="D47" s="332">
        <v>19.5</v>
      </c>
      <c r="E47" s="334">
        <v>50</v>
      </c>
      <c r="F47" s="332">
        <v>34</v>
      </c>
      <c r="G47" s="335">
        <v>50</v>
      </c>
      <c r="H47" s="285"/>
      <c r="J47" s="283"/>
      <c r="K47" s="320">
        <v>42</v>
      </c>
      <c r="L47" s="332"/>
      <c r="M47" s="334"/>
      <c r="N47" s="332"/>
      <c r="O47" s="334">
        <v>50</v>
      </c>
      <c r="P47" s="285"/>
    </row>
    <row r="48" spans="2:16">
      <c r="B48" s="283"/>
      <c r="C48" s="320">
        <v>43</v>
      </c>
      <c r="D48" s="332">
        <v>20</v>
      </c>
      <c r="E48" s="334">
        <v>50</v>
      </c>
      <c r="F48" s="332">
        <v>35</v>
      </c>
      <c r="G48" s="335">
        <v>50</v>
      </c>
      <c r="H48" s="285"/>
      <c r="J48" s="283"/>
      <c r="K48" s="320">
        <v>43</v>
      </c>
      <c r="L48" s="332"/>
      <c r="M48" s="334"/>
      <c r="N48" s="332"/>
      <c r="O48" s="334">
        <v>50</v>
      </c>
      <c r="P48" s="285"/>
    </row>
    <row r="49" spans="2:16">
      <c r="B49" s="283"/>
      <c r="C49" s="320">
        <v>44</v>
      </c>
      <c r="D49" s="332">
        <v>20</v>
      </c>
      <c r="E49" s="334">
        <v>50</v>
      </c>
      <c r="F49" s="332">
        <v>35</v>
      </c>
      <c r="G49" s="335">
        <v>50</v>
      </c>
      <c r="H49" s="285"/>
      <c r="J49" s="283"/>
      <c r="K49" s="320">
        <v>44</v>
      </c>
      <c r="L49" s="332"/>
      <c r="M49" s="334"/>
      <c r="N49" s="332"/>
      <c r="O49" s="334">
        <v>50</v>
      </c>
      <c r="P49" s="285"/>
    </row>
    <row r="50" spans="2:16">
      <c r="B50" s="283"/>
      <c r="C50" s="320">
        <v>45</v>
      </c>
      <c r="D50" s="332">
        <v>20</v>
      </c>
      <c r="E50" s="334">
        <v>50</v>
      </c>
      <c r="F50" s="332">
        <v>36.799999999999997</v>
      </c>
      <c r="G50" s="335">
        <v>50</v>
      </c>
      <c r="H50" s="285"/>
      <c r="J50" s="283"/>
      <c r="K50" s="324">
        <v>45</v>
      </c>
      <c r="L50" s="336"/>
      <c r="M50" s="337"/>
      <c r="N50" s="336"/>
      <c r="O50" s="337">
        <v>50</v>
      </c>
      <c r="P50" s="285"/>
    </row>
    <row r="51" spans="2:16">
      <c r="B51" s="283"/>
      <c r="C51" s="320">
        <v>46</v>
      </c>
      <c r="D51" s="332">
        <v>20</v>
      </c>
      <c r="E51" s="334">
        <v>50</v>
      </c>
      <c r="F51" s="332">
        <v>39.5</v>
      </c>
      <c r="G51" s="335">
        <v>50</v>
      </c>
      <c r="H51" s="285"/>
      <c r="J51" s="283"/>
      <c r="O51" s="327" t="s">
        <v>250</v>
      </c>
      <c r="P51" s="285"/>
    </row>
    <row r="52" spans="2:16" ht="15.75" thickBot="1">
      <c r="B52" s="283"/>
      <c r="C52" s="320">
        <v>47</v>
      </c>
      <c r="D52" s="332">
        <v>20.71</v>
      </c>
      <c r="E52" s="334">
        <v>50</v>
      </c>
      <c r="F52" s="332">
        <v>40</v>
      </c>
      <c r="G52" s="335">
        <v>50</v>
      </c>
      <c r="H52" s="285"/>
      <c r="J52" s="293"/>
      <c r="K52" s="323"/>
      <c r="L52" s="339"/>
      <c r="M52" s="340"/>
      <c r="N52" s="339"/>
      <c r="O52" s="340"/>
      <c r="P52" s="295"/>
    </row>
    <row r="53" spans="2:16" ht="15.75" thickTop="1">
      <c r="B53" s="283"/>
      <c r="C53" s="320">
        <v>48</v>
      </c>
      <c r="D53" s="332">
        <v>20.87</v>
      </c>
      <c r="E53" s="334">
        <v>50</v>
      </c>
      <c r="F53" s="334"/>
      <c r="G53" s="335">
        <v>50</v>
      </c>
      <c r="H53" s="285"/>
      <c r="K53" s="322"/>
      <c r="L53" s="338"/>
      <c r="M53" s="306"/>
      <c r="N53" s="306"/>
      <c r="O53" s="306"/>
    </row>
    <row r="54" spans="2:16">
      <c r="B54" s="283"/>
      <c r="C54" s="320">
        <v>49</v>
      </c>
      <c r="D54" s="332">
        <v>21</v>
      </c>
      <c r="E54" s="334">
        <v>50</v>
      </c>
      <c r="F54" s="334"/>
      <c r="G54" s="335">
        <v>50</v>
      </c>
      <c r="H54" s="285"/>
      <c r="K54" s="322"/>
      <c r="L54" s="338"/>
      <c r="M54" s="306"/>
      <c r="N54" s="306"/>
      <c r="O54" s="306"/>
    </row>
    <row r="55" spans="2:16">
      <c r="B55" s="283"/>
      <c r="C55" s="320">
        <v>50</v>
      </c>
      <c r="D55" s="332">
        <v>21</v>
      </c>
      <c r="E55" s="334">
        <v>50</v>
      </c>
      <c r="F55" s="334"/>
      <c r="G55" s="335">
        <v>50</v>
      </c>
      <c r="H55" s="285"/>
      <c r="K55" s="322"/>
      <c r="L55" s="338"/>
      <c r="M55" s="306"/>
      <c r="N55" s="306"/>
      <c r="O55" s="306"/>
    </row>
    <row r="56" spans="2:16">
      <c r="B56" s="283"/>
      <c r="C56" s="320">
        <v>51</v>
      </c>
      <c r="D56" s="332">
        <v>21.5</v>
      </c>
      <c r="E56" s="334">
        <v>50</v>
      </c>
      <c r="F56" s="334"/>
      <c r="G56" s="335">
        <v>50</v>
      </c>
      <c r="H56" s="285"/>
      <c r="K56" s="322"/>
      <c r="L56" s="338"/>
      <c r="M56" s="306"/>
      <c r="N56" s="306"/>
      <c r="O56" s="306"/>
    </row>
    <row r="57" spans="2:16">
      <c r="B57" s="283"/>
      <c r="C57" s="320">
        <v>52</v>
      </c>
      <c r="D57" s="332">
        <v>22.12</v>
      </c>
      <c r="E57" s="334">
        <v>50</v>
      </c>
      <c r="F57" s="334"/>
      <c r="G57" s="335">
        <v>50</v>
      </c>
      <c r="H57" s="285"/>
      <c r="K57" s="322"/>
      <c r="L57" s="338"/>
      <c r="M57" s="306"/>
      <c r="N57" s="306"/>
      <c r="O57" s="306"/>
    </row>
    <row r="58" spans="2:16">
      <c r="B58" s="283"/>
      <c r="C58" s="320">
        <v>53</v>
      </c>
      <c r="D58" s="332">
        <v>22.5</v>
      </c>
      <c r="E58" s="334">
        <v>50</v>
      </c>
      <c r="F58" s="334"/>
      <c r="G58" s="335">
        <v>50</v>
      </c>
      <c r="H58" s="285"/>
      <c r="K58" s="322"/>
      <c r="L58" s="338"/>
      <c r="M58" s="306"/>
      <c r="N58" s="306"/>
      <c r="O58" s="306"/>
    </row>
    <row r="59" spans="2:16">
      <c r="B59" s="283"/>
      <c r="C59" s="320">
        <v>54</v>
      </c>
      <c r="D59" s="332">
        <v>22.75</v>
      </c>
      <c r="E59" s="334">
        <v>50</v>
      </c>
      <c r="F59" s="334"/>
      <c r="G59" s="335">
        <v>50</v>
      </c>
      <c r="H59" s="285"/>
      <c r="K59" s="322"/>
      <c r="L59" s="338"/>
      <c r="M59" s="306"/>
      <c r="N59" s="306"/>
      <c r="O59" s="306"/>
    </row>
    <row r="60" spans="2:16">
      <c r="B60" s="283"/>
      <c r="C60" s="320">
        <v>55</v>
      </c>
      <c r="D60" s="332">
        <v>23.5</v>
      </c>
      <c r="E60" s="334">
        <v>50</v>
      </c>
      <c r="F60" s="334"/>
      <c r="G60" s="335">
        <v>50</v>
      </c>
      <c r="H60" s="285"/>
      <c r="K60" s="322"/>
      <c r="L60" s="338"/>
      <c r="M60" s="306"/>
      <c r="N60" s="306"/>
      <c r="O60" s="306"/>
    </row>
    <row r="61" spans="2:16">
      <c r="B61" s="283"/>
      <c r="C61" s="320">
        <v>56</v>
      </c>
      <c r="D61" s="332">
        <v>23.5</v>
      </c>
      <c r="E61" s="334">
        <v>50</v>
      </c>
      <c r="F61" s="334"/>
      <c r="G61" s="335">
        <v>50</v>
      </c>
      <c r="H61" s="285"/>
      <c r="K61" s="322"/>
      <c r="L61" s="338"/>
      <c r="M61" s="306"/>
      <c r="N61" s="306"/>
      <c r="O61" s="306"/>
    </row>
    <row r="62" spans="2:16">
      <c r="B62" s="283"/>
      <c r="C62" s="320">
        <v>57</v>
      </c>
      <c r="D62" s="332">
        <v>23.58</v>
      </c>
      <c r="E62" s="334">
        <v>50</v>
      </c>
      <c r="F62" s="334"/>
      <c r="G62" s="335">
        <v>50</v>
      </c>
      <c r="H62" s="285"/>
      <c r="K62" s="322"/>
      <c r="L62" s="338"/>
      <c r="M62" s="306"/>
      <c r="N62" s="306"/>
      <c r="O62" s="306"/>
    </row>
    <row r="63" spans="2:16">
      <c r="B63" s="283"/>
      <c r="C63" s="320">
        <v>58</v>
      </c>
      <c r="D63" s="332">
        <v>24.5</v>
      </c>
      <c r="E63" s="334"/>
      <c r="F63" s="334"/>
      <c r="G63" s="335">
        <v>50</v>
      </c>
      <c r="H63" s="285"/>
      <c r="K63" s="322"/>
      <c r="L63" s="338"/>
      <c r="M63" s="306"/>
      <c r="N63" s="306"/>
      <c r="O63" s="306"/>
    </row>
    <row r="64" spans="2:16">
      <c r="B64" s="283"/>
      <c r="C64" s="320">
        <v>59</v>
      </c>
      <c r="D64" s="332">
        <v>24.71</v>
      </c>
      <c r="E64" s="334"/>
      <c r="F64" s="334"/>
      <c r="G64" s="335">
        <v>50</v>
      </c>
      <c r="H64" s="285"/>
      <c r="K64" s="322"/>
      <c r="L64" s="338"/>
      <c r="M64" s="306"/>
      <c r="N64" s="306"/>
      <c r="O64" s="306"/>
    </row>
    <row r="65" spans="2:15">
      <c r="B65" s="283"/>
      <c r="C65" s="320">
        <v>60</v>
      </c>
      <c r="D65" s="332">
        <v>24.81</v>
      </c>
      <c r="E65" s="334"/>
      <c r="F65" s="334"/>
      <c r="G65" s="335">
        <v>50</v>
      </c>
      <c r="H65" s="285"/>
      <c r="K65" s="322"/>
      <c r="L65" s="338"/>
      <c r="M65" s="306"/>
      <c r="N65" s="306"/>
      <c r="O65" s="306"/>
    </row>
    <row r="66" spans="2:15">
      <c r="B66" s="283"/>
      <c r="C66" s="320">
        <v>61</v>
      </c>
      <c r="D66" s="332">
        <v>25.93</v>
      </c>
      <c r="E66" s="334"/>
      <c r="F66" s="334"/>
      <c r="G66" s="335">
        <v>50</v>
      </c>
      <c r="H66" s="285"/>
      <c r="K66" s="322"/>
      <c r="L66" s="338"/>
      <c r="M66" s="306"/>
      <c r="N66" s="306"/>
      <c r="O66" s="306"/>
    </row>
    <row r="67" spans="2:15">
      <c r="B67" s="283"/>
      <c r="C67" s="320">
        <v>62</v>
      </c>
      <c r="D67" s="332">
        <v>26</v>
      </c>
      <c r="E67" s="334"/>
      <c r="F67" s="334"/>
      <c r="G67" s="335">
        <v>50</v>
      </c>
      <c r="H67" s="285"/>
      <c r="K67" s="322"/>
      <c r="L67" s="338"/>
      <c r="M67" s="306"/>
      <c r="N67" s="306"/>
      <c r="O67" s="306"/>
    </row>
    <row r="68" spans="2:15">
      <c r="B68" s="283"/>
      <c r="C68" s="320">
        <v>63</v>
      </c>
      <c r="D68" s="332">
        <v>27</v>
      </c>
      <c r="E68" s="334"/>
      <c r="F68" s="334"/>
      <c r="G68" s="335">
        <v>50</v>
      </c>
      <c r="H68" s="285"/>
      <c r="K68" s="322"/>
      <c r="L68" s="338"/>
      <c r="M68" s="306"/>
      <c r="N68" s="306"/>
      <c r="O68" s="306"/>
    </row>
    <row r="69" spans="2:15">
      <c r="B69" s="283"/>
      <c r="C69" s="320">
        <v>64</v>
      </c>
      <c r="D69" s="332">
        <v>27.5</v>
      </c>
      <c r="E69" s="334"/>
      <c r="F69" s="334"/>
      <c r="G69" s="335">
        <v>50</v>
      </c>
      <c r="H69" s="285"/>
      <c r="K69" s="322"/>
      <c r="L69" s="338"/>
      <c r="M69" s="306"/>
      <c r="N69" s="306"/>
      <c r="O69" s="306"/>
    </row>
    <row r="70" spans="2:15">
      <c r="B70" s="283"/>
      <c r="C70" s="320">
        <v>65</v>
      </c>
      <c r="D70" s="332">
        <v>28</v>
      </c>
      <c r="E70" s="334"/>
      <c r="F70" s="334"/>
      <c r="G70" s="335">
        <v>50</v>
      </c>
      <c r="H70" s="285"/>
      <c r="K70" s="322"/>
      <c r="L70" s="338"/>
      <c r="M70" s="306"/>
      <c r="N70" s="306"/>
      <c r="O70" s="306"/>
    </row>
    <row r="71" spans="2:15">
      <c r="B71" s="283"/>
      <c r="C71" s="320">
        <v>66</v>
      </c>
      <c r="D71" s="332">
        <v>28</v>
      </c>
      <c r="E71" s="334"/>
      <c r="F71" s="334"/>
      <c r="G71" s="335">
        <v>50</v>
      </c>
      <c r="H71" s="285"/>
      <c r="K71" s="322"/>
      <c r="L71" s="338"/>
      <c r="M71" s="306"/>
      <c r="N71" s="306"/>
      <c r="O71" s="306"/>
    </row>
    <row r="72" spans="2:15">
      <c r="B72" s="283"/>
      <c r="C72" s="320">
        <v>67</v>
      </c>
      <c r="D72" s="332">
        <v>29.5</v>
      </c>
      <c r="E72" s="334"/>
      <c r="F72" s="334"/>
      <c r="G72" s="335">
        <v>50</v>
      </c>
      <c r="H72" s="285"/>
      <c r="K72" s="322"/>
      <c r="L72" s="338"/>
      <c r="M72" s="306"/>
      <c r="N72" s="306"/>
      <c r="O72" s="306"/>
    </row>
    <row r="73" spans="2:15">
      <c r="B73" s="283"/>
      <c r="C73" s="320">
        <v>68</v>
      </c>
      <c r="D73" s="332">
        <v>30</v>
      </c>
      <c r="E73" s="334"/>
      <c r="F73" s="334"/>
      <c r="G73" s="335">
        <v>50</v>
      </c>
      <c r="H73" s="285"/>
      <c r="K73" s="322"/>
      <c r="L73" s="338"/>
      <c r="M73" s="306"/>
      <c r="N73" s="306"/>
      <c r="O73" s="306"/>
    </row>
    <row r="74" spans="2:15">
      <c r="B74" s="283"/>
      <c r="C74" s="320">
        <v>69</v>
      </c>
      <c r="D74" s="332">
        <v>32</v>
      </c>
      <c r="E74" s="334"/>
      <c r="F74" s="334"/>
      <c r="G74" s="335">
        <v>50</v>
      </c>
      <c r="H74" s="285"/>
      <c r="K74" s="322"/>
      <c r="L74" s="338"/>
      <c r="M74" s="306"/>
      <c r="N74" s="306"/>
      <c r="O74" s="306"/>
    </row>
    <row r="75" spans="2:15">
      <c r="B75" s="283"/>
      <c r="C75" s="320">
        <v>70</v>
      </c>
      <c r="D75" s="332">
        <v>33.5</v>
      </c>
      <c r="E75" s="334"/>
      <c r="F75" s="334"/>
      <c r="G75" s="335">
        <v>50</v>
      </c>
      <c r="H75" s="285"/>
      <c r="K75" s="322"/>
      <c r="L75" s="338"/>
      <c r="M75" s="306"/>
      <c r="N75" s="306"/>
      <c r="O75" s="306"/>
    </row>
    <row r="76" spans="2:15">
      <c r="B76" s="283"/>
      <c r="C76" s="320">
        <v>71</v>
      </c>
      <c r="D76" s="332">
        <v>41</v>
      </c>
      <c r="E76" s="334"/>
      <c r="F76" s="334"/>
      <c r="G76" s="335">
        <v>50</v>
      </c>
      <c r="H76" s="285"/>
      <c r="K76" s="322"/>
      <c r="L76" s="338"/>
      <c r="M76" s="306"/>
      <c r="N76" s="306"/>
      <c r="O76" s="306"/>
    </row>
    <row r="77" spans="2:15">
      <c r="B77" s="283"/>
      <c r="C77" s="324">
        <v>72</v>
      </c>
      <c r="D77" s="336">
        <v>41</v>
      </c>
      <c r="E77" s="337"/>
      <c r="F77" s="337"/>
      <c r="G77" s="382">
        <v>50</v>
      </c>
      <c r="H77" s="285"/>
      <c r="K77" s="322"/>
      <c r="L77" s="338"/>
      <c r="M77" s="306"/>
      <c r="N77" s="306"/>
      <c r="O77" s="306"/>
    </row>
    <row r="78" spans="2:15">
      <c r="B78" s="283"/>
      <c r="F78" s="306"/>
      <c r="G78" s="327" t="s">
        <v>250</v>
      </c>
      <c r="H78" s="285"/>
      <c r="L78" s="327"/>
      <c r="N78" s="306"/>
    </row>
    <row r="79" spans="2:15" ht="15.75" thickBot="1">
      <c r="B79" s="293"/>
      <c r="C79" s="294"/>
      <c r="D79" s="294"/>
      <c r="E79" s="294"/>
      <c r="F79" s="340"/>
      <c r="G79" s="340"/>
      <c r="H79" s="295"/>
      <c r="N79" s="306"/>
      <c r="O79" s="306"/>
    </row>
    <row r="80" spans="2:15" ht="15.75" thickTop="1">
      <c r="F80" s="306"/>
      <c r="G80" s="306"/>
    </row>
    <row r="81" spans="6:7">
      <c r="F81" s="306"/>
      <c r="G81" s="306"/>
    </row>
    <row r="82" spans="6:7">
      <c r="F82" s="306"/>
      <c r="G82" s="306"/>
    </row>
    <row r="83" spans="6:7">
      <c r="F83" s="306"/>
      <c r="G83" s="306"/>
    </row>
    <row r="84" spans="6:7">
      <c r="F84" s="306"/>
      <c r="G84" s="306"/>
    </row>
  </sheetData>
  <sortState xmlns:xlrd2="http://schemas.microsoft.com/office/spreadsheetml/2017/richdata2" ref="E5:E62">
    <sortCondition ref="E6:E62"/>
  </sortState>
  <mergeCells count="4">
    <mergeCell ref="D3:E3"/>
    <mergeCell ref="F3:G3"/>
    <mergeCell ref="L3:M3"/>
    <mergeCell ref="N3:O3"/>
  </mergeCells>
  <pageMargins left="0.7" right="0.7" top="0.75" bottom="0.75" header="0.3" footer="0.3"/>
  <pageSetup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110A3-BD3B-43F3-9410-C7910509A044}">
  <dimension ref="A2:BP131"/>
  <sheetViews>
    <sheetView topLeftCell="A106" workbookViewId="0">
      <selection activeCell="C128" sqref="C128:C130"/>
    </sheetView>
  </sheetViews>
  <sheetFormatPr defaultRowHeight="15"/>
  <cols>
    <col min="1" max="36" width="9.140625" style="280"/>
    <col min="37" max="16384" width="9.140625" style="267"/>
  </cols>
  <sheetData>
    <row r="2" spans="2:32">
      <c r="B2" s="440" t="s">
        <v>251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2"/>
    </row>
    <row r="3" spans="2:32">
      <c r="B3" s="73"/>
      <c r="D3" s="469" t="s">
        <v>252</v>
      </c>
      <c r="E3" s="469"/>
      <c r="F3" s="469"/>
      <c r="G3" s="469"/>
      <c r="H3" s="469"/>
      <c r="I3" s="469"/>
      <c r="J3" s="469"/>
      <c r="K3" s="469" t="s">
        <v>253</v>
      </c>
      <c r="L3" s="469"/>
      <c r="M3" s="469"/>
      <c r="N3" s="469"/>
      <c r="O3" s="469"/>
      <c r="P3" s="469"/>
      <c r="Q3" s="469"/>
      <c r="R3" s="469" t="s">
        <v>254</v>
      </c>
      <c r="S3" s="469"/>
      <c r="T3" s="469"/>
      <c r="U3" s="469"/>
      <c r="V3" s="469"/>
      <c r="W3" s="469"/>
      <c r="X3" s="469"/>
      <c r="Y3" s="469" t="s">
        <v>255</v>
      </c>
      <c r="Z3" s="469"/>
      <c r="AA3" s="469"/>
      <c r="AB3" s="469"/>
      <c r="AC3" s="469"/>
      <c r="AD3" s="469"/>
      <c r="AE3" s="469"/>
      <c r="AF3" s="74"/>
    </row>
    <row r="4" spans="2:32">
      <c r="B4" s="73"/>
      <c r="C4" s="284" t="s">
        <v>97</v>
      </c>
      <c r="D4" s="324" t="s">
        <v>256</v>
      </c>
      <c r="E4" s="324" t="s">
        <v>99</v>
      </c>
      <c r="F4" s="324" t="s">
        <v>100</v>
      </c>
      <c r="G4" s="324" t="s">
        <v>101</v>
      </c>
      <c r="H4" s="320" t="s">
        <v>9</v>
      </c>
      <c r="I4" s="320" t="s">
        <v>10</v>
      </c>
      <c r="J4" s="320" t="s">
        <v>11</v>
      </c>
      <c r="K4" s="324" t="s">
        <v>256</v>
      </c>
      <c r="L4" s="324" t="s">
        <v>99</v>
      </c>
      <c r="M4" s="324" t="s">
        <v>100</v>
      </c>
      <c r="N4" s="324" t="s">
        <v>101</v>
      </c>
      <c r="O4" s="320" t="s">
        <v>9</v>
      </c>
      <c r="P4" s="320" t="s">
        <v>10</v>
      </c>
      <c r="Q4" s="320" t="s">
        <v>11</v>
      </c>
      <c r="R4" s="324" t="s">
        <v>256</v>
      </c>
      <c r="S4" s="324" t="s">
        <v>99</v>
      </c>
      <c r="T4" s="324" t="s">
        <v>100</v>
      </c>
      <c r="U4" s="324" t="s">
        <v>101</v>
      </c>
      <c r="V4" s="320" t="s">
        <v>9</v>
      </c>
      <c r="W4" s="320" t="s">
        <v>10</v>
      </c>
      <c r="X4" s="320" t="s">
        <v>11</v>
      </c>
      <c r="Y4" s="324" t="s">
        <v>256</v>
      </c>
      <c r="Z4" s="324" t="s">
        <v>99</v>
      </c>
      <c r="AA4" s="324" t="s">
        <v>100</v>
      </c>
      <c r="AB4" s="324" t="s">
        <v>101</v>
      </c>
      <c r="AC4" s="324" t="s">
        <v>9</v>
      </c>
      <c r="AD4" s="324" t="s">
        <v>10</v>
      </c>
      <c r="AE4" s="324" t="s">
        <v>11</v>
      </c>
      <c r="AF4" s="74"/>
    </row>
    <row r="5" spans="2:32">
      <c r="B5" s="73"/>
      <c r="C5" s="579">
        <v>0</v>
      </c>
      <c r="D5" s="334">
        <v>0</v>
      </c>
      <c r="E5" s="334">
        <v>0</v>
      </c>
      <c r="F5" s="334">
        <v>0</v>
      </c>
      <c r="G5" s="383">
        <v>0</v>
      </c>
      <c r="H5" s="384">
        <f t="shared" ref="H5:H36" si="0">AVERAGE(D5:G5)</f>
        <v>0</v>
      </c>
      <c r="I5" s="385">
        <f t="shared" ref="I5:I36" si="1">STDEV(D5:G5)</f>
        <v>0</v>
      </c>
      <c r="J5" s="385">
        <f t="shared" ref="J5:J36" si="2">I5/SQRT(COUNT(D5:G5))</f>
        <v>0</v>
      </c>
      <c r="K5" s="333">
        <v>0</v>
      </c>
      <c r="L5" s="333">
        <v>0</v>
      </c>
      <c r="M5" s="333">
        <v>0</v>
      </c>
      <c r="N5" s="333">
        <v>0</v>
      </c>
      <c r="O5" s="384">
        <f t="shared" ref="O5:O36" si="3">AVERAGE(K5:N5)</f>
        <v>0</v>
      </c>
      <c r="P5" s="385">
        <f t="shared" ref="P5:P36" si="4">STDEV(K5:N5)</f>
        <v>0</v>
      </c>
      <c r="Q5" s="385">
        <f t="shared" ref="Q5:Q36" si="5">P5/SQRT(COUNT(K5:N5))</f>
        <v>0</v>
      </c>
      <c r="R5" s="333">
        <v>0</v>
      </c>
      <c r="S5" s="333">
        <v>0</v>
      </c>
      <c r="T5" s="333">
        <v>0</v>
      </c>
      <c r="U5" s="333">
        <v>0</v>
      </c>
      <c r="V5" s="384">
        <f t="shared" ref="V5:V36" si="6">AVERAGE(R5:U5)</f>
        <v>0</v>
      </c>
      <c r="W5" s="385">
        <f t="shared" ref="W5:W36" si="7">STDEV(R5:U5)</f>
        <v>0</v>
      </c>
      <c r="X5" s="385">
        <f t="shared" ref="X5:X36" si="8">W5/SQRT(COUNT(R5:U5))</f>
        <v>0</v>
      </c>
      <c r="Y5" s="333">
        <v>0</v>
      </c>
      <c r="Z5" s="333">
        <v>0</v>
      </c>
      <c r="AA5" s="333">
        <v>0</v>
      </c>
      <c r="AB5" s="333">
        <v>0</v>
      </c>
      <c r="AC5" s="384">
        <f t="shared" ref="AC5:AC36" si="9">AVERAGE(Y5:AB5)</f>
        <v>0</v>
      </c>
      <c r="AD5" s="384">
        <f t="shared" ref="AD5:AD36" si="10">STDEV(Y5:AB5)</f>
        <v>0</v>
      </c>
      <c r="AE5" s="385">
        <f t="shared" ref="AE5:AE36" si="11">AD5/SQRT(COUNT(Y5:AB5))</f>
        <v>0</v>
      </c>
      <c r="AF5" s="74"/>
    </row>
    <row r="6" spans="2:32">
      <c r="B6" s="73"/>
      <c r="C6" s="582">
        <v>0.5</v>
      </c>
      <c r="D6" s="332">
        <v>308.32884960000001</v>
      </c>
      <c r="E6" s="332">
        <v>168.48669240000001</v>
      </c>
      <c r="F6" s="332">
        <v>210.1001148</v>
      </c>
      <c r="G6" s="386">
        <v>623.40007270000001</v>
      </c>
      <c r="H6" s="387">
        <f t="shared" si="0"/>
        <v>327.57893237500002</v>
      </c>
      <c r="I6" s="460">
        <f t="shared" si="1"/>
        <v>205.74444192501753</v>
      </c>
      <c r="J6" s="388">
        <f t="shared" si="2"/>
        <v>102.87222096250876</v>
      </c>
      <c r="K6" s="389">
        <v>119.9511883</v>
      </c>
      <c r="L6" s="332">
        <v>27.063027399999999</v>
      </c>
      <c r="M6" s="332">
        <v>171.16680239999999</v>
      </c>
      <c r="N6" s="332">
        <v>113.6805045</v>
      </c>
      <c r="O6" s="387">
        <f t="shared" si="3"/>
        <v>107.96538064999999</v>
      </c>
      <c r="P6" s="325">
        <f t="shared" si="4"/>
        <v>59.766023509049596</v>
      </c>
      <c r="Q6" s="388">
        <f t="shared" si="5"/>
        <v>29.883011754524798</v>
      </c>
      <c r="R6" s="332">
        <v>137.49383510000001</v>
      </c>
      <c r="S6" s="332">
        <v>179.31347239999999</v>
      </c>
      <c r="T6" s="332">
        <v>204.88285020000001</v>
      </c>
      <c r="U6" s="332">
        <v>149.23890610000001</v>
      </c>
      <c r="V6" s="387">
        <f t="shared" si="6"/>
        <v>167.73226595</v>
      </c>
      <c r="W6" s="325">
        <f t="shared" si="7"/>
        <v>30.390005548785961</v>
      </c>
      <c r="X6" s="388">
        <f t="shared" si="8"/>
        <v>15.195002774392981</v>
      </c>
      <c r="Y6" s="332">
        <v>57.33031192</v>
      </c>
      <c r="Z6" s="332">
        <v>149.77807910000001</v>
      </c>
      <c r="AA6" s="332">
        <v>88.15340166</v>
      </c>
      <c r="AB6" s="332">
        <v>264.01087610000002</v>
      </c>
      <c r="AC6" s="387">
        <f t="shared" si="9"/>
        <v>139.818167195</v>
      </c>
      <c r="AD6" s="325">
        <f t="shared" si="10"/>
        <v>91.280744694547167</v>
      </c>
      <c r="AE6" s="388">
        <f t="shared" si="11"/>
        <v>45.640372347273583</v>
      </c>
      <c r="AF6" s="74"/>
    </row>
    <row r="7" spans="2:32">
      <c r="B7" s="73"/>
      <c r="C7" s="582">
        <v>1</v>
      </c>
      <c r="D7" s="332">
        <v>201.90904879999999</v>
      </c>
      <c r="E7" s="332">
        <v>71.017877200000001</v>
      </c>
      <c r="F7" s="332">
        <v>104.1826973</v>
      </c>
      <c r="G7" s="386">
        <v>462.6784447</v>
      </c>
      <c r="H7" s="387">
        <f t="shared" si="0"/>
        <v>209.94701699999999</v>
      </c>
      <c r="I7" s="460">
        <f t="shared" si="1"/>
        <v>177.41211973559973</v>
      </c>
      <c r="J7" s="388">
        <f t="shared" si="2"/>
        <v>88.706059867799866</v>
      </c>
      <c r="K7" s="389">
        <v>9.6364788170000004</v>
      </c>
      <c r="L7" s="332">
        <v>-67.347580300000004</v>
      </c>
      <c r="M7" s="332">
        <v>27.96210632</v>
      </c>
      <c r="N7" s="332">
        <v>-0.28951116599999999</v>
      </c>
      <c r="O7" s="387">
        <f t="shared" si="3"/>
        <v>-7.5096265822500019</v>
      </c>
      <c r="P7" s="325">
        <f t="shared" si="4"/>
        <v>41.573002205767779</v>
      </c>
      <c r="Q7" s="388">
        <f t="shared" si="5"/>
        <v>20.786501102883889</v>
      </c>
      <c r="R7" s="332">
        <v>4.8039661589999998</v>
      </c>
      <c r="S7" s="332">
        <v>13.325000579999999</v>
      </c>
      <c r="T7" s="332">
        <v>46.143820910000002</v>
      </c>
      <c r="U7" s="332">
        <v>38.04088591</v>
      </c>
      <c r="V7" s="387">
        <f t="shared" si="6"/>
        <v>25.578418389750002</v>
      </c>
      <c r="W7" s="325">
        <f t="shared" si="7"/>
        <v>19.663612681136048</v>
      </c>
      <c r="X7" s="388">
        <f t="shared" si="8"/>
        <v>9.8318063405680238</v>
      </c>
      <c r="Y7" s="332">
        <v>-19.651932349999999</v>
      </c>
      <c r="Z7" s="332">
        <v>57.62972473</v>
      </c>
      <c r="AA7" s="332">
        <v>0.36124647199999999</v>
      </c>
      <c r="AB7" s="332">
        <v>147.14700500000001</v>
      </c>
      <c r="AC7" s="387">
        <f t="shared" si="9"/>
        <v>46.371510962999999</v>
      </c>
      <c r="AD7" s="325">
        <f t="shared" si="10"/>
        <v>74.740633930639518</v>
      </c>
      <c r="AE7" s="388">
        <f t="shared" si="11"/>
        <v>37.370316965319759</v>
      </c>
      <c r="AF7" s="74"/>
    </row>
    <row r="8" spans="2:32">
      <c r="B8" s="73"/>
      <c r="C8" s="582">
        <v>1.5</v>
      </c>
      <c r="D8" s="332">
        <v>170.66905610000001</v>
      </c>
      <c r="E8" s="332">
        <v>58.74864599</v>
      </c>
      <c r="F8" s="332">
        <v>87.348607709999996</v>
      </c>
      <c r="G8" s="386">
        <v>407.3073766</v>
      </c>
      <c r="H8" s="387">
        <f t="shared" si="0"/>
        <v>181.01842160000001</v>
      </c>
      <c r="I8" s="460">
        <f t="shared" si="1"/>
        <v>158.15365164205724</v>
      </c>
      <c r="J8" s="388">
        <f t="shared" si="2"/>
        <v>79.076825821028621</v>
      </c>
      <c r="K8" s="389">
        <v>21.18615333</v>
      </c>
      <c r="L8" s="332">
        <v>-47.448203999999997</v>
      </c>
      <c r="M8" s="332">
        <v>27.417634280000001</v>
      </c>
      <c r="N8" s="332">
        <v>11.29720921</v>
      </c>
      <c r="O8" s="387">
        <f t="shared" si="3"/>
        <v>3.1131982050000011</v>
      </c>
      <c r="P8" s="325">
        <f t="shared" si="4"/>
        <v>34.354867432625248</v>
      </c>
      <c r="Q8" s="388">
        <f t="shared" si="5"/>
        <v>17.177433716312624</v>
      </c>
      <c r="R8" s="332">
        <v>4.5044011980000001</v>
      </c>
      <c r="S8" s="332">
        <v>11.223376780000001</v>
      </c>
      <c r="T8" s="332">
        <v>38.080023660000002</v>
      </c>
      <c r="U8" s="332">
        <v>48.380753730000002</v>
      </c>
      <c r="V8" s="387">
        <f t="shared" si="6"/>
        <v>25.547138842000003</v>
      </c>
      <c r="W8" s="325">
        <f t="shared" si="7"/>
        <v>21.027078873663161</v>
      </c>
      <c r="X8" s="388">
        <f t="shared" si="8"/>
        <v>10.51353943683158</v>
      </c>
      <c r="Y8" s="332">
        <v>-6.1460486149999998</v>
      </c>
      <c r="Z8" s="332">
        <v>53.476474379999999</v>
      </c>
      <c r="AA8" s="332">
        <v>7.7640672820000001</v>
      </c>
      <c r="AB8" s="332">
        <v>123.8525099</v>
      </c>
      <c r="AC8" s="387">
        <f t="shared" si="9"/>
        <v>44.736750736749997</v>
      </c>
      <c r="AD8" s="325">
        <f t="shared" si="10"/>
        <v>58.571109798413289</v>
      </c>
      <c r="AE8" s="388">
        <f t="shared" si="11"/>
        <v>29.285554899206645</v>
      </c>
      <c r="AF8" s="74"/>
    </row>
    <row r="9" spans="2:32">
      <c r="B9" s="73"/>
      <c r="C9" s="582">
        <v>2</v>
      </c>
      <c r="D9" s="332">
        <v>147.01107289999999</v>
      </c>
      <c r="E9" s="332">
        <v>49.80643559</v>
      </c>
      <c r="F9" s="332">
        <v>73.314351740000006</v>
      </c>
      <c r="G9" s="386">
        <v>350.30978049999999</v>
      </c>
      <c r="H9" s="387">
        <f t="shared" si="0"/>
        <v>155.1104101825</v>
      </c>
      <c r="I9" s="460">
        <f t="shared" si="1"/>
        <v>136.56245906601484</v>
      </c>
      <c r="J9" s="388">
        <f t="shared" si="2"/>
        <v>68.281229533007419</v>
      </c>
      <c r="K9" s="389">
        <v>28.420608649999998</v>
      </c>
      <c r="L9" s="332">
        <v>-29.797326890000001</v>
      </c>
      <c r="M9" s="332">
        <v>21.068151029999999</v>
      </c>
      <c r="N9" s="332">
        <v>10.138092779999999</v>
      </c>
      <c r="O9" s="387">
        <f t="shared" si="3"/>
        <v>7.4573813924999985</v>
      </c>
      <c r="P9" s="325">
        <f t="shared" si="4"/>
        <v>25.947443354673236</v>
      </c>
      <c r="Q9" s="388">
        <f t="shared" si="5"/>
        <v>12.973721677336618</v>
      </c>
      <c r="R9" s="332">
        <v>6.4903210370000002</v>
      </c>
      <c r="S9" s="332">
        <v>12.33141058</v>
      </c>
      <c r="T9" s="332">
        <v>27.059464800000001</v>
      </c>
      <c r="U9" s="332">
        <v>48.994727159999997</v>
      </c>
      <c r="V9" s="387">
        <f t="shared" si="6"/>
        <v>23.718980894249999</v>
      </c>
      <c r="W9" s="325">
        <f t="shared" si="7"/>
        <v>18.943122412051956</v>
      </c>
      <c r="X9" s="388">
        <f t="shared" si="8"/>
        <v>9.471561206025978</v>
      </c>
      <c r="Y9" s="332">
        <v>4.0734287159999996</v>
      </c>
      <c r="Z9" s="332">
        <v>43.702468830000001</v>
      </c>
      <c r="AA9" s="332">
        <v>8.7181392930000001</v>
      </c>
      <c r="AB9" s="332">
        <v>89.326546089999994</v>
      </c>
      <c r="AC9" s="387">
        <f t="shared" si="9"/>
        <v>36.455145732250003</v>
      </c>
      <c r="AD9" s="325">
        <f t="shared" si="10"/>
        <v>39.436978379029654</v>
      </c>
      <c r="AE9" s="388">
        <f t="shared" si="11"/>
        <v>19.718489189514827</v>
      </c>
      <c r="AF9" s="74"/>
    </row>
    <row r="10" spans="2:32">
      <c r="B10" s="73"/>
      <c r="C10" s="582">
        <v>2.5</v>
      </c>
      <c r="D10" s="332">
        <v>135.46545330000001</v>
      </c>
      <c r="E10" s="332">
        <v>55.88954614</v>
      </c>
      <c r="F10" s="332">
        <v>69.240728090000005</v>
      </c>
      <c r="G10" s="386">
        <v>305.86499090000001</v>
      </c>
      <c r="H10" s="387">
        <f t="shared" si="0"/>
        <v>141.61517960750001</v>
      </c>
      <c r="I10" s="460">
        <f t="shared" si="1"/>
        <v>114.89526405839091</v>
      </c>
      <c r="J10" s="388">
        <f t="shared" si="2"/>
        <v>57.447632029195454</v>
      </c>
      <c r="K10" s="389">
        <v>46.956896919999998</v>
      </c>
      <c r="L10" s="332">
        <v>-3.1341528300000001</v>
      </c>
      <c r="M10" s="332">
        <v>25.31371034</v>
      </c>
      <c r="N10" s="332">
        <v>18.117156189999999</v>
      </c>
      <c r="O10" s="387">
        <f t="shared" si="3"/>
        <v>21.813402655000001</v>
      </c>
      <c r="P10" s="325">
        <f t="shared" si="4"/>
        <v>20.659866249574609</v>
      </c>
      <c r="Q10" s="388">
        <f t="shared" si="5"/>
        <v>10.329933124787305</v>
      </c>
      <c r="R10" s="332">
        <v>22.859398639999998</v>
      </c>
      <c r="S10" s="332">
        <v>30.666745509999998</v>
      </c>
      <c r="T10" s="332">
        <v>30.942600030000001</v>
      </c>
      <c r="U10" s="332">
        <v>51.523099299999998</v>
      </c>
      <c r="V10" s="387">
        <f t="shared" si="6"/>
        <v>33.99796087</v>
      </c>
      <c r="W10" s="325">
        <f t="shared" si="7"/>
        <v>12.269613837709681</v>
      </c>
      <c r="X10" s="388">
        <f t="shared" si="8"/>
        <v>6.1348069188548404</v>
      </c>
      <c r="Y10" s="332">
        <v>18.373250370000001</v>
      </c>
      <c r="Z10" s="332">
        <v>41.971333039999998</v>
      </c>
      <c r="AA10" s="332">
        <v>18.605456740000001</v>
      </c>
      <c r="AB10" s="332">
        <v>67.260163660000003</v>
      </c>
      <c r="AC10" s="387">
        <f t="shared" si="9"/>
        <v>36.552550952499999</v>
      </c>
      <c r="AD10" s="325">
        <f t="shared" si="10"/>
        <v>23.273059087328587</v>
      </c>
      <c r="AE10" s="388">
        <f t="shared" si="11"/>
        <v>11.636529543664293</v>
      </c>
      <c r="AF10" s="74"/>
    </row>
    <row r="11" spans="2:32">
      <c r="B11" s="73"/>
      <c r="C11" s="582">
        <v>3</v>
      </c>
      <c r="D11" s="332">
        <v>117.44270830000001</v>
      </c>
      <c r="E11" s="332">
        <v>55.267125040000003</v>
      </c>
      <c r="F11" s="332">
        <v>55.30319763</v>
      </c>
      <c r="G11" s="386">
        <v>259.80545690000002</v>
      </c>
      <c r="H11" s="387">
        <f t="shared" si="0"/>
        <v>121.9546219675</v>
      </c>
      <c r="I11" s="460">
        <f t="shared" si="1"/>
        <v>96.458703891359932</v>
      </c>
      <c r="J11" s="388">
        <f t="shared" si="2"/>
        <v>48.229351945679966</v>
      </c>
      <c r="K11" s="389">
        <v>48.306507949999997</v>
      </c>
      <c r="L11" s="332">
        <v>11.337780779999999</v>
      </c>
      <c r="M11" s="332">
        <v>19.933275930000001</v>
      </c>
      <c r="N11" s="332">
        <v>15.790688210000001</v>
      </c>
      <c r="O11" s="387">
        <f t="shared" si="3"/>
        <v>23.842063217500002</v>
      </c>
      <c r="P11" s="325">
        <f t="shared" si="4"/>
        <v>16.683019240299746</v>
      </c>
      <c r="Q11" s="388">
        <f t="shared" si="5"/>
        <v>8.3415096201498731</v>
      </c>
      <c r="R11" s="332">
        <v>24.72220475</v>
      </c>
      <c r="S11" s="332">
        <v>34.537472180000002</v>
      </c>
      <c r="T11" s="332">
        <v>21.887121749999999</v>
      </c>
      <c r="U11" s="332">
        <v>40.59317231</v>
      </c>
      <c r="V11" s="387">
        <f t="shared" si="6"/>
        <v>30.434992747499997</v>
      </c>
      <c r="W11" s="325">
        <f t="shared" si="7"/>
        <v>8.6741184914733651</v>
      </c>
      <c r="X11" s="388">
        <f t="shared" si="8"/>
        <v>4.3370592457366826</v>
      </c>
      <c r="Y11" s="332">
        <v>18.8798596</v>
      </c>
      <c r="Z11" s="332">
        <v>32.740620159999999</v>
      </c>
      <c r="AA11" s="332">
        <v>20.189673519999999</v>
      </c>
      <c r="AB11" s="332">
        <v>45.29540377</v>
      </c>
      <c r="AC11" s="387">
        <f t="shared" si="9"/>
        <v>29.276389262499997</v>
      </c>
      <c r="AD11" s="325">
        <f t="shared" si="10"/>
        <v>12.372899869081206</v>
      </c>
      <c r="AE11" s="388">
        <f t="shared" si="11"/>
        <v>6.1864499345406028</v>
      </c>
      <c r="AF11" s="74"/>
    </row>
    <row r="12" spans="2:32">
      <c r="B12" s="73"/>
      <c r="C12" s="582">
        <v>3.5</v>
      </c>
      <c r="D12" s="332">
        <v>91.963010909999994</v>
      </c>
      <c r="E12" s="332">
        <v>48.1086618</v>
      </c>
      <c r="F12" s="332">
        <v>37.20101227</v>
      </c>
      <c r="G12" s="386">
        <v>219.96553539999999</v>
      </c>
      <c r="H12" s="387">
        <f t="shared" si="0"/>
        <v>99.309555095000007</v>
      </c>
      <c r="I12" s="460">
        <f t="shared" si="1"/>
        <v>83.846764717695024</v>
      </c>
      <c r="J12" s="388">
        <f t="shared" si="2"/>
        <v>41.923382358847512</v>
      </c>
      <c r="K12" s="389">
        <v>38.271150120000001</v>
      </c>
      <c r="L12" s="332">
        <v>13.973925700000001</v>
      </c>
      <c r="M12" s="332">
        <v>11.578651280000001</v>
      </c>
      <c r="N12" s="332">
        <v>12.23874992</v>
      </c>
      <c r="O12" s="387">
        <f t="shared" si="3"/>
        <v>19.015619255000001</v>
      </c>
      <c r="P12" s="325">
        <f t="shared" si="4"/>
        <v>12.87670498018722</v>
      </c>
      <c r="Q12" s="388">
        <f t="shared" si="5"/>
        <v>6.4383524900936102</v>
      </c>
      <c r="R12" s="332">
        <v>18.848388109999998</v>
      </c>
      <c r="S12" s="332">
        <v>29.008737419999999</v>
      </c>
      <c r="T12" s="332">
        <v>12.67265959</v>
      </c>
      <c r="U12" s="332">
        <v>27.12246524</v>
      </c>
      <c r="V12" s="387">
        <f t="shared" si="6"/>
        <v>21.913062589999999</v>
      </c>
      <c r="W12" s="325">
        <f t="shared" si="7"/>
        <v>7.5776811434126508</v>
      </c>
      <c r="X12" s="388">
        <f t="shared" si="8"/>
        <v>3.7888405717063254</v>
      </c>
      <c r="Y12" s="332">
        <v>12.26789522</v>
      </c>
      <c r="Z12" s="332">
        <v>23.698565810000002</v>
      </c>
      <c r="AA12" s="332">
        <v>18.971919249999999</v>
      </c>
      <c r="AB12" s="332">
        <v>30.762884669999998</v>
      </c>
      <c r="AC12" s="387">
        <f t="shared" si="9"/>
        <v>21.425316237499999</v>
      </c>
      <c r="AD12" s="325">
        <f t="shared" si="10"/>
        <v>7.7939156680177293</v>
      </c>
      <c r="AE12" s="388">
        <f t="shared" si="11"/>
        <v>3.8969578340088646</v>
      </c>
      <c r="AF12" s="74"/>
    </row>
    <row r="13" spans="2:32">
      <c r="B13" s="73"/>
      <c r="C13" s="582">
        <v>4</v>
      </c>
      <c r="D13" s="332">
        <v>64.336497989999998</v>
      </c>
      <c r="E13" s="332">
        <v>36.149883809999999</v>
      </c>
      <c r="F13" s="332">
        <v>19.373114560000001</v>
      </c>
      <c r="G13" s="386">
        <v>187.64658739999999</v>
      </c>
      <c r="H13" s="387">
        <f t="shared" si="0"/>
        <v>76.876520940000006</v>
      </c>
      <c r="I13" s="460">
        <f t="shared" si="1"/>
        <v>76.141448450370874</v>
      </c>
      <c r="J13" s="388">
        <f t="shared" si="2"/>
        <v>38.070724225185437</v>
      </c>
      <c r="K13" s="389">
        <v>24.53746306</v>
      </c>
      <c r="L13" s="332">
        <v>14.604664789999999</v>
      </c>
      <c r="M13" s="332">
        <v>5.4319898369999997</v>
      </c>
      <c r="N13" s="332">
        <v>9.4206112859999998</v>
      </c>
      <c r="O13" s="387">
        <f t="shared" si="3"/>
        <v>13.498682243249998</v>
      </c>
      <c r="P13" s="325">
        <f t="shared" si="4"/>
        <v>8.2619624065831729</v>
      </c>
      <c r="Q13" s="388">
        <f t="shared" si="5"/>
        <v>4.1309812032915865</v>
      </c>
      <c r="R13" s="332">
        <v>10.901992630000001</v>
      </c>
      <c r="S13" s="332">
        <v>21.923188719999999</v>
      </c>
      <c r="T13" s="332">
        <v>5.6306779550000003</v>
      </c>
      <c r="U13" s="332">
        <v>18.68394232</v>
      </c>
      <c r="V13" s="387">
        <f t="shared" si="6"/>
        <v>14.284950406250001</v>
      </c>
      <c r="W13" s="325">
        <f t="shared" si="7"/>
        <v>7.3944720201700029</v>
      </c>
      <c r="X13" s="388">
        <f t="shared" si="8"/>
        <v>3.6972360100850015</v>
      </c>
      <c r="Y13" s="332">
        <v>6.0815736229999997</v>
      </c>
      <c r="Z13" s="332">
        <v>16.38632776</v>
      </c>
      <c r="AA13" s="332">
        <v>13.757150640000001</v>
      </c>
      <c r="AB13" s="332">
        <v>20.417138229999999</v>
      </c>
      <c r="AC13" s="387">
        <f t="shared" si="9"/>
        <v>14.160547563250001</v>
      </c>
      <c r="AD13" s="325">
        <f t="shared" si="10"/>
        <v>6.0423939312282968</v>
      </c>
      <c r="AE13" s="388">
        <f t="shared" si="11"/>
        <v>3.0211969656141484</v>
      </c>
      <c r="AF13" s="74"/>
    </row>
    <row r="14" spans="2:32">
      <c r="B14" s="73"/>
      <c r="C14" s="582">
        <v>4.5</v>
      </c>
      <c r="D14" s="332">
        <v>58.725231479999998</v>
      </c>
      <c r="E14" s="332">
        <v>25.339834440000001</v>
      </c>
      <c r="F14" s="332">
        <v>5.9431434029999997</v>
      </c>
      <c r="G14" s="386">
        <v>159.64375670000001</v>
      </c>
      <c r="H14" s="387">
        <f t="shared" si="0"/>
        <v>62.41299150575</v>
      </c>
      <c r="I14" s="460">
        <f t="shared" si="1"/>
        <v>68.387825412218717</v>
      </c>
      <c r="J14" s="388">
        <f t="shared" si="2"/>
        <v>34.193912706109359</v>
      </c>
      <c r="K14" s="389">
        <v>15.7871164</v>
      </c>
      <c r="L14" s="332">
        <v>12.451164970000001</v>
      </c>
      <c r="M14" s="332">
        <v>0.148082991</v>
      </c>
      <c r="N14" s="332">
        <v>7.496138524</v>
      </c>
      <c r="O14" s="387">
        <f t="shared" si="3"/>
        <v>8.9706257212500002</v>
      </c>
      <c r="P14" s="325">
        <f t="shared" si="4"/>
        <v>6.7968147284228202</v>
      </c>
      <c r="Q14" s="388">
        <f t="shared" si="5"/>
        <v>3.3984073642114101</v>
      </c>
      <c r="R14" s="332">
        <v>6.8577568299999996</v>
      </c>
      <c r="S14" s="332">
        <v>16.006384950000001</v>
      </c>
      <c r="T14" s="332">
        <v>1.3753956430000001</v>
      </c>
      <c r="U14" s="332">
        <v>11.91970021</v>
      </c>
      <c r="V14" s="387">
        <f t="shared" si="6"/>
        <v>9.0398094082500009</v>
      </c>
      <c r="W14" s="325">
        <f t="shared" si="7"/>
        <v>6.3332860777565463</v>
      </c>
      <c r="X14" s="388">
        <f t="shared" si="8"/>
        <v>3.1666430388782731</v>
      </c>
      <c r="Y14" s="332">
        <v>3.7726658660000001</v>
      </c>
      <c r="Z14" s="332">
        <v>13.457784670000001</v>
      </c>
      <c r="AA14" s="332">
        <v>9.8145849530000007</v>
      </c>
      <c r="AB14" s="332">
        <v>14.755194489999999</v>
      </c>
      <c r="AC14" s="387">
        <f t="shared" si="9"/>
        <v>10.45005749475</v>
      </c>
      <c r="AD14" s="325">
        <f t="shared" si="10"/>
        <v>4.918401217998464</v>
      </c>
      <c r="AE14" s="388">
        <f t="shared" si="11"/>
        <v>2.459200608999232</v>
      </c>
      <c r="AF14" s="74"/>
    </row>
    <row r="15" spans="2:32">
      <c r="B15" s="73"/>
      <c r="C15" s="582">
        <v>5</v>
      </c>
      <c r="D15" s="332">
        <v>58.671651140000002</v>
      </c>
      <c r="E15" s="332">
        <v>14.791467839999999</v>
      </c>
      <c r="F15" s="332">
        <v>-6.3443849099999996</v>
      </c>
      <c r="G15" s="332">
        <v>132.8563441</v>
      </c>
      <c r="H15" s="387">
        <f t="shared" si="0"/>
        <v>49.993769542500004</v>
      </c>
      <c r="I15" s="460">
        <f t="shared" si="1"/>
        <v>61.521545233045671</v>
      </c>
      <c r="J15" s="388">
        <f t="shared" si="2"/>
        <v>30.760772616522836</v>
      </c>
      <c r="K15" s="332">
        <v>7.4937719610000002</v>
      </c>
      <c r="L15" s="332">
        <v>10.155736210000001</v>
      </c>
      <c r="M15" s="332">
        <v>-4.6976802949999996</v>
      </c>
      <c r="N15" s="332">
        <v>5.0971588680000002</v>
      </c>
      <c r="O15" s="387">
        <f t="shared" si="3"/>
        <v>4.5122466860000001</v>
      </c>
      <c r="P15" s="325">
        <f t="shared" si="4"/>
        <v>6.4782545033099099</v>
      </c>
      <c r="Q15" s="388">
        <f t="shared" si="5"/>
        <v>3.239127251654955</v>
      </c>
      <c r="R15" s="332">
        <v>0.76343719700000001</v>
      </c>
      <c r="S15" s="332">
        <v>9.8439673790000004</v>
      </c>
      <c r="T15" s="332">
        <v>-3.3200506980000002</v>
      </c>
      <c r="U15" s="332">
        <v>5.9527511009999996</v>
      </c>
      <c r="V15" s="387">
        <f t="shared" si="6"/>
        <v>3.31002624475</v>
      </c>
      <c r="W15" s="325">
        <f t="shared" si="7"/>
        <v>5.776948948380717</v>
      </c>
      <c r="X15" s="388">
        <f t="shared" si="8"/>
        <v>2.8884744741903585</v>
      </c>
      <c r="Y15" s="332">
        <v>1.5883694340000001</v>
      </c>
      <c r="Z15" s="332">
        <v>9.1439438279999994</v>
      </c>
      <c r="AA15" s="332">
        <v>3.7350569789999999</v>
      </c>
      <c r="AB15" s="332">
        <v>10.32336581</v>
      </c>
      <c r="AC15" s="387">
        <f t="shared" si="9"/>
        <v>6.1976840127499999</v>
      </c>
      <c r="AD15" s="325">
        <f t="shared" si="10"/>
        <v>4.2036496041872375</v>
      </c>
      <c r="AE15" s="388">
        <f t="shared" si="11"/>
        <v>2.1018248020936188</v>
      </c>
      <c r="AF15" s="74"/>
    </row>
    <row r="16" spans="2:32">
      <c r="B16" s="73"/>
      <c r="C16" s="582">
        <v>5.5</v>
      </c>
      <c r="D16" s="332">
        <v>65.740657330000005</v>
      </c>
      <c r="E16" s="332">
        <v>4.7251835240000002</v>
      </c>
      <c r="F16" s="332">
        <v>-16.955839340000001</v>
      </c>
      <c r="G16" s="332">
        <v>107.3272386</v>
      </c>
      <c r="H16" s="387">
        <f t="shared" si="0"/>
        <v>40.209310028499999</v>
      </c>
      <c r="I16" s="460">
        <f t="shared" si="1"/>
        <v>56.814445249041675</v>
      </c>
      <c r="J16" s="388">
        <f t="shared" si="2"/>
        <v>28.407222624520838</v>
      </c>
      <c r="K16" s="332">
        <v>1.28849605</v>
      </c>
      <c r="L16" s="332">
        <v>6.4990738710000002</v>
      </c>
      <c r="M16" s="332">
        <v>-8.4512639489999994</v>
      </c>
      <c r="N16" s="332">
        <v>3.3660110080000001</v>
      </c>
      <c r="O16" s="387">
        <f t="shared" si="3"/>
        <v>0.67557924500000022</v>
      </c>
      <c r="P16" s="325">
        <f t="shared" si="4"/>
        <v>6.4504895532077171</v>
      </c>
      <c r="Q16" s="388">
        <f t="shared" si="5"/>
        <v>3.2252447766038586</v>
      </c>
      <c r="R16" s="332">
        <v>-2.768467266</v>
      </c>
      <c r="S16" s="332">
        <v>4.6901760340000003</v>
      </c>
      <c r="T16" s="332">
        <v>-6.9381899799999998</v>
      </c>
      <c r="U16" s="332">
        <v>1.896116753</v>
      </c>
      <c r="V16" s="387">
        <f t="shared" si="6"/>
        <v>-0.78009111474999981</v>
      </c>
      <c r="W16" s="325">
        <f t="shared" si="7"/>
        <v>5.1303584209797517</v>
      </c>
      <c r="X16" s="388">
        <f t="shared" si="8"/>
        <v>2.5651792104898758</v>
      </c>
      <c r="Y16" s="332">
        <v>-0.83552196499999998</v>
      </c>
      <c r="Z16" s="332">
        <v>6.4857824309999996</v>
      </c>
      <c r="AA16" s="332">
        <v>0.28257713299999998</v>
      </c>
      <c r="AB16" s="332">
        <v>6.8263206920000004</v>
      </c>
      <c r="AC16" s="387">
        <f t="shared" si="9"/>
        <v>3.1897895727500001</v>
      </c>
      <c r="AD16" s="325">
        <f t="shared" si="10"/>
        <v>4.0308371607185638</v>
      </c>
      <c r="AE16" s="388">
        <f t="shared" si="11"/>
        <v>2.0154185803592819</v>
      </c>
      <c r="AF16" s="74"/>
    </row>
    <row r="17" spans="2:32">
      <c r="B17" s="73"/>
      <c r="C17" s="582">
        <v>6</v>
      </c>
      <c r="D17" s="332">
        <v>57.217718050000002</v>
      </c>
      <c r="E17" s="332">
        <v>-5.9843477849999998</v>
      </c>
      <c r="F17" s="332">
        <v>-25.97159044</v>
      </c>
      <c r="G17" s="332">
        <v>83.580878200000001</v>
      </c>
      <c r="H17" s="387">
        <f t="shared" si="0"/>
        <v>27.210664506250001</v>
      </c>
      <c r="I17" s="460">
        <f t="shared" si="1"/>
        <v>51.666511837748736</v>
      </c>
      <c r="J17" s="388">
        <f t="shared" si="2"/>
        <v>25.833255918874368</v>
      </c>
      <c r="K17" s="332">
        <v>-4.4237657109999997</v>
      </c>
      <c r="L17" s="332">
        <v>1.933779033</v>
      </c>
      <c r="M17" s="332">
        <v>-11.946782969999999</v>
      </c>
      <c r="N17" s="332">
        <v>-0.31847187300000002</v>
      </c>
      <c r="O17" s="387">
        <f t="shared" si="3"/>
        <v>-3.6888103802499996</v>
      </c>
      <c r="P17" s="325">
        <f t="shared" si="4"/>
        <v>6.1021024790559766</v>
      </c>
      <c r="Q17" s="388">
        <f t="shared" si="5"/>
        <v>3.0510512395279883</v>
      </c>
      <c r="R17" s="332">
        <v>-7.1979054619999996</v>
      </c>
      <c r="S17" s="332">
        <v>0.112987172</v>
      </c>
      <c r="T17" s="332">
        <v>-11.63690066</v>
      </c>
      <c r="U17" s="332">
        <v>-1.058996045</v>
      </c>
      <c r="V17" s="387">
        <f t="shared" si="6"/>
        <v>-4.94520374875</v>
      </c>
      <c r="W17" s="325">
        <f t="shared" si="7"/>
        <v>5.49367449188476</v>
      </c>
      <c r="X17" s="388">
        <f t="shared" si="8"/>
        <v>2.74683724594238</v>
      </c>
      <c r="Y17" s="332">
        <v>-4.9064100929999999</v>
      </c>
      <c r="Z17" s="332">
        <v>2.4736973729999998</v>
      </c>
      <c r="AA17" s="332">
        <v>-2.7038855449999999</v>
      </c>
      <c r="AB17" s="332">
        <v>2.3542552959999998</v>
      </c>
      <c r="AC17" s="387">
        <f t="shared" si="9"/>
        <v>-0.69558574225000003</v>
      </c>
      <c r="AD17" s="325">
        <f t="shared" si="10"/>
        <v>3.7018101713349836</v>
      </c>
      <c r="AE17" s="388">
        <f t="shared" si="11"/>
        <v>1.8509050856674918</v>
      </c>
      <c r="AF17" s="74"/>
    </row>
    <row r="18" spans="2:32">
      <c r="B18" s="73"/>
      <c r="C18" s="582">
        <v>6.5</v>
      </c>
      <c r="D18" s="332">
        <v>48.000906980000003</v>
      </c>
      <c r="E18" s="332">
        <v>-14.174112040000001</v>
      </c>
      <c r="F18" s="332">
        <v>-33.708986080000003</v>
      </c>
      <c r="G18" s="332">
        <v>62.186728180000003</v>
      </c>
      <c r="H18" s="387">
        <f t="shared" si="0"/>
        <v>15.57613426</v>
      </c>
      <c r="I18" s="460">
        <f t="shared" si="1"/>
        <v>46.683378888557129</v>
      </c>
      <c r="J18" s="388">
        <f t="shared" si="2"/>
        <v>23.341689444278565</v>
      </c>
      <c r="K18" s="332">
        <v>-6.6118109370000004</v>
      </c>
      <c r="L18" s="332">
        <v>-1.50948902</v>
      </c>
      <c r="M18" s="332">
        <v>-13.212253130000001</v>
      </c>
      <c r="N18" s="332">
        <v>-2.6760553979999999</v>
      </c>
      <c r="O18" s="387">
        <f t="shared" si="3"/>
        <v>-6.0024021212499994</v>
      </c>
      <c r="P18" s="325">
        <f t="shared" si="4"/>
        <v>5.2790207845694006</v>
      </c>
      <c r="Q18" s="388">
        <f t="shared" si="5"/>
        <v>2.6395103922847003</v>
      </c>
      <c r="R18" s="332">
        <v>-9.0943673710000006</v>
      </c>
      <c r="S18" s="332">
        <v>-4.211155947</v>
      </c>
      <c r="T18" s="332">
        <v>-13.704264200000001</v>
      </c>
      <c r="U18" s="332">
        <v>-3.4117415800000002</v>
      </c>
      <c r="V18" s="387">
        <f t="shared" si="6"/>
        <v>-7.605382274500001</v>
      </c>
      <c r="W18" s="325">
        <f t="shared" si="7"/>
        <v>4.7791502729965956</v>
      </c>
      <c r="X18" s="388">
        <f t="shared" si="8"/>
        <v>2.3895751364982978</v>
      </c>
      <c r="Y18" s="332">
        <v>-7.1386165610000001</v>
      </c>
      <c r="Z18" s="332">
        <v>-0.15803652900000001</v>
      </c>
      <c r="AA18" s="332">
        <v>-4.8957351640000004</v>
      </c>
      <c r="AB18" s="332">
        <v>-1.9178574450000001</v>
      </c>
      <c r="AC18" s="387">
        <f t="shared" si="9"/>
        <v>-3.52756142475</v>
      </c>
      <c r="AD18" s="325">
        <f t="shared" si="10"/>
        <v>3.1014224426496564</v>
      </c>
      <c r="AE18" s="388">
        <f t="shared" si="11"/>
        <v>1.5507112213248282</v>
      </c>
      <c r="AF18" s="74"/>
    </row>
    <row r="19" spans="2:32">
      <c r="B19" s="73"/>
      <c r="C19" s="582">
        <v>7</v>
      </c>
      <c r="D19" s="332">
        <v>35.918932460000001</v>
      </c>
      <c r="E19" s="332">
        <v>-21.52457227</v>
      </c>
      <c r="F19" s="332">
        <v>-39.703569969999997</v>
      </c>
      <c r="G19" s="332">
        <v>42.275569249999997</v>
      </c>
      <c r="H19" s="387">
        <f t="shared" si="0"/>
        <v>4.2415898675000001</v>
      </c>
      <c r="I19" s="460">
        <f t="shared" si="1"/>
        <v>41.008575549635182</v>
      </c>
      <c r="J19" s="388">
        <f t="shared" si="2"/>
        <v>20.504287774817591</v>
      </c>
      <c r="K19" s="332">
        <v>-10.77241003</v>
      </c>
      <c r="L19" s="332">
        <v>-6.294078217</v>
      </c>
      <c r="M19" s="332">
        <v>-14.548100590000001</v>
      </c>
      <c r="N19" s="332">
        <v>-7.0309260560000002</v>
      </c>
      <c r="O19" s="387">
        <f t="shared" si="3"/>
        <v>-9.6613787232499995</v>
      </c>
      <c r="P19" s="325">
        <f t="shared" si="4"/>
        <v>3.8022990896555133</v>
      </c>
      <c r="Q19" s="388">
        <f t="shared" si="5"/>
        <v>1.9011495448277567</v>
      </c>
      <c r="R19" s="332">
        <v>-13.07174077</v>
      </c>
      <c r="S19" s="332">
        <v>-8.1773694209999999</v>
      </c>
      <c r="T19" s="332">
        <v>-17.085472589999998</v>
      </c>
      <c r="U19" s="332">
        <v>-6.047709352</v>
      </c>
      <c r="V19" s="387">
        <f t="shared" si="6"/>
        <v>-11.095573033249998</v>
      </c>
      <c r="W19" s="325">
        <f t="shared" si="7"/>
        <v>4.9591993873593907</v>
      </c>
      <c r="X19" s="388">
        <f t="shared" si="8"/>
        <v>2.4795996936796953</v>
      </c>
      <c r="Y19" s="332">
        <v>-11.74048604</v>
      </c>
      <c r="Z19" s="332">
        <v>-4.5524849319999996</v>
      </c>
      <c r="AA19" s="332">
        <v>-7.4274587360000002</v>
      </c>
      <c r="AB19" s="332">
        <v>-6.5209837100000003</v>
      </c>
      <c r="AC19" s="387">
        <f t="shared" si="9"/>
        <v>-7.5603533544999992</v>
      </c>
      <c r="AD19" s="325">
        <f t="shared" si="10"/>
        <v>3.0341792933725631</v>
      </c>
      <c r="AE19" s="388">
        <f t="shared" si="11"/>
        <v>1.5170896466862815</v>
      </c>
      <c r="AF19" s="74"/>
    </row>
    <row r="20" spans="2:32">
      <c r="B20" s="73"/>
      <c r="C20" s="582">
        <v>7.5</v>
      </c>
      <c r="D20" s="332">
        <v>23.93315089</v>
      </c>
      <c r="E20" s="332">
        <v>-26.827218299999998</v>
      </c>
      <c r="F20" s="332">
        <v>-45.133920420000003</v>
      </c>
      <c r="G20" s="332">
        <v>24.251450630000001</v>
      </c>
      <c r="H20" s="387">
        <f t="shared" si="0"/>
        <v>-5.9441343</v>
      </c>
      <c r="I20" s="460">
        <f t="shared" si="1"/>
        <v>35.479421514787212</v>
      </c>
      <c r="J20" s="388">
        <f t="shared" si="2"/>
        <v>17.739710757393606</v>
      </c>
      <c r="K20" s="332">
        <v>-13.03067658</v>
      </c>
      <c r="L20" s="332">
        <v>-7.3225262860000004</v>
      </c>
      <c r="M20" s="332">
        <v>-15.244013750000001</v>
      </c>
      <c r="N20" s="332">
        <v>-7.8638742700000002</v>
      </c>
      <c r="O20" s="387">
        <f t="shared" si="3"/>
        <v>-10.865272721499998</v>
      </c>
      <c r="P20" s="325">
        <f t="shared" si="4"/>
        <v>3.891092041916195</v>
      </c>
      <c r="Q20" s="388">
        <f t="shared" si="5"/>
        <v>1.9455460209580975</v>
      </c>
      <c r="R20" s="332">
        <v>-15.182701209999999</v>
      </c>
      <c r="S20" s="332">
        <v>-12.213387819999999</v>
      </c>
      <c r="T20" s="332">
        <v>-18.003180530000002</v>
      </c>
      <c r="U20" s="332">
        <v>-9.7878481189999995</v>
      </c>
      <c r="V20" s="387">
        <f t="shared" si="6"/>
        <v>-13.796779419749999</v>
      </c>
      <c r="W20" s="325">
        <f t="shared" si="7"/>
        <v>3.5680643044137246</v>
      </c>
      <c r="X20" s="388">
        <f t="shared" si="8"/>
        <v>1.7840321522068623</v>
      </c>
      <c r="Y20" s="332">
        <v>-12.81655179</v>
      </c>
      <c r="Z20" s="332">
        <v>-7.7914060029999996</v>
      </c>
      <c r="AA20" s="332">
        <v>-11.236234489999999</v>
      </c>
      <c r="AB20" s="332">
        <v>-9.3423221489999992</v>
      </c>
      <c r="AC20" s="387">
        <f t="shared" si="9"/>
        <v>-10.296628607999999</v>
      </c>
      <c r="AD20" s="325">
        <f t="shared" si="10"/>
        <v>2.192389349162398</v>
      </c>
      <c r="AE20" s="388">
        <f t="shared" si="11"/>
        <v>1.096194674581199</v>
      </c>
      <c r="AF20" s="74"/>
    </row>
    <row r="21" spans="2:32">
      <c r="B21" s="73"/>
      <c r="C21" s="582">
        <v>8</v>
      </c>
      <c r="D21" s="332">
        <v>12.993575229999999</v>
      </c>
      <c r="E21" s="332">
        <v>-30.54444067</v>
      </c>
      <c r="F21" s="332">
        <v>-49.294861830000002</v>
      </c>
      <c r="G21" s="332">
        <v>5.7333382940000002</v>
      </c>
      <c r="H21" s="387">
        <f t="shared" si="0"/>
        <v>-15.278097244</v>
      </c>
      <c r="I21" s="460">
        <f t="shared" si="1"/>
        <v>29.614013587852718</v>
      </c>
      <c r="J21" s="388">
        <f t="shared" si="2"/>
        <v>14.807006793926359</v>
      </c>
      <c r="K21" s="332">
        <v>-14.902987400000001</v>
      </c>
      <c r="L21" s="332">
        <v>-9.8760103580000003</v>
      </c>
      <c r="M21" s="332">
        <v>-15.4100155</v>
      </c>
      <c r="N21" s="332">
        <v>-9.3678954220000001</v>
      </c>
      <c r="O21" s="387">
        <f t="shared" si="3"/>
        <v>-12.389227170000002</v>
      </c>
      <c r="P21" s="325">
        <f t="shared" si="4"/>
        <v>3.208782578288631</v>
      </c>
      <c r="Q21" s="388">
        <f t="shared" si="5"/>
        <v>1.6043912891443155</v>
      </c>
      <c r="R21" s="332">
        <v>-16.544561349999999</v>
      </c>
      <c r="S21" s="332">
        <v>-13.59178127</v>
      </c>
      <c r="T21" s="332">
        <v>-19.666957350000001</v>
      </c>
      <c r="U21" s="332">
        <v>-11.03746553</v>
      </c>
      <c r="V21" s="387">
        <f t="shared" si="6"/>
        <v>-15.210191374999999</v>
      </c>
      <c r="W21" s="325">
        <f t="shared" si="7"/>
        <v>3.7271167780469145</v>
      </c>
      <c r="X21" s="388">
        <f t="shared" si="8"/>
        <v>1.8635583890234573</v>
      </c>
      <c r="Y21" s="332">
        <v>-14.9093894</v>
      </c>
      <c r="Z21" s="332">
        <v>-10.34376451</v>
      </c>
      <c r="AA21" s="332">
        <v>-12.16839547</v>
      </c>
      <c r="AB21" s="332">
        <v>-10.297505729999999</v>
      </c>
      <c r="AC21" s="387">
        <f t="shared" si="9"/>
        <v>-11.9297637775</v>
      </c>
      <c r="AD21" s="325">
        <f t="shared" si="10"/>
        <v>2.1690838269542132</v>
      </c>
      <c r="AE21" s="388">
        <f t="shared" si="11"/>
        <v>1.0845419134771066</v>
      </c>
      <c r="AF21" s="74"/>
    </row>
    <row r="22" spans="2:32">
      <c r="B22" s="73"/>
      <c r="C22" s="582">
        <v>8.5</v>
      </c>
      <c r="D22" s="332">
        <v>3.8904793340000001</v>
      </c>
      <c r="E22" s="332">
        <v>-32.77501548</v>
      </c>
      <c r="F22" s="332">
        <v>-52.105074739999999</v>
      </c>
      <c r="G22" s="332">
        <v>-10.73016473</v>
      </c>
      <c r="H22" s="387">
        <f t="shared" si="0"/>
        <v>-22.929943904000002</v>
      </c>
      <c r="I22" s="460">
        <f t="shared" si="1"/>
        <v>24.605442542888053</v>
      </c>
      <c r="J22" s="388">
        <f t="shared" si="2"/>
        <v>12.302721271444026</v>
      </c>
      <c r="K22" s="332">
        <v>-14.141640560000001</v>
      </c>
      <c r="L22" s="332">
        <v>-8.3832734040000005</v>
      </c>
      <c r="M22" s="332">
        <v>-14.550048110000001</v>
      </c>
      <c r="N22" s="332">
        <v>-7.6537466719999996</v>
      </c>
      <c r="O22" s="387">
        <f t="shared" si="3"/>
        <v>-11.182177186499999</v>
      </c>
      <c r="P22" s="325">
        <f t="shared" si="4"/>
        <v>3.6689990594980348</v>
      </c>
      <c r="Q22" s="388">
        <f t="shared" si="5"/>
        <v>1.8344995297490174</v>
      </c>
      <c r="R22" s="332">
        <v>-15.15131884</v>
      </c>
      <c r="S22" s="332">
        <v>-13.62061072</v>
      </c>
      <c r="T22" s="332">
        <v>-18.939247850000001</v>
      </c>
      <c r="U22" s="332">
        <v>-11.201812869999999</v>
      </c>
      <c r="V22" s="387">
        <f t="shared" si="6"/>
        <v>-14.728247570000001</v>
      </c>
      <c r="W22" s="325">
        <f t="shared" si="7"/>
        <v>3.2441801091853435</v>
      </c>
      <c r="X22" s="388">
        <f t="shared" si="8"/>
        <v>1.6220900545926717</v>
      </c>
      <c r="Y22" s="332">
        <v>-13.27642064</v>
      </c>
      <c r="Z22" s="332">
        <v>-11.16770503</v>
      </c>
      <c r="AA22" s="332">
        <v>-12.996643929999999</v>
      </c>
      <c r="AB22" s="332">
        <v>-9.1951007679999996</v>
      </c>
      <c r="AC22" s="387">
        <f t="shared" si="9"/>
        <v>-11.658967592</v>
      </c>
      <c r="AD22" s="325">
        <f t="shared" si="10"/>
        <v>1.8901067852514004</v>
      </c>
      <c r="AE22" s="388">
        <f t="shared" si="11"/>
        <v>0.94505339262570021</v>
      </c>
      <c r="AF22" s="74"/>
    </row>
    <row r="23" spans="2:32">
      <c r="B23" s="73"/>
      <c r="C23" s="582">
        <v>9</v>
      </c>
      <c r="D23" s="332">
        <v>-5.6200794270000003</v>
      </c>
      <c r="E23" s="332">
        <v>-34.575176040000002</v>
      </c>
      <c r="F23" s="332">
        <v>-54.143260140000002</v>
      </c>
      <c r="G23" s="332">
        <v>-27.473544629999999</v>
      </c>
      <c r="H23" s="387">
        <f t="shared" si="0"/>
        <v>-30.453015059249999</v>
      </c>
      <c r="I23" s="460">
        <f t="shared" si="1"/>
        <v>20.031407499985818</v>
      </c>
      <c r="J23" s="388">
        <f t="shared" si="2"/>
        <v>10.015703749992909</v>
      </c>
      <c r="K23" s="332">
        <v>-14.976371049999999</v>
      </c>
      <c r="L23" s="332">
        <v>-9.8102994460000001</v>
      </c>
      <c r="M23" s="332">
        <v>-14.57890461</v>
      </c>
      <c r="N23" s="332">
        <v>-8.9181785290000004</v>
      </c>
      <c r="O23" s="387">
        <f t="shared" si="3"/>
        <v>-12.070938408750001</v>
      </c>
      <c r="P23" s="325">
        <f t="shared" si="4"/>
        <v>3.1507574051708978</v>
      </c>
      <c r="Q23" s="388">
        <f t="shared" si="5"/>
        <v>1.5753787025854489</v>
      </c>
      <c r="R23" s="332">
        <v>-15.41723575</v>
      </c>
      <c r="S23" s="332">
        <v>-15.26400237</v>
      </c>
      <c r="T23" s="332">
        <v>-19.290454870000001</v>
      </c>
      <c r="U23" s="332">
        <v>-11.85900193</v>
      </c>
      <c r="V23" s="387">
        <f t="shared" si="6"/>
        <v>-15.45767373</v>
      </c>
      <c r="W23" s="325">
        <f t="shared" si="7"/>
        <v>3.037531553590056</v>
      </c>
      <c r="X23" s="388">
        <f t="shared" si="8"/>
        <v>1.518765776795028</v>
      </c>
      <c r="Y23" s="332">
        <v>-13.93364497</v>
      </c>
      <c r="Z23" s="332">
        <v>-12.50864945</v>
      </c>
      <c r="AA23" s="332">
        <v>-14.84478693</v>
      </c>
      <c r="AB23" s="332">
        <v>-10.85994713</v>
      </c>
      <c r="AC23" s="387">
        <f t="shared" si="9"/>
        <v>-13.036757120000001</v>
      </c>
      <c r="AD23" s="325">
        <f t="shared" si="10"/>
        <v>1.7407641093308084</v>
      </c>
      <c r="AE23" s="388">
        <f t="shared" si="11"/>
        <v>0.87038205466540419</v>
      </c>
      <c r="AF23" s="74"/>
    </row>
    <row r="24" spans="2:32">
      <c r="B24" s="73"/>
      <c r="C24" s="582">
        <v>9.5</v>
      </c>
      <c r="D24" s="332">
        <v>-14.092834809999999</v>
      </c>
      <c r="E24" s="332">
        <v>-36.359924239999998</v>
      </c>
      <c r="F24" s="332">
        <v>-55.564894350000003</v>
      </c>
      <c r="G24" s="332">
        <v>-42.085978050000001</v>
      </c>
      <c r="H24" s="387">
        <f t="shared" si="0"/>
        <v>-37.025907862499999</v>
      </c>
      <c r="I24" s="460">
        <f t="shared" si="1"/>
        <v>17.278770250443888</v>
      </c>
      <c r="J24" s="388">
        <f t="shared" si="2"/>
        <v>8.6393851252219438</v>
      </c>
      <c r="K24" s="332">
        <v>-16.37158548</v>
      </c>
      <c r="L24" s="332">
        <v>-8.7880338830000007</v>
      </c>
      <c r="M24" s="332">
        <v>-15.396332060000001</v>
      </c>
      <c r="N24" s="332">
        <v>-9.1506925280000004</v>
      </c>
      <c r="O24" s="387">
        <f t="shared" si="3"/>
        <v>-12.426660987750001</v>
      </c>
      <c r="P24" s="325">
        <f t="shared" si="4"/>
        <v>4.0146794012145968</v>
      </c>
      <c r="Q24" s="388">
        <f t="shared" si="5"/>
        <v>2.0073397006072984</v>
      </c>
      <c r="R24" s="332">
        <v>-15.687963999999999</v>
      </c>
      <c r="S24" s="332">
        <v>-16.728393669999999</v>
      </c>
      <c r="T24" s="332">
        <v>-18.84314792</v>
      </c>
      <c r="U24" s="332">
        <v>-13.20570532</v>
      </c>
      <c r="V24" s="387">
        <f t="shared" si="6"/>
        <v>-16.116302727499999</v>
      </c>
      <c r="W24" s="325">
        <f t="shared" si="7"/>
        <v>2.3427470598831261</v>
      </c>
      <c r="X24" s="388">
        <f t="shared" si="8"/>
        <v>1.1713735299415631</v>
      </c>
      <c r="Y24" s="332">
        <v>-13.44774664</v>
      </c>
      <c r="Z24" s="332">
        <v>-12.599311050000001</v>
      </c>
      <c r="AA24" s="332">
        <v>-17.108126330000001</v>
      </c>
      <c r="AB24" s="332">
        <v>-11.83472605</v>
      </c>
      <c r="AC24" s="387">
        <f t="shared" si="9"/>
        <v>-13.747477517500002</v>
      </c>
      <c r="AD24" s="325">
        <f t="shared" si="10"/>
        <v>2.3352875235824322</v>
      </c>
      <c r="AE24" s="388">
        <f t="shared" si="11"/>
        <v>1.1676437617912161</v>
      </c>
      <c r="AF24" s="74"/>
    </row>
    <row r="25" spans="2:32">
      <c r="B25" s="73"/>
      <c r="C25" s="582">
        <v>10</v>
      </c>
      <c r="D25" s="332">
        <v>-23.82352208</v>
      </c>
      <c r="E25" s="332">
        <v>-37.45550712</v>
      </c>
      <c r="F25" s="332">
        <v>-56.844812810000001</v>
      </c>
      <c r="G25" s="332">
        <v>-56.512197550000003</v>
      </c>
      <c r="H25" s="387">
        <f t="shared" si="0"/>
        <v>-43.65900989</v>
      </c>
      <c r="I25" s="460">
        <f t="shared" si="1"/>
        <v>16.031218033847932</v>
      </c>
      <c r="J25" s="388">
        <f t="shared" si="2"/>
        <v>8.0156090169239658</v>
      </c>
      <c r="K25" s="332">
        <v>-18.598112149999999</v>
      </c>
      <c r="L25" s="332">
        <v>-9.0758625970000004</v>
      </c>
      <c r="M25" s="332">
        <v>-17.525238479999999</v>
      </c>
      <c r="N25" s="332">
        <v>-10.132539080000001</v>
      </c>
      <c r="O25" s="387">
        <f t="shared" si="3"/>
        <v>-13.832938076750001</v>
      </c>
      <c r="P25" s="325">
        <f t="shared" si="4"/>
        <v>4.9214728849333014</v>
      </c>
      <c r="Q25" s="388">
        <f t="shared" si="5"/>
        <v>2.4607364424666507</v>
      </c>
      <c r="R25" s="332">
        <v>-17.499486409999999</v>
      </c>
      <c r="S25" s="332">
        <v>-18.735897340000001</v>
      </c>
      <c r="T25" s="332">
        <v>-18.67592149</v>
      </c>
      <c r="U25" s="332">
        <v>-17.332879909999999</v>
      </c>
      <c r="V25" s="387">
        <f t="shared" si="6"/>
        <v>-18.061046287499998</v>
      </c>
      <c r="W25" s="325">
        <f t="shared" si="7"/>
        <v>0.74812459458057867</v>
      </c>
      <c r="X25" s="388">
        <f t="shared" si="8"/>
        <v>0.37406229729028934</v>
      </c>
      <c r="Y25" s="332">
        <v>-13.3912624</v>
      </c>
      <c r="Z25" s="332">
        <v>-13.327316870000001</v>
      </c>
      <c r="AA25" s="332">
        <v>-20.026483930000001</v>
      </c>
      <c r="AB25" s="332">
        <v>-14.376941739999999</v>
      </c>
      <c r="AC25" s="387">
        <f t="shared" si="9"/>
        <v>-15.280501235000001</v>
      </c>
      <c r="AD25" s="325">
        <f t="shared" si="10"/>
        <v>3.2002564502237751</v>
      </c>
      <c r="AE25" s="388">
        <f t="shared" si="11"/>
        <v>1.6001282251118876</v>
      </c>
      <c r="AF25" s="74"/>
    </row>
    <row r="26" spans="2:32">
      <c r="B26" s="73"/>
      <c r="C26" s="582">
        <v>10.5</v>
      </c>
      <c r="D26" s="332">
        <v>-31.230235059999998</v>
      </c>
      <c r="E26" s="332">
        <v>-36.658174459999998</v>
      </c>
      <c r="F26" s="332">
        <v>-55.837077890000003</v>
      </c>
      <c r="G26" s="332">
        <v>-68.642984960000007</v>
      </c>
      <c r="H26" s="387">
        <f t="shared" si="0"/>
        <v>-48.092118092500002</v>
      </c>
      <c r="I26" s="460">
        <f t="shared" si="1"/>
        <v>17.29528546226301</v>
      </c>
      <c r="J26" s="388">
        <f t="shared" si="2"/>
        <v>8.6476427311315049</v>
      </c>
      <c r="K26" s="332">
        <v>-20.294998060000001</v>
      </c>
      <c r="L26" s="332">
        <v>-9.2558518460000005</v>
      </c>
      <c r="M26" s="332">
        <v>-18.098154879999999</v>
      </c>
      <c r="N26" s="332">
        <v>-9.585868563</v>
      </c>
      <c r="O26" s="387">
        <f t="shared" si="3"/>
        <v>-14.308718337250001</v>
      </c>
      <c r="P26" s="325">
        <f t="shared" si="4"/>
        <v>5.7164133276926714</v>
      </c>
      <c r="Q26" s="388">
        <f t="shared" si="5"/>
        <v>2.8582066638463357</v>
      </c>
      <c r="R26" s="332">
        <v>-17.65212992</v>
      </c>
      <c r="S26" s="332">
        <v>-18.80822341</v>
      </c>
      <c r="T26" s="332">
        <v>-16.589008369999998</v>
      </c>
      <c r="U26" s="332">
        <v>-19.37805161</v>
      </c>
      <c r="V26" s="387">
        <f t="shared" si="6"/>
        <v>-18.106853327500001</v>
      </c>
      <c r="W26" s="325">
        <f t="shared" si="7"/>
        <v>1.2407647854439883</v>
      </c>
      <c r="X26" s="388">
        <f t="shared" si="8"/>
        <v>0.62038239272199414</v>
      </c>
      <c r="Y26" s="332">
        <v>-12.008036450000001</v>
      </c>
      <c r="Z26" s="332">
        <v>-13.76473496</v>
      </c>
      <c r="AA26" s="332">
        <v>-20.350884440000002</v>
      </c>
      <c r="AB26" s="332">
        <v>-14.150631300000001</v>
      </c>
      <c r="AC26" s="387">
        <f t="shared" si="9"/>
        <v>-15.068571787500002</v>
      </c>
      <c r="AD26" s="325">
        <f t="shared" si="10"/>
        <v>3.6429067479228157</v>
      </c>
      <c r="AE26" s="388">
        <f t="shared" si="11"/>
        <v>1.8214533739614078</v>
      </c>
      <c r="AF26" s="74"/>
    </row>
    <row r="27" spans="2:32">
      <c r="B27" s="73"/>
      <c r="C27" s="582">
        <v>11</v>
      </c>
      <c r="D27" s="332">
        <v>-38.519739559999998</v>
      </c>
      <c r="E27" s="332">
        <v>-35.904425629999999</v>
      </c>
      <c r="F27" s="332">
        <v>-53.735469129999998</v>
      </c>
      <c r="G27" s="332">
        <v>-80.861443179999995</v>
      </c>
      <c r="H27" s="387">
        <f t="shared" si="0"/>
        <v>-52.255269374999997</v>
      </c>
      <c r="I27" s="460">
        <f t="shared" si="1"/>
        <v>20.627805195485781</v>
      </c>
      <c r="J27" s="388">
        <f t="shared" si="2"/>
        <v>10.31390259774289</v>
      </c>
      <c r="K27" s="332">
        <v>-21.468218270000001</v>
      </c>
      <c r="L27" s="332">
        <v>-10.88429206</v>
      </c>
      <c r="M27" s="332">
        <v>-17.774169069999999</v>
      </c>
      <c r="N27" s="332">
        <v>-9.5233611469999992</v>
      </c>
      <c r="O27" s="387">
        <f t="shared" si="3"/>
        <v>-14.912510136750001</v>
      </c>
      <c r="P27" s="325">
        <f t="shared" si="4"/>
        <v>5.6696816102902012</v>
      </c>
      <c r="Q27" s="388">
        <f t="shared" si="5"/>
        <v>2.8348408051451006</v>
      </c>
      <c r="R27" s="332">
        <v>-18.989156479999998</v>
      </c>
      <c r="S27" s="332">
        <v>-19.39413644</v>
      </c>
      <c r="T27" s="332">
        <v>-14.534174009999999</v>
      </c>
      <c r="U27" s="332">
        <v>-20.554916980000002</v>
      </c>
      <c r="V27" s="387">
        <f t="shared" si="6"/>
        <v>-18.368095977500001</v>
      </c>
      <c r="W27" s="325">
        <f t="shared" si="7"/>
        <v>2.6406829248199424</v>
      </c>
      <c r="X27" s="388">
        <f t="shared" si="8"/>
        <v>1.3203414624099712</v>
      </c>
      <c r="Y27" s="332">
        <v>-11.47734498</v>
      </c>
      <c r="Z27" s="332">
        <v>-14.24750435</v>
      </c>
      <c r="AA27" s="332">
        <v>-21.447497179999999</v>
      </c>
      <c r="AB27" s="332">
        <v>-15.900102990000001</v>
      </c>
      <c r="AC27" s="387">
        <f t="shared" si="9"/>
        <v>-15.768112374999999</v>
      </c>
      <c r="AD27" s="325">
        <f t="shared" si="10"/>
        <v>4.2030055472008154</v>
      </c>
      <c r="AE27" s="388">
        <f t="shared" si="11"/>
        <v>2.1015027736004077</v>
      </c>
      <c r="AF27" s="74"/>
    </row>
    <row r="28" spans="2:32">
      <c r="B28" s="73"/>
      <c r="C28" s="582">
        <v>11.5</v>
      </c>
      <c r="D28" s="332">
        <v>-43.769007510000002</v>
      </c>
      <c r="E28" s="332">
        <v>-34.388810460000002</v>
      </c>
      <c r="F28" s="332">
        <v>-50.773554939999997</v>
      </c>
      <c r="G28" s="332">
        <v>-91.854349130000003</v>
      </c>
      <c r="H28" s="387">
        <f t="shared" si="0"/>
        <v>-55.196430509999999</v>
      </c>
      <c r="I28" s="460">
        <f t="shared" si="1"/>
        <v>25.343690039299961</v>
      </c>
      <c r="J28" s="388">
        <f t="shared" si="2"/>
        <v>12.671845019649981</v>
      </c>
      <c r="K28" s="332">
        <v>-20.646777180000001</v>
      </c>
      <c r="L28" s="332">
        <v>-12.620854570000001</v>
      </c>
      <c r="M28" s="332">
        <v>-14.83960482</v>
      </c>
      <c r="N28" s="332">
        <v>-10.03598294</v>
      </c>
      <c r="O28" s="387">
        <f t="shared" si="3"/>
        <v>-14.535804877499999</v>
      </c>
      <c r="P28" s="325">
        <f t="shared" si="4"/>
        <v>4.5222306087588411</v>
      </c>
      <c r="Q28" s="388">
        <f t="shared" si="5"/>
        <v>2.2611153043794205</v>
      </c>
      <c r="R28" s="332">
        <v>-17.199283869999999</v>
      </c>
      <c r="S28" s="332">
        <v>-18.26373134</v>
      </c>
      <c r="T28" s="332">
        <v>-12.33381806</v>
      </c>
      <c r="U28" s="332">
        <v>-18.573720489999999</v>
      </c>
      <c r="V28" s="387">
        <f t="shared" si="6"/>
        <v>-16.592638439999998</v>
      </c>
      <c r="W28" s="325">
        <f t="shared" si="7"/>
        <v>2.8995865955975</v>
      </c>
      <c r="X28" s="388">
        <f t="shared" si="8"/>
        <v>1.44979329779875</v>
      </c>
      <c r="Y28" s="332">
        <v>-9.8838120529999998</v>
      </c>
      <c r="Z28" s="332">
        <v>-15.08122646</v>
      </c>
      <c r="AA28" s="332">
        <v>-20.603760940000001</v>
      </c>
      <c r="AB28" s="332">
        <v>-16.483025869999999</v>
      </c>
      <c r="AC28" s="387">
        <f t="shared" si="9"/>
        <v>-15.512956330749999</v>
      </c>
      <c r="AD28" s="325">
        <f t="shared" si="10"/>
        <v>4.4245897158781924</v>
      </c>
      <c r="AE28" s="388">
        <f t="shared" si="11"/>
        <v>2.2122948579390962</v>
      </c>
      <c r="AF28" s="74"/>
    </row>
    <row r="29" spans="2:32">
      <c r="B29" s="73"/>
      <c r="C29" s="582">
        <v>12</v>
      </c>
      <c r="D29" s="332">
        <v>-48.95478645</v>
      </c>
      <c r="E29" s="332">
        <v>-31.289538780000001</v>
      </c>
      <c r="F29" s="332">
        <v>-47.556804890000002</v>
      </c>
      <c r="G29" s="332">
        <v>-103.6276788</v>
      </c>
      <c r="H29" s="387">
        <f t="shared" si="0"/>
        <v>-57.857202229999999</v>
      </c>
      <c r="I29" s="460">
        <f t="shared" si="1"/>
        <v>31.549582452172309</v>
      </c>
      <c r="J29" s="388">
        <f t="shared" si="2"/>
        <v>15.774791226086155</v>
      </c>
      <c r="K29" s="332">
        <v>-19.297670700000001</v>
      </c>
      <c r="L29" s="332">
        <v>-13.32473173</v>
      </c>
      <c r="M29" s="332">
        <v>-12.56354443</v>
      </c>
      <c r="N29" s="332">
        <v>-12.60846319</v>
      </c>
      <c r="O29" s="387">
        <f t="shared" si="3"/>
        <v>-14.448602512500001</v>
      </c>
      <c r="P29" s="325">
        <f t="shared" si="4"/>
        <v>3.2514665677399122</v>
      </c>
      <c r="Q29" s="388">
        <f t="shared" si="5"/>
        <v>1.6257332838699561</v>
      </c>
      <c r="R29" s="332">
        <v>-15.43690804</v>
      </c>
      <c r="S29" s="332">
        <v>-15.916779999999999</v>
      </c>
      <c r="T29" s="332">
        <v>-8.91077355</v>
      </c>
      <c r="U29" s="332">
        <v>-15.227250379999999</v>
      </c>
      <c r="V29" s="387">
        <f t="shared" si="6"/>
        <v>-13.872927992500001</v>
      </c>
      <c r="W29" s="325">
        <f t="shared" si="7"/>
        <v>3.3206691322706798</v>
      </c>
      <c r="X29" s="388">
        <f t="shared" si="8"/>
        <v>1.6603345661353399</v>
      </c>
      <c r="Y29" s="332">
        <v>-7.408217735</v>
      </c>
      <c r="Z29" s="332">
        <v>-14.37820937</v>
      </c>
      <c r="AA29" s="332">
        <v>-21.318397359999999</v>
      </c>
      <c r="AB29" s="332">
        <v>-17.81179543</v>
      </c>
      <c r="AC29" s="387">
        <f t="shared" si="9"/>
        <v>-15.229154973749999</v>
      </c>
      <c r="AD29" s="325">
        <f t="shared" si="10"/>
        <v>5.9340843797441618</v>
      </c>
      <c r="AE29" s="388">
        <f t="shared" si="11"/>
        <v>2.9670421898720809</v>
      </c>
      <c r="AF29" s="74"/>
    </row>
    <row r="30" spans="2:32">
      <c r="B30" s="73"/>
      <c r="C30" s="582">
        <v>12.5</v>
      </c>
      <c r="D30" s="332">
        <v>-52.367820270000003</v>
      </c>
      <c r="E30" s="332">
        <v>-26.96116254</v>
      </c>
      <c r="F30" s="332">
        <v>-43.933026589999997</v>
      </c>
      <c r="G30" s="332">
        <v>-112.7359828</v>
      </c>
      <c r="H30" s="387">
        <f t="shared" si="0"/>
        <v>-58.99949805</v>
      </c>
      <c r="I30" s="460">
        <f t="shared" si="1"/>
        <v>37.349888210323776</v>
      </c>
      <c r="J30" s="388">
        <f t="shared" si="2"/>
        <v>18.674944105161888</v>
      </c>
      <c r="K30" s="332">
        <v>-18.29209887</v>
      </c>
      <c r="L30" s="332">
        <v>-13.00369628</v>
      </c>
      <c r="M30" s="332">
        <v>-8.7050691340000004</v>
      </c>
      <c r="N30" s="332">
        <v>-12.475940980000001</v>
      </c>
      <c r="O30" s="387">
        <f t="shared" si="3"/>
        <v>-13.119201316000002</v>
      </c>
      <c r="P30" s="325">
        <f t="shared" si="4"/>
        <v>3.9442175944691193</v>
      </c>
      <c r="Q30" s="388">
        <f t="shared" si="5"/>
        <v>1.9721087972345597</v>
      </c>
      <c r="R30" s="332">
        <v>-10.63065173</v>
      </c>
      <c r="S30" s="332">
        <v>-10.599255790000001</v>
      </c>
      <c r="T30" s="332">
        <v>-1.41408701</v>
      </c>
      <c r="U30" s="332">
        <v>-7.1201131630000001</v>
      </c>
      <c r="V30" s="387">
        <f t="shared" si="6"/>
        <v>-7.4410269232499999</v>
      </c>
      <c r="W30" s="325">
        <f t="shared" si="7"/>
        <v>4.3426223391729453</v>
      </c>
      <c r="X30" s="388">
        <f t="shared" si="8"/>
        <v>2.1713111695864726</v>
      </c>
      <c r="Y30" s="332">
        <v>-0.32764284799999999</v>
      </c>
      <c r="Z30" s="332">
        <v>-13.454034979999999</v>
      </c>
      <c r="AA30" s="332">
        <v>-19.788638500000001</v>
      </c>
      <c r="AB30" s="332">
        <v>-17.27242455</v>
      </c>
      <c r="AC30" s="387">
        <f t="shared" si="9"/>
        <v>-12.7106852195</v>
      </c>
      <c r="AD30" s="325">
        <f t="shared" si="10"/>
        <v>8.6563886927742768</v>
      </c>
      <c r="AE30" s="388">
        <f t="shared" si="11"/>
        <v>4.3281943463871384</v>
      </c>
      <c r="AF30" s="74"/>
    </row>
    <row r="31" spans="2:32">
      <c r="B31" s="73"/>
      <c r="C31" s="582">
        <v>13</v>
      </c>
      <c r="D31" s="332">
        <v>-57.405607269999997</v>
      </c>
      <c r="E31" s="332">
        <v>-22.44623408</v>
      </c>
      <c r="F31" s="332">
        <v>-41.200875459999999</v>
      </c>
      <c r="G31" s="332">
        <v>-123.4113663</v>
      </c>
      <c r="H31" s="387">
        <f t="shared" si="0"/>
        <v>-61.116020777499998</v>
      </c>
      <c r="I31" s="460">
        <f t="shared" si="1"/>
        <v>43.918267491677433</v>
      </c>
      <c r="J31" s="388">
        <f t="shared" si="2"/>
        <v>21.959133745838717</v>
      </c>
      <c r="K31" s="332">
        <v>-18.6417009</v>
      </c>
      <c r="L31" s="332">
        <v>-12.86314125</v>
      </c>
      <c r="M31" s="332">
        <v>-7.0298116259999999</v>
      </c>
      <c r="N31" s="332">
        <v>-14.270389959999999</v>
      </c>
      <c r="O31" s="387">
        <f t="shared" si="3"/>
        <v>-13.201260934</v>
      </c>
      <c r="P31" s="325">
        <f t="shared" si="4"/>
        <v>4.7938340737454164</v>
      </c>
      <c r="Q31" s="388">
        <f t="shared" si="5"/>
        <v>2.3969170368727082</v>
      </c>
      <c r="R31" s="332">
        <v>-7.6451186770000001</v>
      </c>
      <c r="S31" s="332">
        <v>-4.8523077590000003</v>
      </c>
      <c r="T31" s="332">
        <v>11.36586565</v>
      </c>
      <c r="U31" s="332">
        <v>4.5882121979999999</v>
      </c>
      <c r="V31" s="387">
        <f t="shared" si="6"/>
        <v>0.86416285299999962</v>
      </c>
      <c r="W31" s="325">
        <f t="shared" si="7"/>
        <v>8.7414761067600661</v>
      </c>
      <c r="X31" s="388">
        <f t="shared" si="8"/>
        <v>4.3707380533800331</v>
      </c>
      <c r="Y31" s="332">
        <v>8.6823404310000001</v>
      </c>
      <c r="Z31" s="332">
        <v>-12.010281300000001</v>
      </c>
      <c r="AA31" s="332">
        <v>-19.921675130000001</v>
      </c>
      <c r="AB31" s="332">
        <v>-17.90859493</v>
      </c>
      <c r="AC31" s="387">
        <f t="shared" si="9"/>
        <v>-10.28955273225</v>
      </c>
      <c r="AD31" s="325">
        <f t="shared" si="10"/>
        <v>13.085885817653251</v>
      </c>
      <c r="AE31" s="388">
        <f t="shared" si="11"/>
        <v>6.5429429088266255</v>
      </c>
      <c r="AF31" s="74"/>
    </row>
    <row r="32" spans="2:32">
      <c r="B32" s="73"/>
      <c r="C32" s="582">
        <v>13.5</v>
      </c>
      <c r="D32" s="332">
        <v>-61.245795889999997</v>
      </c>
      <c r="E32" s="332">
        <v>-18.68817426</v>
      </c>
      <c r="F32" s="332">
        <v>-38.389644109999999</v>
      </c>
      <c r="G32" s="332">
        <v>-132.48316059999999</v>
      </c>
      <c r="H32" s="387">
        <f t="shared" si="0"/>
        <v>-62.701693714999998</v>
      </c>
      <c r="I32" s="460">
        <f t="shared" si="1"/>
        <v>49.665005822043462</v>
      </c>
      <c r="J32" s="388">
        <f t="shared" si="2"/>
        <v>24.832502911021731</v>
      </c>
      <c r="K32" s="332">
        <v>-18.139044640000002</v>
      </c>
      <c r="L32" s="332">
        <v>-12.721699770000001</v>
      </c>
      <c r="M32" s="332">
        <v>-3.6347146920000002</v>
      </c>
      <c r="N32" s="332">
        <v>-13.541232689999999</v>
      </c>
      <c r="O32" s="387">
        <f t="shared" si="3"/>
        <v>-12.009172948000002</v>
      </c>
      <c r="P32" s="325">
        <f t="shared" si="4"/>
        <v>6.0707434900786259</v>
      </c>
      <c r="Q32" s="388">
        <f t="shared" si="5"/>
        <v>3.035371745039313</v>
      </c>
      <c r="R32" s="332">
        <v>-1.022954181</v>
      </c>
      <c r="S32" s="332">
        <v>7.214639612</v>
      </c>
      <c r="T32" s="332">
        <v>33.593199939999998</v>
      </c>
      <c r="U32" s="332">
        <v>27.632908610000001</v>
      </c>
      <c r="V32" s="387">
        <f t="shared" si="6"/>
        <v>16.854448495250001</v>
      </c>
      <c r="W32" s="325">
        <f t="shared" si="7"/>
        <v>16.420398331838694</v>
      </c>
      <c r="X32" s="388">
        <f t="shared" si="8"/>
        <v>8.210199165919347</v>
      </c>
      <c r="Y32" s="332">
        <v>23.575201499999999</v>
      </c>
      <c r="Z32" s="332">
        <v>-9.8023802969999991</v>
      </c>
      <c r="AA32" s="332">
        <v>-16.538391799999999</v>
      </c>
      <c r="AB32" s="332">
        <v>-16.406245460000001</v>
      </c>
      <c r="AC32" s="387">
        <f t="shared" si="9"/>
        <v>-4.7929540142500002</v>
      </c>
      <c r="AD32" s="325">
        <f t="shared" si="10"/>
        <v>19.17177131397299</v>
      </c>
      <c r="AE32" s="388">
        <f t="shared" si="11"/>
        <v>9.5858856569864948</v>
      </c>
      <c r="AF32" s="74"/>
    </row>
    <row r="33" spans="2:32">
      <c r="B33" s="73"/>
      <c r="C33" s="582">
        <v>14</v>
      </c>
      <c r="D33" s="332">
        <v>-64.187415459999997</v>
      </c>
      <c r="E33" s="332">
        <v>-13.068177739999999</v>
      </c>
      <c r="F33" s="332">
        <v>-34.188922150000003</v>
      </c>
      <c r="G33" s="332">
        <v>-141.1796531</v>
      </c>
      <c r="H33" s="387">
        <f t="shared" si="0"/>
        <v>-63.156042112499996</v>
      </c>
      <c r="I33" s="460">
        <f t="shared" si="1"/>
        <v>56.085160838468028</v>
      </c>
      <c r="J33" s="388">
        <f t="shared" si="2"/>
        <v>28.042580419234014</v>
      </c>
      <c r="K33" s="332">
        <v>-16.320971480000001</v>
      </c>
      <c r="L33" s="332">
        <v>-10.056177079999999</v>
      </c>
      <c r="M33" s="332">
        <v>0.99570656800000001</v>
      </c>
      <c r="N33" s="332">
        <v>-11.48474841</v>
      </c>
      <c r="O33" s="387">
        <f t="shared" si="3"/>
        <v>-9.2165476005000002</v>
      </c>
      <c r="P33" s="325">
        <f t="shared" si="4"/>
        <v>7.316936664039976</v>
      </c>
      <c r="Q33" s="388">
        <f t="shared" si="5"/>
        <v>3.658468332019988</v>
      </c>
      <c r="R33" s="332">
        <v>11.570391949999999</v>
      </c>
      <c r="S33" s="332">
        <v>30.80747161</v>
      </c>
      <c r="T33" s="332">
        <v>75.358663770000007</v>
      </c>
      <c r="U33" s="332">
        <v>68.001116859999996</v>
      </c>
      <c r="V33" s="387">
        <f t="shared" si="6"/>
        <v>46.434411047499999</v>
      </c>
      <c r="W33" s="325">
        <f t="shared" si="7"/>
        <v>30.33939275909626</v>
      </c>
      <c r="X33" s="388">
        <f t="shared" si="8"/>
        <v>15.16969637954813</v>
      </c>
      <c r="Y33" s="332">
        <v>50.206519810000003</v>
      </c>
      <c r="Z33" s="332">
        <v>-3.36973397</v>
      </c>
      <c r="AA33" s="332">
        <v>-9.9844035719999997</v>
      </c>
      <c r="AB33" s="332">
        <v>-11.895300280000001</v>
      </c>
      <c r="AC33" s="387">
        <f t="shared" si="9"/>
        <v>6.2392704970000015</v>
      </c>
      <c r="AD33" s="325">
        <f t="shared" si="10"/>
        <v>29.538236443416245</v>
      </c>
      <c r="AE33" s="388">
        <f t="shared" si="11"/>
        <v>14.769118221708123</v>
      </c>
      <c r="AF33" s="74"/>
    </row>
    <row r="34" spans="2:32">
      <c r="B34" s="73"/>
      <c r="C34" s="582">
        <v>14.5</v>
      </c>
      <c r="D34" s="332">
        <v>-65.893801539999998</v>
      </c>
      <c r="E34" s="332">
        <v>-7.2511675919999998</v>
      </c>
      <c r="F34" s="332">
        <v>-28.230486039999999</v>
      </c>
      <c r="G34" s="332">
        <v>-147.89636719999999</v>
      </c>
      <c r="H34" s="387">
        <f t="shared" si="0"/>
        <v>-62.317955592999994</v>
      </c>
      <c r="I34" s="460">
        <f t="shared" si="1"/>
        <v>61.996661008712309</v>
      </c>
      <c r="J34" s="388">
        <f t="shared" si="2"/>
        <v>30.998330504356154</v>
      </c>
      <c r="K34" s="332">
        <v>-14.029363289999999</v>
      </c>
      <c r="L34" s="332">
        <v>-6.4696608680000001</v>
      </c>
      <c r="M34" s="332">
        <v>7.2491605779999997</v>
      </c>
      <c r="N34" s="332">
        <v>-7.38607748</v>
      </c>
      <c r="O34" s="387">
        <f t="shared" si="3"/>
        <v>-5.1589852649999992</v>
      </c>
      <c r="P34" s="325">
        <f t="shared" si="4"/>
        <v>8.9316571780376446</v>
      </c>
      <c r="Q34" s="388">
        <f t="shared" si="5"/>
        <v>4.4658285890188223</v>
      </c>
      <c r="R34" s="332">
        <v>34.4533007</v>
      </c>
      <c r="S34" s="332">
        <v>70.76948041</v>
      </c>
      <c r="T34" s="332">
        <v>147.12122980000001</v>
      </c>
      <c r="U34" s="332">
        <v>135.50930170000001</v>
      </c>
      <c r="V34" s="387">
        <f t="shared" si="6"/>
        <v>96.963328152499997</v>
      </c>
      <c r="W34" s="325">
        <f t="shared" si="7"/>
        <v>53.526405838845669</v>
      </c>
      <c r="X34" s="388">
        <f t="shared" si="8"/>
        <v>26.763202919422834</v>
      </c>
      <c r="Y34" s="332">
        <v>97.314105119999994</v>
      </c>
      <c r="Z34" s="332">
        <v>7.7246908850000002</v>
      </c>
      <c r="AA34" s="332">
        <v>0.73898962599999996</v>
      </c>
      <c r="AB34" s="332">
        <v>-3.946931991</v>
      </c>
      <c r="AC34" s="387">
        <f t="shared" si="9"/>
        <v>25.45771341</v>
      </c>
      <c r="AD34" s="325">
        <f t="shared" si="10"/>
        <v>48.143707079677434</v>
      </c>
      <c r="AE34" s="388">
        <f t="shared" si="11"/>
        <v>24.071853539838717</v>
      </c>
      <c r="AF34" s="74"/>
    </row>
    <row r="35" spans="2:32">
      <c r="B35" s="73"/>
      <c r="C35" s="582">
        <v>15</v>
      </c>
      <c r="D35" s="332">
        <v>-65.933427120000005</v>
      </c>
      <c r="E35" s="332">
        <v>-0.58236738300000002</v>
      </c>
      <c r="F35" s="332">
        <v>-22.434608959999998</v>
      </c>
      <c r="G35" s="332">
        <v>-154.11806540000001</v>
      </c>
      <c r="H35" s="387">
        <f t="shared" si="0"/>
        <v>-60.767117215750005</v>
      </c>
      <c r="I35" s="460">
        <f t="shared" si="1"/>
        <v>67.903548229659606</v>
      </c>
      <c r="J35" s="388">
        <f t="shared" si="2"/>
        <v>33.951774114829803</v>
      </c>
      <c r="K35" s="332">
        <v>-10.77996471</v>
      </c>
      <c r="L35" s="332">
        <v>0.17387029300000001</v>
      </c>
      <c r="M35" s="332">
        <v>17.618286000000001</v>
      </c>
      <c r="N35" s="332">
        <v>-2.509503815</v>
      </c>
      <c r="O35" s="387">
        <f t="shared" si="3"/>
        <v>1.1256719420000003</v>
      </c>
      <c r="P35" s="325">
        <f t="shared" si="4"/>
        <v>11.942514136742798</v>
      </c>
      <c r="Q35" s="388">
        <f t="shared" si="5"/>
        <v>5.9712570683713988</v>
      </c>
      <c r="R35" s="332">
        <v>74.220358300000001</v>
      </c>
      <c r="S35" s="332">
        <v>139.47050150000001</v>
      </c>
      <c r="T35" s="332">
        <v>267.98284230000002</v>
      </c>
      <c r="U35" s="332">
        <v>240.7021842</v>
      </c>
      <c r="V35" s="387">
        <f t="shared" si="6"/>
        <v>180.59397157500001</v>
      </c>
      <c r="W35" s="325">
        <f t="shared" si="7"/>
        <v>89.919032734550797</v>
      </c>
      <c r="X35" s="388">
        <f t="shared" si="8"/>
        <v>44.959516367275398</v>
      </c>
      <c r="Y35" s="332">
        <v>179.31263530000001</v>
      </c>
      <c r="Z35" s="332">
        <v>28.164420509999999</v>
      </c>
      <c r="AA35" s="332">
        <v>17.498404799999999</v>
      </c>
      <c r="AB35" s="332">
        <v>9.6746400660000003</v>
      </c>
      <c r="AC35" s="387">
        <f t="shared" si="9"/>
        <v>58.662525169000006</v>
      </c>
      <c r="AD35" s="325">
        <f t="shared" si="10"/>
        <v>80.789605674311019</v>
      </c>
      <c r="AE35" s="388">
        <f t="shared" si="11"/>
        <v>40.39480283715551</v>
      </c>
      <c r="AF35" s="74"/>
    </row>
    <row r="36" spans="2:32">
      <c r="B36" s="73"/>
      <c r="C36" s="582">
        <v>15.5</v>
      </c>
      <c r="D36" s="332">
        <v>-67.360653909999996</v>
      </c>
      <c r="E36" s="332">
        <v>6.5441935620000002</v>
      </c>
      <c r="F36" s="332">
        <v>-16.079700859999999</v>
      </c>
      <c r="G36" s="332">
        <v>-159.4288047</v>
      </c>
      <c r="H36" s="387">
        <f t="shared" si="0"/>
        <v>-59.081241476999999</v>
      </c>
      <c r="I36" s="460">
        <f t="shared" si="1"/>
        <v>73.697608135142829</v>
      </c>
      <c r="J36" s="388">
        <f t="shared" si="2"/>
        <v>36.848804067571415</v>
      </c>
      <c r="K36" s="332">
        <v>-5.4363010459999996</v>
      </c>
      <c r="L36" s="332">
        <v>8.8450031500000001</v>
      </c>
      <c r="M36" s="332">
        <v>32.391152259999998</v>
      </c>
      <c r="N36" s="332">
        <v>2.0430877280000002</v>
      </c>
      <c r="O36" s="387">
        <f t="shared" si="3"/>
        <v>9.4607355230000003</v>
      </c>
      <c r="P36" s="325">
        <f t="shared" si="4"/>
        <v>16.361808533252486</v>
      </c>
      <c r="Q36" s="388">
        <f t="shared" si="5"/>
        <v>8.1809042666262428</v>
      </c>
      <c r="R36" s="332">
        <v>138.2221582</v>
      </c>
      <c r="S36" s="332">
        <v>247.82516039999999</v>
      </c>
      <c r="T36" s="332">
        <v>455.66368440000002</v>
      </c>
      <c r="U36" s="332">
        <v>396.23600160000001</v>
      </c>
      <c r="V36" s="387">
        <f t="shared" si="6"/>
        <v>309.48675115000003</v>
      </c>
      <c r="W36" s="325">
        <f t="shared" si="7"/>
        <v>143.79017217246505</v>
      </c>
      <c r="X36" s="388">
        <f t="shared" si="8"/>
        <v>71.895086086232524</v>
      </c>
      <c r="Y36" s="332">
        <v>313.16860780000002</v>
      </c>
      <c r="Z36" s="332">
        <v>61.021566800000002</v>
      </c>
      <c r="AA36" s="332">
        <v>44.090905360000001</v>
      </c>
      <c r="AB36" s="332">
        <v>33.694337500000003</v>
      </c>
      <c r="AC36" s="387">
        <f t="shared" si="9"/>
        <v>112.99385436500002</v>
      </c>
      <c r="AD36" s="325">
        <f t="shared" si="10"/>
        <v>133.92420784920373</v>
      </c>
      <c r="AE36" s="388">
        <f t="shared" si="11"/>
        <v>66.962103924601863</v>
      </c>
      <c r="AF36" s="74"/>
    </row>
    <row r="37" spans="2:32">
      <c r="B37" s="73"/>
      <c r="C37" s="582">
        <v>16</v>
      </c>
      <c r="D37" s="332">
        <v>-65.57204883</v>
      </c>
      <c r="E37" s="332">
        <v>16.148664669999999</v>
      </c>
      <c r="F37" s="332">
        <v>-9.3334983709999992</v>
      </c>
      <c r="G37" s="332">
        <v>-163.46634900000001</v>
      </c>
      <c r="H37" s="387">
        <f t="shared" ref="H37:H68" si="12">AVERAGE(D37:G37)</f>
        <v>-55.555807882750003</v>
      </c>
      <c r="I37" s="460">
        <f t="shared" ref="I37:I68" si="13">STDEV(D37:G37)</f>
        <v>79.630486723781786</v>
      </c>
      <c r="J37" s="388">
        <f t="shared" ref="J37:J68" si="14">I37/SQRT(COUNT(D37:G37))</f>
        <v>39.815243361890893</v>
      </c>
      <c r="K37" s="332">
        <v>3.4777737119999999</v>
      </c>
      <c r="L37" s="332">
        <v>26.50105933</v>
      </c>
      <c r="M37" s="332">
        <v>59.059900970000001</v>
      </c>
      <c r="N37" s="332">
        <v>11.214463390000001</v>
      </c>
      <c r="O37" s="387">
        <f t="shared" ref="O37:O68" si="15">AVERAGE(K37:N37)</f>
        <v>25.063299350500003</v>
      </c>
      <c r="P37" s="325">
        <f t="shared" ref="P37:P68" si="16">STDEV(K37:N37)</f>
        <v>24.600550467993052</v>
      </c>
      <c r="Q37" s="388">
        <f t="shared" ref="Q37:Q68" si="17">P37/SQRT(COUNT(K37:N37))</f>
        <v>12.300275233996526</v>
      </c>
      <c r="R37" s="332">
        <v>240.50373630000001</v>
      </c>
      <c r="S37" s="332">
        <v>418.02634929999999</v>
      </c>
      <c r="T37" s="332">
        <v>734.28018180000004</v>
      </c>
      <c r="U37" s="332">
        <v>620.75094539999998</v>
      </c>
      <c r="V37" s="387">
        <f t="shared" ref="V37:V68" si="18">AVERAGE(R37:U37)</f>
        <v>503.39030320000006</v>
      </c>
      <c r="W37" s="325">
        <f t="shared" ref="W37:W68" si="19">STDEV(R37:U37)</f>
        <v>218.69309397679379</v>
      </c>
      <c r="X37" s="388">
        <f t="shared" ref="X37:X68" si="20">W37/SQRT(COUNT(R37:U37))</f>
        <v>109.3465469883969</v>
      </c>
      <c r="Y37" s="332">
        <v>520.75025779999999</v>
      </c>
      <c r="Z37" s="332">
        <v>118.22325739999999</v>
      </c>
      <c r="AA37" s="332">
        <v>88.833227390000005</v>
      </c>
      <c r="AB37" s="332">
        <v>77.312300759999999</v>
      </c>
      <c r="AC37" s="387">
        <f t="shared" ref="AC37:AC68" si="21">AVERAGE(Y37:AB37)</f>
        <v>201.27976083749999</v>
      </c>
      <c r="AD37" s="325">
        <f t="shared" ref="AD37:AD68" si="22">STDEV(Y37:AB37)</f>
        <v>213.67571632043772</v>
      </c>
      <c r="AE37" s="388">
        <f t="shared" ref="AE37:AE68" si="23">AD37/SQRT(COUNT(Y37:AB37))</f>
        <v>106.83785816021886</v>
      </c>
      <c r="AF37" s="74"/>
    </row>
    <row r="38" spans="2:32">
      <c r="B38" s="73"/>
      <c r="C38" s="582">
        <v>16.5</v>
      </c>
      <c r="D38" s="332">
        <v>-64.225797619999994</v>
      </c>
      <c r="E38" s="332">
        <v>27.476269949999999</v>
      </c>
      <c r="F38" s="332">
        <v>-0.37323079399999998</v>
      </c>
      <c r="G38" s="332">
        <v>-164.2670626</v>
      </c>
      <c r="H38" s="387">
        <f t="shared" si="12"/>
        <v>-50.347455265999997</v>
      </c>
      <c r="I38" s="460">
        <f t="shared" si="13"/>
        <v>85.09649550108962</v>
      </c>
      <c r="J38" s="388">
        <f t="shared" si="14"/>
        <v>42.54824775054481</v>
      </c>
      <c r="K38" s="332">
        <v>20.116783699999999</v>
      </c>
      <c r="L38" s="332">
        <v>55.783620519999999</v>
      </c>
      <c r="M38" s="332">
        <v>101.78857429999999</v>
      </c>
      <c r="N38" s="332">
        <v>27.636799459999999</v>
      </c>
      <c r="O38" s="387">
        <f t="shared" si="15"/>
        <v>51.331444494999992</v>
      </c>
      <c r="P38" s="325">
        <f t="shared" si="16"/>
        <v>36.975375010033211</v>
      </c>
      <c r="Q38" s="388">
        <f t="shared" si="17"/>
        <v>18.487687505016606</v>
      </c>
      <c r="R38" s="332">
        <v>393.0082185</v>
      </c>
      <c r="S38" s="332">
        <v>665.30357179999999</v>
      </c>
      <c r="T38" s="332">
        <v>1119.6556559999999</v>
      </c>
      <c r="U38" s="332">
        <v>932.32230159999995</v>
      </c>
      <c r="V38" s="387">
        <f t="shared" si="18"/>
        <v>777.57243697500007</v>
      </c>
      <c r="W38" s="325">
        <f t="shared" si="19"/>
        <v>316.99757389131082</v>
      </c>
      <c r="X38" s="388">
        <f t="shared" si="20"/>
        <v>158.49878694565541</v>
      </c>
      <c r="Y38" s="332">
        <v>818.42453169999999</v>
      </c>
      <c r="Z38" s="332">
        <v>208.3533401</v>
      </c>
      <c r="AA38" s="332">
        <v>160.96413079999999</v>
      </c>
      <c r="AB38" s="332">
        <v>149.79354230000001</v>
      </c>
      <c r="AC38" s="387">
        <f t="shared" si="21"/>
        <v>334.38388622499997</v>
      </c>
      <c r="AD38" s="325">
        <f t="shared" si="22"/>
        <v>323.69072258893317</v>
      </c>
      <c r="AE38" s="388">
        <f t="shared" si="23"/>
        <v>161.84536129446658</v>
      </c>
      <c r="AF38" s="74"/>
    </row>
    <row r="39" spans="2:32">
      <c r="B39" s="73"/>
      <c r="C39" s="582">
        <v>17</v>
      </c>
      <c r="D39" s="332">
        <v>-60.78885081</v>
      </c>
      <c r="E39" s="332">
        <v>40.660084099999999</v>
      </c>
      <c r="F39" s="332">
        <v>10.26010868</v>
      </c>
      <c r="G39" s="332">
        <v>-162.557771</v>
      </c>
      <c r="H39" s="387">
        <f t="shared" si="12"/>
        <v>-43.106607257500002</v>
      </c>
      <c r="I39" s="460">
        <f t="shared" si="13"/>
        <v>90.270163412251847</v>
      </c>
      <c r="J39" s="388">
        <f t="shared" si="14"/>
        <v>45.135081706125924</v>
      </c>
      <c r="K39" s="332">
        <v>45.998862959999997</v>
      </c>
      <c r="L39" s="332">
        <v>104.1804674</v>
      </c>
      <c r="M39" s="332">
        <v>167.2844091</v>
      </c>
      <c r="N39" s="332">
        <v>54.11308442</v>
      </c>
      <c r="O39" s="387">
        <f t="shared" si="15"/>
        <v>92.894205970000002</v>
      </c>
      <c r="P39" s="325">
        <f t="shared" si="16"/>
        <v>55.870178698748866</v>
      </c>
      <c r="Q39" s="388">
        <f t="shared" si="17"/>
        <v>27.935089349374433</v>
      </c>
      <c r="R39" s="332">
        <v>620.19723720000002</v>
      </c>
      <c r="S39" s="332">
        <v>1008.1333069999999</v>
      </c>
      <c r="T39" s="332">
        <v>1629.9060569999999</v>
      </c>
      <c r="U39" s="332">
        <v>1355.4931650000001</v>
      </c>
      <c r="V39" s="387">
        <f t="shared" si="18"/>
        <v>1153.43244155</v>
      </c>
      <c r="W39" s="325">
        <f t="shared" si="19"/>
        <v>437.15262927277365</v>
      </c>
      <c r="X39" s="388">
        <f t="shared" si="20"/>
        <v>218.57631463638683</v>
      </c>
      <c r="Y39" s="332">
        <v>1215.4384660000001</v>
      </c>
      <c r="Z39" s="332">
        <v>347.75401019999998</v>
      </c>
      <c r="AA39" s="332">
        <v>268.84271480000001</v>
      </c>
      <c r="AB39" s="332">
        <v>259.93509260000002</v>
      </c>
      <c r="AC39" s="387">
        <f t="shared" si="21"/>
        <v>522.99257090000003</v>
      </c>
      <c r="AD39" s="325">
        <f t="shared" si="22"/>
        <v>463.31460047583704</v>
      </c>
      <c r="AE39" s="388">
        <f t="shared" si="23"/>
        <v>231.65730023791852</v>
      </c>
      <c r="AF39" s="74"/>
    </row>
    <row r="40" spans="2:32">
      <c r="B40" s="73"/>
      <c r="C40" s="582">
        <v>17.5</v>
      </c>
      <c r="D40" s="332">
        <v>-57.542235650000002</v>
      </c>
      <c r="E40" s="332">
        <v>57.119766869999999</v>
      </c>
      <c r="F40" s="332">
        <v>22.950875549999999</v>
      </c>
      <c r="G40" s="332">
        <v>-156.33911219999999</v>
      </c>
      <c r="H40" s="387">
        <f t="shared" si="12"/>
        <v>-33.452676357499996</v>
      </c>
      <c r="I40" s="460">
        <f t="shared" si="13"/>
        <v>94.984404195215987</v>
      </c>
      <c r="J40" s="388">
        <f t="shared" si="14"/>
        <v>47.492202097607993</v>
      </c>
      <c r="K40" s="332">
        <v>91.898543119999999</v>
      </c>
      <c r="L40" s="332">
        <v>177.74147239999999</v>
      </c>
      <c r="M40" s="332">
        <v>266.74566110000001</v>
      </c>
      <c r="N40" s="332">
        <v>94.52235125</v>
      </c>
      <c r="O40" s="387">
        <f t="shared" si="15"/>
        <v>157.72700696750002</v>
      </c>
      <c r="P40" s="325">
        <f t="shared" si="16"/>
        <v>82.893226366412051</v>
      </c>
      <c r="Q40" s="388">
        <f t="shared" si="17"/>
        <v>41.446613183206026</v>
      </c>
      <c r="R40" s="332">
        <v>951.30374400000005</v>
      </c>
      <c r="S40" s="332">
        <v>1463.2647509999999</v>
      </c>
      <c r="T40" s="332">
        <v>2275.8752380000001</v>
      </c>
      <c r="U40" s="332">
        <v>1911.539213</v>
      </c>
      <c r="V40" s="387">
        <f t="shared" si="18"/>
        <v>1650.4957365</v>
      </c>
      <c r="W40" s="325">
        <f t="shared" si="19"/>
        <v>572.47069847198759</v>
      </c>
      <c r="X40" s="388">
        <f t="shared" si="20"/>
        <v>286.23534923599379</v>
      </c>
      <c r="Y40" s="332">
        <v>1702.338857</v>
      </c>
      <c r="Z40" s="332">
        <v>554.50647609999999</v>
      </c>
      <c r="AA40" s="332">
        <v>433.32455110000001</v>
      </c>
      <c r="AB40" s="332">
        <v>416.7413603</v>
      </c>
      <c r="AC40" s="387">
        <f t="shared" si="21"/>
        <v>776.72781112500002</v>
      </c>
      <c r="AD40" s="325">
        <f t="shared" si="22"/>
        <v>620.12207770177054</v>
      </c>
      <c r="AE40" s="388">
        <f t="shared" si="23"/>
        <v>310.06103885088527</v>
      </c>
      <c r="AF40" s="74"/>
    </row>
    <row r="41" spans="2:32">
      <c r="B41" s="73"/>
      <c r="C41" s="582">
        <v>18</v>
      </c>
      <c r="D41" s="332">
        <v>-52.355547710000003</v>
      </c>
      <c r="E41" s="332">
        <v>79.237865119999995</v>
      </c>
      <c r="F41" s="332">
        <v>38.347742279999999</v>
      </c>
      <c r="G41" s="332">
        <v>-143.75657899999999</v>
      </c>
      <c r="H41" s="387">
        <f t="shared" si="12"/>
        <v>-19.631629827499999</v>
      </c>
      <c r="I41" s="460">
        <f t="shared" si="13"/>
        <v>99.355661522649669</v>
      </c>
      <c r="J41" s="388">
        <f t="shared" si="14"/>
        <v>49.677830761324834</v>
      </c>
      <c r="K41" s="332">
        <v>160.0023573</v>
      </c>
      <c r="L41" s="332">
        <v>288.35016610000002</v>
      </c>
      <c r="M41" s="332">
        <v>408.95342890000001</v>
      </c>
      <c r="N41" s="332">
        <v>158.21700419999999</v>
      </c>
      <c r="O41" s="387">
        <f t="shared" si="15"/>
        <v>253.88073912499999</v>
      </c>
      <c r="P41" s="325">
        <f t="shared" si="16"/>
        <v>120.00052953205305</v>
      </c>
      <c r="Q41" s="388">
        <f t="shared" si="17"/>
        <v>60.000264766026525</v>
      </c>
      <c r="R41" s="332">
        <v>1377.9546560000001</v>
      </c>
      <c r="S41" s="332">
        <v>2037.5510400000001</v>
      </c>
      <c r="T41" s="332">
        <v>3051.1071609999999</v>
      </c>
      <c r="U41" s="332">
        <v>2584.2402000000002</v>
      </c>
      <c r="V41" s="387">
        <f t="shared" si="18"/>
        <v>2262.7132642500001</v>
      </c>
      <c r="W41" s="325">
        <f t="shared" si="19"/>
        <v>720.7496858473404</v>
      </c>
      <c r="X41" s="388">
        <f t="shared" si="20"/>
        <v>360.3748429236702</v>
      </c>
      <c r="Y41" s="332">
        <v>2247.4284720000001</v>
      </c>
      <c r="Z41" s="332">
        <v>858.20741869999995</v>
      </c>
      <c r="AA41" s="332">
        <v>682.25257409999995</v>
      </c>
      <c r="AB41" s="332">
        <v>626.75663329999998</v>
      </c>
      <c r="AC41" s="387">
        <f t="shared" si="21"/>
        <v>1103.661274525</v>
      </c>
      <c r="AD41" s="325">
        <f t="shared" si="22"/>
        <v>768.86806995197162</v>
      </c>
      <c r="AE41" s="388">
        <f t="shared" si="23"/>
        <v>384.43403497598581</v>
      </c>
      <c r="AF41" s="74"/>
    </row>
    <row r="42" spans="2:32">
      <c r="B42" s="73"/>
      <c r="C42" s="582">
        <v>18.5</v>
      </c>
      <c r="D42" s="332">
        <v>-45.594911539999998</v>
      </c>
      <c r="E42" s="332">
        <v>107.6948202</v>
      </c>
      <c r="F42" s="332">
        <v>55.353314449999999</v>
      </c>
      <c r="G42" s="332">
        <v>-123.9593974</v>
      </c>
      <c r="H42" s="387">
        <f t="shared" si="12"/>
        <v>-1.626543572500001</v>
      </c>
      <c r="I42" s="460">
        <f t="shared" si="13"/>
        <v>103.43501873906068</v>
      </c>
      <c r="J42" s="388">
        <f t="shared" si="14"/>
        <v>51.71750936953034</v>
      </c>
      <c r="K42" s="332">
        <v>259.99851849999999</v>
      </c>
      <c r="L42" s="332">
        <v>442.54522930000002</v>
      </c>
      <c r="M42" s="332">
        <v>605.48758320000002</v>
      </c>
      <c r="N42" s="332">
        <v>252.78733080000001</v>
      </c>
      <c r="O42" s="387">
        <f t="shared" si="15"/>
        <v>390.20466545000005</v>
      </c>
      <c r="P42" s="325">
        <f t="shared" si="16"/>
        <v>168.24925345546527</v>
      </c>
      <c r="Q42" s="388">
        <f t="shared" si="17"/>
        <v>84.124626727732633</v>
      </c>
      <c r="R42" s="332">
        <v>1878.641946</v>
      </c>
      <c r="S42" s="332">
        <v>2720.9286400000001</v>
      </c>
      <c r="T42" s="332">
        <v>3895.1513890000001</v>
      </c>
      <c r="U42" s="332">
        <v>3327.8472099999999</v>
      </c>
      <c r="V42" s="387">
        <f t="shared" si="18"/>
        <v>2955.6422962500001</v>
      </c>
      <c r="W42" s="325">
        <f t="shared" si="19"/>
        <v>863.37208819999034</v>
      </c>
      <c r="X42" s="388">
        <f t="shared" si="20"/>
        <v>431.68604409999517</v>
      </c>
      <c r="Y42" s="332">
        <v>2812.5252220000002</v>
      </c>
      <c r="Z42" s="332">
        <v>1274.4804160000001</v>
      </c>
      <c r="AA42" s="332">
        <v>1046.942485</v>
      </c>
      <c r="AB42" s="332">
        <v>891.17065079999998</v>
      </c>
      <c r="AC42" s="387">
        <f t="shared" si="21"/>
        <v>1506.27969345</v>
      </c>
      <c r="AD42" s="325">
        <f t="shared" si="22"/>
        <v>884.94031649967815</v>
      </c>
      <c r="AE42" s="388">
        <f t="shared" si="23"/>
        <v>442.47015824983907</v>
      </c>
      <c r="AF42" s="74"/>
    </row>
    <row r="43" spans="2:32">
      <c r="B43" s="73"/>
      <c r="C43" s="582">
        <v>19</v>
      </c>
      <c r="D43" s="332">
        <v>-36.347471159999998</v>
      </c>
      <c r="E43" s="332">
        <v>144.2312297</v>
      </c>
      <c r="F43" s="332">
        <v>75.541847689999997</v>
      </c>
      <c r="G43" s="332">
        <v>-93.614511250000007</v>
      </c>
      <c r="H43" s="387">
        <f t="shared" si="12"/>
        <v>22.452773744999998</v>
      </c>
      <c r="I43" s="460">
        <f t="shared" si="13"/>
        <v>107.35847358906219</v>
      </c>
      <c r="J43" s="388">
        <f t="shared" si="14"/>
        <v>53.679236794531093</v>
      </c>
      <c r="K43" s="332">
        <v>393.00597590000001</v>
      </c>
      <c r="L43" s="332">
        <v>651.07510400000001</v>
      </c>
      <c r="M43" s="332">
        <v>864.82831799999997</v>
      </c>
      <c r="N43" s="332">
        <v>394.25386939999999</v>
      </c>
      <c r="O43" s="387">
        <f t="shared" si="15"/>
        <v>575.79081682499998</v>
      </c>
      <c r="P43" s="325">
        <f t="shared" si="16"/>
        <v>227.72524551404817</v>
      </c>
      <c r="Q43" s="388">
        <f t="shared" si="17"/>
        <v>113.86262275702408</v>
      </c>
      <c r="R43" s="332">
        <v>2436.637393</v>
      </c>
      <c r="S43" s="332">
        <v>3485.539471</v>
      </c>
      <c r="T43" s="332">
        <v>4727.1946250000001</v>
      </c>
      <c r="U43" s="332">
        <v>4083.4144139999999</v>
      </c>
      <c r="V43" s="387">
        <f t="shared" si="18"/>
        <v>3683.19647575</v>
      </c>
      <c r="W43" s="325">
        <f t="shared" si="19"/>
        <v>973.49616880735027</v>
      </c>
      <c r="X43" s="388">
        <f t="shared" si="20"/>
        <v>486.74808440367514</v>
      </c>
      <c r="Y43" s="332">
        <v>3372.709245</v>
      </c>
      <c r="Z43" s="332">
        <v>1799.505519</v>
      </c>
      <c r="AA43" s="332">
        <v>1510.87401</v>
      </c>
      <c r="AB43" s="332">
        <v>1225.3062179999999</v>
      </c>
      <c r="AC43" s="387">
        <f t="shared" si="21"/>
        <v>1977.0987479999999</v>
      </c>
      <c r="AD43" s="325">
        <f t="shared" si="22"/>
        <v>959.48345978625446</v>
      </c>
      <c r="AE43" s="388">
        <f t="shared" si="23"/>
        <v>479.74172989312723</v>
      </c>
      <c r="AF43" s="74"/>
    </row>
    <row r="44" spans="2:32">
      <c r="B44" s="73"/>
      <c r="C44" s="582">
        <v>19.5</v>
      </c>
      <c r="D44" s="332">
        <v>-27.2958803</v>
      </c>
      <c r="E44" s="332">
        <v>190.4273015</v>
      </c>
      <c r="F44" s="332">
        <v>98.112714240000003</v>
      </c>
      <c r="G44" s="332">
        <v>-49.869154539999997</v>
      </c>
      <c r="H44" s="387">
        <f t="shared" si="12"/>
        <v>52.843745225000006</v>
      </c>
      <c r="I44" s="460">
        <f t="shared" si="13"/>
        <v>112.47342481727154</v>
      </c>
      <c r="J44" s="388">
        <f t="shared" si="14"/>
        <v>56.236712408635768</v>
      </c>
      <c r="K44" s="332">
        <v>559.63416189999998</v>
      </c>
      <c r="L44" s="332">
        <v>937.357215</v>
      </c>
      <c r="M44" s="332">
        <v>1194.219646</v>
      </c>
      <c r="N44" s="332">
        <v>589.73878500000001</v>
      </c>
      <c r="O44" s="387">
        <f t="shared" si="15"/>
        <v>820.237451975</v>
      </c>
      <c r="P44" s="325">
        <f t="shared" si="16"/>
        <v>302.55766977220026</v>
      </c>
      <c r="Q44" s="388">
        <f t="shared" si="17"/>
        <v>151.27883488610013</v>
      </c>
      <c r="R44" s="332">
        <v>3050.3337470000001</v>
      </c>
      <c r="S44" s="332">
        <v>4265.1992090000003</v>
      </c>
      <c r="T44" s="332">
        <v>5476.6561240000001</v>
      </c>
      <c r="U44" s="332">
        <v>4806.5468600000004</v>
      </c>
      <c r="V44" s="387">
        <f t="shared" si="18"/>
        <v>4399.6839849999997</v>
      </c>
      <c r="W44" s="325">
        <f t="shared" si="19"/>
        <v>1027.0083750067386</v>
      </c>
      <c r="X44" s="388">
        <f t="shared" si="20"/>
        <v>513.50418750336928</v>
      </c>
      <c r="Y44" s="332">
        <v>3919.3201490000001</v>
      </c>
      <c r="Z44" s="332">
        <v>2402.3394549999998</v>
      </c>
      <c r="AA44" s="332">
        <v>2032.9662370000001</v>
      </c>
      <c r="AB44" s="332">
        <v>1660.2178449999999</v>
      </c>
      <c r="AC44" s="387">
        <f t="shared" si="21"/>
        <v>2503.7109215</v>
      </c>
      <c r="AD44" s="325">
        <f t="shared" si="22"/>
        <v>991.17889190800531</v>
      </c>
      <c r="AE44" s="388">
        <f t="shared" si="23"/>
        <v>495.58944595400266</v>
      </c>
      <c r="AF44" s="74"/>
    </row>
    <row r="45" spans="2:32">
      <c r="B45" s="73"/>
      <c r="C45" s="582">
        <v>20</v>
      </c>
      <c r="D45" s="332">
        <v>-18.346098510000001</v>
      </c>
      <c r="E45" s="332">
        <v>248.61119669999999</v>
      </c>
      <c r="F45" s="332">
        <v>125.3646397</v>
      </c>
      <c r="G45" s="332">
        <v>10.0258372</v>
      </c>
      <c r="H45" s="387">
        <f t="shared" si="12"/>
        <v>91.413893772500003</v>
      </c>
      <c r="I45" s="460">
        <f t="shared" si="13"/>
        <v>121.83994535895137</v>
      </c>
      <c r="J45" s="388">
        <f t="shared" si="14"/>
        <v>60.919972679475684</v>
      </c>
      <c r="K45" s="332">
        <v>759.34875290000002</v>
      </c>
      <c r="L45" s="332">
        <v>1332.080735</v>
      </c>
      <c r="M45" s="332">
        <v>1609.5744090000001</v>
      </c>
      <c r="N45" s="332">
        <v>844.61461850000001</v>
      </c>
      <c r="O45" s="387">
        <f t="shared" si="15"/>
        <v>1136.4046288499999</v>
      </c>
      <c r="P45" s="325">
        <f t="shared" si="16"/>
        <v>403.93535914124595</v>
      </c>
      <c r="Q45" s="388">
        <f t="shared" si="17"/>
        <v>201.96767957062298</v>
      </c>
      <c r="R45" s="332">
        <v>3700.039914</v>
      </c>
      <c r="S45" s="332">
        <v>5017.1233759999996</v>
      </c>
      <c r="T45" s="332">
        <v>6121.817078</v>
      </c>
      <c r="U45" s="332">
        <v>5477.3683940000001</v>
      </c>
      <c r="V45" s="387">
        <f t="shared" si="18"/>
        <v>5079.0871905000004</v>
      </c>
      <c r="W45" s="325">
        <f t="shared" si="19"/>
        <v>1024.9429968664292</v>
      </c>
      <c r="X45" s="388">
        <f t="shared" si="20"/>
        <v>512.47149843321461</v>
      </c>
      <c r="Y45" s="332">
        <v>4438.4418830000004</v>
      </c>
      <c r="Z45" s="332">
        <v>3057.573578</v>
      </c>
      <c r="AA45" s="332">
        <v>2580.5389260000002</v>
      </c>
      <c r="AB45" s="332">
        <v>2231.5889929999998</v>
      </c>
      <c r="AC45" s="387">
        <f t="shared" si="21"/>
        <v>3077.0358449999999</v>
      </c>
      <c r="AD45" s="325">
        <f t="shared" si="22"/>
        <v>968.6923746771281</v>
      </c>
      <c r="AE45" s="388">
        <f t="shared" si="23"/>
        <v>484.34618733856405</v>
      </c>
      <c r="AF45" s="74"/>
    </row>
    <row r="46" spans="2:32">
      <c r="B46" s="73"/>
      <c r="C46" s="582">
        <v>20.5</v>
      </c>
      <c r="D46" s="332">
        <v>-11.08784842</v>
      </c>
      <c r="E46" s="332">
        <v>319.01258890000003</v>
      </c>
      <c r="F46" s="332">
        <v>157.9092435</v>
      </c>
      <c r="G46" s="332">
        <v>89.790850050000003</v>
      </c>
      <c r="H46" s="387">
        <f t="shared" si="12"/>
        <v>138.9062085075</v>
      </c>
      <c r="I46" s="460">
        <f t="shared" si="13"/>
        <v>138.69626184219115</v>
      </c>
      <c r="J46" s="388">
        <f t="shared" si="14"/>
        <v>69.348130921095574</v>
      </c>
      <c r="K46" s="332">
        <v>985.98077060000003</v>
      </c>
      <c r="L46" s="332">
        <v>1804.834985</v>
      </c>
      <c r="M46" s="332">
        <v>2103.2679779999999</v>
      </c>
      <c r="N46" s="332">
        <v>1161.3883109999999</v>
      </c>
      <c r="O46" s="387">
        <f t="shared" si="15"/>
        <v>1513.86801115</v>
      </c>
      <c r="P46" s="325">
        <f t="shared" si="16"/>
        <v>527.56073222190321</v>
      </c>
      <c r="Q46" s="388">
        <f t="shared" si="17"/>
        <v>263.7803661109516</v>
      </c>
      <c r="R46" s="332">
        <v>4348.8882249999997</v>
      </c>
      <c r="S46" s="332">
        <v>5710.8862099999997</v>
      </c>
      <c r="T46" s="332">
        <v>6663.2335750000002</v>
      </c>
      <c r="U46" s="332">
        <v>6071.2487940000001</v>
      </c>
      <c r="V46" s="387">
        <f t="shared" si="18"/>
        <v>5698.5642009999992</v>
      </c>
      <c r="W46" s="325">
        <f t="shared" si="19"/>
        <v>981.70903345314127</v>
      </c>
      <c r="X46" s="388">
        <f t="shared" si="20"/>
        <v>490.85451672657064</v>
      </c>
      <c r="Y46" s="332">
        <v>4915.51116</v>
      </c>
      <c r="Z46" s="332">
        <v>3731.353505</v>
      </c>
      <c r="AA46" s="332">
        <v>3152.0318480000001</v>
      </c>
      <c r="AB46" s="332">
        <v>2908.383257</v>
      </c>
      <c r="AC46" s="387">
        <f t="shared" si="21"/>
        <v>3676.8199425000003</v>
      </c>
      <c r="AD46" s="325">
        <f t="shared" si="22"/>
        <v>895.02836556572004</v>
      </c>
      <c r="AE46" s="388">
        <f t="shared" si="23"/>
        <v>447.51418278286002</v>
      </c>
      <c r="AF46" s="74"/>
    </row>
    <row r="47" spans="2:32">
      <c r="B47" s="73"/>
      <c r="C47" s="582">
        <v>21</v>
      </c>
      <c r="D47" s="332">
        <v>-0.96426649499999995</v>
      </c>
      <c r="E47" s="332">
        <v>402.14304529999998</v>
      </c>
      <c r="F47" s="332">
        <v>198.2005948</v>
      </c>
      <c r="G47" s="332">
        <v>183.35979409999999</v>
      </c>
      <c r="H47" s="387">
        <f t="shared" si="12"/>
        <v>195.68479192625</v>
      </c>
      <c r="I47" s="460">
        <f t="shared" si="13"/>
        <v>164.7767149808293</v>
      </c>
      <c r="J47" s="388">
        <f t="shared" si="14"/>
        <v>82.388357490414649</v>
      </c>
      <c r="K47" s="332">
        <v>1251.9975549999999</v>
      </c>
      <c r="L47" s="332">
        <v>2326.1236629999999</v>
      </c>
      <c r="M47" s="332">
        <v>2673.797994</v>
      </c>
      <c r="N47" s="332">
        <v>1558.4197590000001</v>
      </c>
      <c r="O47" s="387">
        <f t="shared" si="15"/>
        <v>1952.58474275</v>
      </c>
      <c r="P47" s="325">
        <f t="shared" si="16"/>
        <v>659.76468551906692</v>
      </c>
      <c r="Q47" s="388">
        <f t="shared" si="17"/>
        <v>329.88234275953346</v>
      </c>
      <c r="R47" s="332">
        <v>4983.7349270000004</v>
      </c>
      <c r="S47" s="332">
        <v>6357.1256629999998</v>
      </c>
      <c r="T47" s="332">
        <v>7115.657072</v>
      </c>
      <c r="U47" s="332">
        <v>6589.4787850000002</v>
      </c>
      <c r="V47" s="387">
        <f t="shared" si="18"/>
        <v>6261.4991117499994</v>
      </c>
      <c r="W47" s="325">
        <f t="shared" si="19"/>
        <v>909.0255288416389</v>
      </c>
      <c r="X47" s="388">
        <f t="shared" si="20"/>
        <v>454.51276442081945</v>
      </c>
      <c r="Y47" s="332">
        <v>5338.256112</v>
      </c>
      <c r="Z47" s="332">
        <v>4393.7226300000002</v>
      </c>
      <c r="AA47" s="332">
        <v>3736.4209089999999</v>
      </c>
      <c r="AB47" s="332">
        <v>3629.5540489999998</v>
      </c>
      <c r="AC47" s="387">
        <f t="shared" si="21"/>
        <v>4274.4884249999996</v>
      </c>
      <c r="AD47" s="325">
        <f t="shared" si="22"/>
        <v>785.55192670891131</v>
      </c>
      <c r="AE47" s="388">
        <f t="shared" si="23"/>
        <v>392.77596335445566</v>
      </c>
      <c r="AF47" s="74"/>
    </row>
    <row r="48" spans="2:32">
      <c r="B48" s="73"/>
      <c r="C48" s="582">
        <v>21.5</v>
      </c>
      <c r="D48" s="332">
        <v>10.578075460000001</v>
      </c>
      <c r="E48" s="332">
        <v>497.62281389999998</v>
      </c>
      <c r="F48" s="332">
        <v>249.31583130000001</v>
      </c>
      <c r="G48" s="332">
        <v>288.63952870000003</v>
      </c>
      <c r="H48" s="387">
        <f t="shared" si="12"/>
        <v>261.53906233999999</v>
      </c>
      <c r="I48" s="460">
        <f t="shared" si="13"/>
        <v>199.66705398438845</v>
      </c>
      <c r="J48" s="388">
        <f t="shared" si="14"/>
        <v>99.833526992194223</v>
      </c>
      <c r="K48" s="332">
        <v>1568.874777</v>
      </c>
      <c r="L48" s="332">
        <v>2855.301371</v>
      </c>
      <c r="M48" s="332">
        <v>3280.9870620000002</v>
      </c>
      <c r="N48" s="332">
        <v>2036.0503289999999</v>
      </c>
      <c r="O48" s="387">
        <f t="shared" si="15"/>
        <v>2435.3033847500001</v>
      </c>
      <c r="P48" s="325">
        <f t="shared" si="16"/>
        <v>774.95821936292248</v>
      </c>
      <c r="Q48" s="388">
        <f t="shared" si="17"/>
        <v>387.47910968146124</v>
      </c>
      <c r="R48" s="332">
        <v>5588.625736</v>
      </c>
      <c r="S48" s="332">
        <v>6943.3961740000004</v>
      </c>
      <c r="T48" s="332">
        <v>7486.5170770000004</v>
      </c>
      <c r="U48" s="332">
        <v>7018.6384669999998</v>
      </c>
      <c r="V48" s="387">
        <f t="shared" si="18"/>
        <v>6759.2943635000001</v>
      </c>
      <c r="W48" s="325">
        <f t="shared" si="19"/>
        <v>816.59266693838094</v>
      </c>
      <c r="X48" s="388">
        <f t="shared" si="20"/>
        <v>408.29633346919047</v>
      </c>
      <c r="Y48" s="332">
        <v>5702.1817080000001</v>
      </c>
      <c r="Z48" s="332">
        <v>5006.9267559999998</v>
      </c>
      <c r="AA48" s="332">
        <v>4307.9332439999998</v>
      </c>
      <c r="AB48" s="332">
        <v>4319.1327689999998</v>
      </c>
      <c r="AC48" s="387">
        <f t="shared" si="21"/>
        <v>4834.0436192500001</v>
      </c>
      <c r="AD48" s="325">
        <f t="shared" si="22"/>
        <v>664.69983971762065</v>
      </c>
      <c r="AE48" s="388">
        <f t="shared" si="23"/>
        <v>332.34991985881032</v>
      </c>
      <c r="AF48" s="74"/>
    </row>
    <row r="49" spans="2:32">
      <c r="B49" s="73"/>
      <c r="C49" s="582">
        <v>22</v>
      </c>
      <c r="D49" s="332">
        <v>22.985235790000001</v>
      </c>
      <c r="E49" s="332">
        <v>602.75025779999999</v>
      </c>
      <c r="F49" s="332">
        <v>313.88919429999999</v>
      </c>
      <c r="G49" s="332">
        <v>398.65420760000001</v>
      </c>
      <c r="H49" s="387">
        <f t="shared" si="12"/>
        <v>334.56972387249999</v>
      </c>
      <c r="I49" s="460">
        <f t="shared" si="13"/>
        <v>240.51347664894777</v>
      </c>
      <c r="J49" s="388">
        <f t="shared" si="14"/>
        <v>120.25673832447389</v>
      </c>
      <c r="K49" s="332">
        <v>1968.0170410000001</v>
      </c>
      <c r="L49" s="332">
        <v>3390.1237719999999</v>
      </c>
      <c r="M49" s="332">
        <v>3897.6832290000002</v>
      </c>
      <c r="N49" s="332">
        <v>2578.3242759999998</v>
      </c>
      <c r="O49" s="387">
        <f t="shared" si="15"/>
        <v>2958.5370794999999</v>
      </c>
      <c r="P49" s="325">
        <f t="shared" si="16"/>
        <v>855.17138357936619</v>
      </c>
      <c r="Q49" s="388">
        <f t="shared" si="17"/>
        <v>427.5856917896831</v>
      </c>
      <c r="R49" s="332">
        <v>6151.1330449999996</v>
      </c>
      <c r="S49" s="332">
        <v>7454.2642189999997</v>
      </c>
      <c r="T49" s="332">
        <v>7782.9057830000002</v>
      </c>
      <c r="U49" s="332">
        <v>7368.2860049999999</v>
      </c>
      <c r="V49" s="387">
        <f t="shared" si="18"/>
        <v>7189.1472630000007</v>
      </c>
      <c r="W49" s="325">
        <f t="shared" si="19"/>
        <v>714.70282544257316</v>
      </c>
      <c r="X49" s="388">
        <f t="shared" si="20"/>
        <v>357.35141272128658</v>
      </c>
      <c r="Y49" s="332">
        <v>6007.8945659999999</v>
      </c>
      <c r="Z49" s="332">
        <v>5545.8957220000002</v>
      </c>
      <c r="AA49" s="332">
        <v>4845.4494629999999</v>
      </c>
      <c r="AB49" s="332">
        <v>4949.8523809999997</v>
      </c>
      <c r="AC49" s="387">
        <f t="shared" si="21"/>
        <v>5337.2730330000004</v>
      </c>
      <c r="AD49" s="325">
        <f t="shared" si="22"/>
        <v>543.21323391234102</v>
      </c>
      <c r="AE49" s="388">
        <f t="shared" si="23"/>
        <v>271.60661695617051</v>
      </c>
      <c r="AF49" s="74"/>
    </row>
    <row r="50" spans="2:32">
      <c r="B50" s="73"/>
      <c r="C50" s="582">
        <v>22.5</v>
      </c>
      <c r="D50" s="332">
        <v>35.249111790000001</v>
      </c>
      <c r="E50" s="332">
        <v>720.00509910000005</v>
      </c>
      <c r="F50" s="332">
        <v>396.95895969999998</v>
      </c>
      <c r="G50" s="332">
        <v>514.93403350000006</v>
      </c>
      <c r="H50" s="387">
        <f t="shared" si="12"/>
        <v>416.78680102250007</v>
      </c>
      <c r="I50" s="460">
        <f t="shared" si="13"/>
        <v>287.25039433009999</v>
      </c>
      <c r="J50" s="388">
        <f t="shared" si="14"/>
        <v>143.62519716505</v>
      </c>
      <c r="K50" s="332">
        <v>2461.952401</v>
      </c>
      <c r="L50" s="332">
        <v>3921.2289169999999</v>
      </c>
      <c r="M50" s="332">
        <v>4494.0686260000002</v>
      </c>
      <c r="N50" s="332">
        <v>3164.5987220000002</v>
      </c>
      <c r="O50" s="387">
        <f t="shared" si="15"/>
        <v>3510.4621665</v>
      </c>
      <c r="P50" s="325">
        <f t="shared" si="16"/>
        <v>886.04086457242101</v>
      </c>
      <c r="Q50" s="388">
        <f t="shared" si="17"/>
        <v>443.02043228621051</v>
      </c>
      <c r="R50" s="332">
        <v>6647.3964749999996</v>
      </c>
      <c r="S50" s="332">
        <v>7882.9779840000001</v>
      </c>
      <c r="T50" s="332">
        <v>8017.4395320000003</v>
      </c>
      <c r="U50" s="332">
        <v>7639.4410529999996</v>
      </c>
      <c r="V50" s="387">
        <f t="shared" si="18"/>
        <v>7546.8137609999994</v>
      </c>
      <c r="W50" s="325">
        <f t="shared" si="19"/>
        <v>619.68440105519255</v>
      </c>
      <c r="X50" s="388">
        <f t="shared" si="20"/>
        <v>309.84220052759628</v>
      </c>
      <c r="Y50" s="332">
        <v>6261.033007</v>
      </c>
      <c r="Z50" s="332">
        <v>6004.6166560000001</v>
      </c>
      <c r="AA50" s="332">
        <v>5343.055112</v>
      </c>
      <c r="AB50" s="332">
        <v>5501.7137570000004</v>
      </c>
      <c r="AC50" s="387">
        <f t="shared" si="21"/>
        <v>5777.6046329999999</v>
      </c>
      <c r="AD50" s="325">
        <f t="shared" si="22"/>
        <v>428.2470132358244</v>
      </c>
      <c r="AE50" s="388">
        <f t="shared" si="23"/>
        <v>214.1235066179122</v>
      </c>
      <c r="AF50" s="74"/>
    </row>
    <row r="51" spans="2:32">
      <c r="B51" s="73"/>
      <c r="C51" s="582">
        <v>23</v>
      </c>
      <c r="D51" s="332">
        <v>49.457294609999998</v>
      </c>
      <c r="E51" s="332">
        <v>852.45495510000001</v>
      </c>
      <c r="F51" s="332">
        <v>501.0036308</v>
      </c>
      <c r="G51" s="332">
        <v>638.60587759999999</v>
      </c>
      <c r="H51" s="387">
        <f t="shared" si="12"/>
        <v>510.38043952750002</v>
      </c>
      <c r="I51" s="460">
        <f t="shared" si="13"/>
        <v>339.60506829531448</v>
      </c>
      <c r="J51" s="388">
        <f t="shared" si="14"/>
        <v>169.80253414765724</v>
      </c>
      <c r="K51" s="332">
        <v>3035.2913870000002</v>
      </c>
      <c r="L51" s="332">
        <v>4441.9275500000003</v>
      </c>
      <c r="M51" s="332">
        <v>5059.6452900000004</v>
      </c>
      <c r="N51" s="332">
        <v>3789.3459429999998</v>
      </c>
      <c r="O51" s="387">
        <f t="shared" si="15"/>
        <v>4081.5525425000005</v>
      </c>
      <c r="P51" s="325">
        <f t="shared" si="16"/>
        <v>869.21088178536274</v>
      </c>
      <c r="Q51" s="388">
        <f t="shared" si="17"/>
        <v>434.60544089268137</v>
      </c>
      <c r="R51" s="332">
        <v>7065.55843</v>
      </c>
      <c r="S51" s="332">
        <v>8229.2603980000004</v>
      </c>
      <c r="T51" s="332">
        <v>8187.7800299999999</v>
      </c>
      <c r="U51" s="332">
        <v>7838.651175</v>
      </c>
      <c r="V51" s="387">
        <f t="shared" si="18"/>
        <v>7830.3125082499992</v>
      </c>
      <c r="W51" s="325">
        <f t="shared" si="19"/>
        <v>539.0920704929847</v>
      </c>
      <c r="X51" s="388">
        <f t="shared" si="20"/>
        <v>269.54603524649235</v>
      </c>
      <c r="Y51" s="332">
        <v>6461.0620159999999</v>
      </c>
      <c r="Z51" s="332">
        <v>6381.1769510000004</v>
      </c>
      <c r="AA51" s="332">
        <v>5788.9114250000002</v>
      </c>
      <c r="AB51" s="332">
        <v>5972.6316639999995</v>
      </c>
      <c r="AC51" s="387">
        <f t="shared" si="21"/>
        <v>6150.9455140000009</v>
      </c>
      <c r="AD51" s="325">
        <f t="shared" si="22"/>
        <v>322.5126716351279</v>
      </c>
      <c r="AE51" s="388">
        <f t="shared" si="23"/>
        <v>161.25633581756395</v>
      </c>
      <c r="AF51" s="74"/>
    </row>
    <row r="52" spans="2:32">
      <c r="B52" s="73"/>
      <c r="C52" s="582">
        <v>23.5</v>
      </c>
      <c r="D52" s="332">
        <v>68.025681930000005</v>
      </c>
      <c r="E52" s="332">
        <v>1007.761293</v>
      </c>
      <c r="F52" s="332">
        <v>627.95056360000001</v>
      </c>
      <c r="G52" s="332">
        <v>772.61715470000001</v>
      </c>
      <c r="H52" s="387">
        <f t="shared" si="12"/>
        <v>619.08867330750002</v>
      </c>
      <c r="I52" s="460">
        <f t="shared" si="13"/>
        <v>399.32708125161133</v>
      </c>
      <c r="J52" s="388">
        <f t="shared" si="14"/>
        <v>199.66354062580567</v>
      </c>
      <c r="K52" s="332">
        <v>3669.4697190000002</v>
      </c>
      <c r="L52" s="332">
        <v>4954.6254289999997</v>
      </c>
      <c r="M52" s="332">
        <v>5591.2460520000004</v>
      </c>
      <c r="N52" s="332">
        <v>4436.9878189999999</v>
      </c>
      <c r="O52" s="387">
        <f t="shared" si="15"/>
        <v>4663.0822547500002</v>
      </c>
      <c r="P52" s="325">
        <f t="shared" si="16"/>
        <v>813.40232399757588</v>
      </c>
      <c r="Q52" s="388">
        <f t="shared" si="17"/>
        <v>406.70116199878794</v>
      </c>
      <c r="R52" s="332">
        <v>7398.6513130000003</v>
      </c>
      <c r="S52" s="332">
        <v>8493.1936870000009</v>
      </c>
      <c r="T52" s="332">
        <v>8280.9348859999991</v>
      </c>
      <c r="U52" s="332">
        <v>7954.9578119999996</v>
      </c>
      <c r="V52" s="387">
        <f t="shared" si="18"/>
        <v>8031.9344245000002</v>
      </c>
      <c r="W52" s="325">
        <f t="shared" si="19"/>
        <v>476.70194575239344</v>
      </c>
      <c r="X52" s="388">
        <f t="shared" si="20"/>
        <v>238.35097287619672</v>
      </c>
      <c r="Y52" s="332">
        <v>6590.9862549999998</v>
      </c>
      <c r="Z52" s="332">
        <v>6688.6955120000002</v>
      </c>
      <c r="AA52" s="332">
        <v>6170.8837560000002</v>
      </c>
      <c r="AB52" s="332">
        <v>6357.6532299999999</v>
      </c>
      <c r="AC52" s="387">
        <f t="shared" si="21"/>
        <v>6452.0546882500003</v>
      </c>
      <c r="AD52" s="325">
        <f t="shared" si="22"/>
        <v>233.28779662807688</v>
      </c>
      <c r="AE52" s="388">
        <f t="shared" si="23"/>
        <v>116.64389831403844</v>
      </c>
      <c r="AF52" s="74"/>
    </row>
    <row r="53" spans="2:32">
      <c r="B53" s="73"/>
      <c r="C53" s="582">
        <v>24</v>
      </c>
      <c r="D53" s="332">
        <v>91.854971509999999</v>
      </c>
      <c r="E53" s="332">
        <v>1185.2459309999999</v>
      </c>
      <c r="F53" s="332">
        <v>774.2409298</v>
      </c>
      <c r="G53" s="332">
        <v>917.54272219999996</v>
      </c>
      <c r="H53" s="387">
        <f t="shared" si="12"/>
        <v>742.22113862749995</v>
      </c>
      <c r="I53" s="460">
        <f t="shared" si="13"/>
        <v>465.83618103395668</v>
      </c>
      <c r="J53" s="388">
        <f t="shared" si="14"/>
        <v>232.91809051697834</v>
      </c>
      <c r="K53" s="332">
        <v>4335.8806450000002</v>
      </c>
      <c r="L53" s="332">
        <v>5435.2418539999999</v>
      </c>
      <c r="M53" s="332">
        <v>6078.2018879999996</v>
      </c>
      <c r="N53" s="332">
        <v>5075.9031809999997</v>
      </c>
      <c r="O53" s="387">
        <f t="shared" si="15"/>
        <v>5231.3068920000005</v>
      </c>
      <c r="P53" s="325">
        <f t="shared" si="16"/>
        <v>726.81017241662039</v>
      </c>
      <c r="Q53" s="388">
        <f t="shared" si="17"/>
        <v>363.40508620831019</v>
      </c>
      <c r="R53" s="332">
        <v>7641.742088</v>
      </c>
      <c r="S53" s="332">
        <v>8648.9228810000004</v>
      </c>
      <c r="T53" s="332">
        <v>8270.1019629999992</v>
      </c>
      <c r="U53" s="332">
        <v>7976.9667680000002</v>
      </c>
      <c r="V53" s="387">
        <f t="shared" si="18"/>
        <v>8134.4334249999993</v>
      </c>
      <c r="W53" s="325">
        <f t="shared" si="19"/>
        <v>428.42574391985238</v>
      </c>
      <c r="X53" s="388">
        <f t="shared" si="20"/>
        <v>214.21287195992619</v>
      </c>
      <c r="Y53" s="332">
        <v>6628.9716539999999</v>
      </c>
      <c r="Z53" s="332">
        <v>6930.0055990000001</v>
      </c>
      <c r="AA53" s="332">
        <v>6479.3134239999999</v>
      </c>
      <c r="AB53" s="332">
        <v>6653.3148339999998</v>
      </c>
      <c r="AC53" s="387">
        <f t="shared" si="21"/>
        <v>6672.9013777500004</v>
      </c>
      <c r="AD53" s="325">
        <f t="shared" si="22"/>
        <v>187.87613805066994</v>
      </c>
      <c r="AE53" s="388">
        <f t="shared" si="23"/>
        <v>93.938069025334968</v>
      </c>
      <c r="AF53" s="74"/>
    </row>
    <row r="54" spans="2:32">
      <c r="B54" s="73"/>
      <c r="C54" s="582">
        <v>24.5</v>
      </c>
      <c r="D54" s="332">
        <v>121.1684824</v>
      </c>
      <c r="E54" s="332">
        <v>1381.7535250000001</v>
      </c>
      <c r="F54" s="332">
        <v>940.21243509999999</v>
      </c>
      <c r="G54" s="332">
        <v>1078.575034</v>
      </c>
      <c r="H54" s="387">
        <f t="shared" si="12"/>
        <v>880.42736912499993</v>
      </c>
      <c r="I54" s="460">
        <f t="shared" si="13"/>
        <v>538.71412420204911</v>
      </c>
      <c r="J54" s="388">
        <f t="shared" si="14"/>
        <v>269.35706210102455</v>
      </c>
      <c r="K54" s="332">
        <v>5010.5139589999999</v>
      </c>
      <c r="L54" s="332">
        <v>5868.0498390000002</v>
      </c>
      <c r="M54" s="332">
        <v>6511.6815580000002</v>
      </c>
      <c r="N54" s="332">
        <v>5672.4761710000002</v>
      </c>
      <c r="O54" s="387">
        <f t="shared" si="15"/>
        <v>5765.6803817500004</v>
      </c>
      <c r="P54" s="325">
        <f t="shared" si="16"/>
        <v>618.05086405964084</v>
      </c>
      <c r="Q54" s="388">
        <f t="shared" si="17"/>
        <v>309.02543202982042</v>
      </c>
      <c r="R54" s="332">
        <v>7782.2666259999996</v>
      </c>
      <c r="S54" s="332">
        <v>8676.7494299999998</v>
      </c>
      <c r="T54" s="332">
        <v>8170.8263559999996</v>
      </c>
      <c r="U54" s="332">
        <v>7904.711491</v>
      </c>
      <c r="V54" s="387">
        <f t="shared" si="18"/>
        <v>8133.63847575</v>
      </c>
      <c r="W54" s="325">
        <f t="shared" si="19"/>
        <v>396.74600951880927</v>
      </c>
      <c r="X54" s="388">
        <f t="shared" si="20"/>
        <v>198.37300475940464</v>
      </c>
      <c r="Y54" s="332">
        <v>6591.3243320000001</v>
      </c>
      <c r="Z54" s="332">
        <v>7100.729644</v>
      </c>
      <c r="AA54" s="332">
        <v>6698.8737620000002</v>
      </c>
      <c r="AB54" s="332">
        <v>6847.8051770000002</v>
      </c>
      <c r="AC54" s="387">
        <f t="shared" si="21"/>
        <v>6809.6832287500001</v>
      </c>
      <c r="AD54" s="325">
        <f t="shared" si="22"/>
        <v>220.69635586747356</v>
      </c>
      <c r="AE54" s="388">
        <f t="shared" si="23"/>
        <v>110.34817793373678</v>
      </c>
      <c r="AF54" s="74"/>
    </row>
    <row r="55" spans="2:32">
      <c r="B55" s="73"/>
      <c r="C55" s="582">
        <v>25</v>
      </c>
      <c r="D55" s="332">
        <v>159.8150181</v>
      </c>
      <c r="E55" s="332">
        <v>1592.2933700000001</v>
      </c>
      <c r="F55" s="332">
        <v>1131.5808549999999</v>
      </c>
      <c r="G55" s="332">
        <v>1259.531553</v>
      </c>
      <c r="H55" s="387">
        <f t="shared" si="12"/>
        <v>1035.8051990250001</v>
      </c>
      <c r="I55" s="460">
        <f t="shared" si="13"/>
        <v>615.43056452441022</v>
      </c>
      <c r="J55" s="388">
        <f t="shared" si="14"/>
        <v>307.71528226220511</v>
      </c>
      <c r="K55" s="332">
        <v>5647.6062689999999</v>
      </c>
      <c r="L55" s="332">
        <v>6248.7358439999998</v>
      </c>
      <c r="M55" s="332">
        <v>6888.7370090000004</v>
      </c>
      <c r="N55" s="332">
        <v>6212.835384</v>
      </c>
      <c r="O55" s="387">
        <f t="shared" si="15"/>
        <v>6249.4786265000002</v>
      </c>
      <c r="P55" s="325">
        <f t="shared" si="16"/>
        <v>507.36078329129884</v>
      </c>
      <c r="Q55" s="388">
        <f t="shared" si="17"/>
        <v>253.68039164564942</v>
      </c>
      <c r="R55" s="332">
        <v>7816.3174950000002</v>
      </c>
      <c r="S55" s="332">
        <v>8597.0186319999993</v>
      </c>
      <c r="T55" s="332">
        <v>8018.8886560000001</v>
      </c>
      <c r="U55" s="332">
        <v>7771.56783</v>
      </c>
      <c r="V55" s="387">
        <f t="shared" si="18"/>
        <v>8050.9481532499995</v>
      </c>
      <c r="W55" s="325">
        <f t="shared" si="19"/>
        <v>379.61633699314496</v>
      </c>
      <c r="X55" s="388">
        <f t="shared" si="20"/>
        <v>189.80816849657248</v>
      </c>
      <c r="Y55" s="332">
        <v>6514.4026960000001</v>
      </c>
      <c r="Z55" s="332">
        <v>7188.9267849999997</v>
      </c>
      <c r="AA55" s="332">
        <v>6815.0317029999997</v>
      </c>
      <c r="AB55" s="332">
        <v>6943.6772760000003</v>
      </c>
      <c r="AC55" s="387">
        <f t="shared" si="21"/>
        <v>6865.5096150000008</v>
      </c>
      <c r="AD55" s="325">
        <f t="shared" si="22"/>
        <v>280.79229408145085</v>
      </c>
      <c r="AE55" s="388">
        <f t="shared" si="23"/>
        <v>140.39614704072542</v>
      </c>
      <c r="AF55" s="74"/>
    </row>
    <row r="56" spans="2:32">
      <c r="B56" s="73"/>
      <c r="C56" s="582">
        <v>25.5</v>
      </c>
      <c r="D56" s="332">
        <v>213.449003</v>
      </c>
      <c r="E56" s="332">
        <v>1811.6762570000001</v>
      </c>
      <c r="F56" s="332">
        <v>1363.556885</v>
      </c>
      <c r="G56" s="332">
        <v>1469.286263</v>
      </c>
      <c r="H56" s="387">
        <f t="shared" si="12"/>
        <v>1214.4921019999999</v>
      </c>
      <c r="I56" s="460">
        <f t="shared" si="13"/>
        <v>694.22776643047041</v>
      </c>
      <c r="J56" s="388">
        <f t="shared" si="14"/>
        <v>347.11388321523521</v>
      </c>
      <c r="K56" s="332">
        <v>6212.0748560000002</v>
      </c>
      <c r="L56" s="332">
        <v>6580.2197649999998</v>
      </c>
      <c r="M56" s="332">
        <v>7213.420384</v>
      </c>
      <c r="N56" s="332">
        <v>6685.299368</v>
      </c>
      <c r="O56" s="387">
        <f t="shared" si="15"/>
        <v>6672.7535932500004</v>
      </c>
      <c r="P56" s="325">
        <f t="shared" si="16"/>
        <v>413.62840948885383</v>
      </c>
      <c r="Q56" s="388">
        <f t="shared" si="17"/>
        <v>206.81420474442692</v>
      </c>
      <c r="R56" s="332">
        <v>7751.4403830000001</v>
      </c>
      <c r="S56" s="332">
        <v>8452.9798350000001</v>
      </c>
      <c r="T56" s="332">
        <v>7851.2980010000001</v>
      </c>
      <c r="U56" s="332">
        <v>7612.1936459999997</v>
      </c>
      <c r="V56" s="387">
        <f t="shared" si="18"/>
        <v>7916.9779662499996</v>
      </c>
      <c r="W56" s="325">
        <f t="shared" si="19"/>
        <v>370.54376011353855</v>
      </c>
      <c r="X56" s="388">
        <f t="shared" si="20"/>
        <v>185.27188005676928</v>
      </c>
      <c r="Y56" s="332">
        <v>6436.2436539999999</v>
      </c>
      <c r="Z56" s="332">
        <v>7193.7973380000003</v>
      </c>
      <c r="AA56" s="332">
        <v>6839.4152969999996</v>
      </c>
      <c r="AB56" s="332">
        <v>6964.431474</v>
      </c>
      <c r="AC56" s="387">
        <f t="shared" si="21"/>
        <v>6858.4719407500006</v>
      </c>
      <c r="AD56" s="325">
        <f t="shared" si="22"/>
        <v>317.44313219340728</v>
      </c>
      <c r="AE56" s="388">
        <f t="shared" si="23"/>
        <v>158.72156609670364</v>
      </c>
      <c r="AF56" s="74"/>
    </row>
    <row r="57" spans="2:32">
      <c r="B57" s="73"/>
      <c r="C57" s="582">
        <v>26</v>
      </c>
      <c r="D57" s="332">
        <v>297.98708260000001</v>
      </c>
      <c r="E57" s="332">
        <v>2037.5622020000001</v>
      </c>
      <c r="F57" s="332">
        <v>1637.2618210000001</v>
      </c>
      <c r="G57" s="332">
        <v>1706.1854519999999</v>
      </c>
      <c r="H57" s="387">
        <f t="shared" si="12"/>
        <v>1419.7491394000001</v>
      </c>
      <c r="I57" s="460">
        <f t="shared" si="13"/>
        <v>767.98450944188198</v>
      </c>
      <c r="J57" s="388">
        <f t="shared" si="14"/>
        <v>383.99225472094099</v>
      </c>
      <c r="K57" s="332">
        <v>6687.2784979999997</v>
      </c>
      <c r="L57" s="332">
        <v>6871.0388739999999</v>
      </c>
      <c r="M57" s="332">
        <v>7493.760499</v>
      </c>
      <c r="N57" s="332">
        <v>7095.3575490000003</v>
      </c>
      <c r="O57" s="387">
        <f t="shared" si="15"/>
        <v>7036.8588550000004</v>
      </c>
      <c r="P57" s="325">
        <f t="shared" si="16"/>
        <v>347.31537137914319</v>
      </c>
      <c r="Q57" s="388">
        <f t="shared" si="17"/>
        <v>173.65768568957159</v>
      </c>
      <c r="R57" s="332">
        <v>7622.0349409999999</v>
      </c>
      <c r="S57" s="332">
        <v>8296.5359690000005</v>
      </c>
      <c r="T57" s="332">
        <v>7695.6683370000001</v>
      </c>
      <c r="U57" s="332">
        <v>7456.8036810000003</v>
      </c>
      <c r="V57" s="387">
        <f t="shared" si="18"/>
        <v>7767.7607320000006</v>
      </c>
      <c r="W57" s="325">
        <f t="shared" si="19"/>
        <v>366.39271208656015</v>
      </c>
      <c r="X57" s="388">
        <f t="shared" si="20"/>
        <v>183.19635604328008</v>
      </c>
      <c r="Y57" s="332">
        <v>6368.550268</v>
      </c>
      <c r="Z57" s="332">
        <v>7143.8811919999998</v>
      </c>
      <c r="AA57" s="332">
        <v>6807.1635429999997</v>
      </c>
      <c r="AB57" s="332">
        <v>6942.3984419999997</v>
      </c>
      <c r="AC57" s="387">
        <f t="shared" si="21"/>
        <v>6815.49836125</v>
      </c>
      <c r="AD57" s="325">
        <f t="shared" si="22"/>
        <v>328.51736700962545</v>
      </c>
      <c r="AE57" s="388">
        <f t="shared" si="23"/>
        <v>164.25868350481272</v>
      </c>
      <c r="AF57" s="74"/>
    </row>
    <row r="58" spans="2:32">
      <c r="B58" s="73"/>
      <c r="C58" s="582">
        <v>26.5</v>
      </c>
      <c r="D58" s="332">
        <v>433.87147110000001</v>
      </c>
      <c r="E58" s="332">
        <v>2263.9413679999998</v>
      </c>
      <c r="F58" s="332">
        <v>1947.2420589999999</v>
      </c>
      <c r="G58" s="332">
        <v>1960.721174</v>
      </c>
      <c r="H58" s="387">
        <f t="shared" si="12"/>
        <v>1651.4440180250001</v>
      </c>
      <c r="I58" s="460">
        <f t="shared" si="13"/>
        <v>824.77971826915893</v>
      </c>
      <c r="J58" s="388">
        <f t="shared" si="14"/>
        <v>412.38985913457947</v>
      </c>
      <c r="K58" s="332">
        <v>7072.9364059999998</v>
      </c>
      <c r="L58" s="332">
        <v>7108.6446040000001</v>
      </c>
      <c r="M58" s="332">
        <v>7732.7255480000003</v>
      </c>
      <c r="N58" s="332">
        <v>7437.7315250000001</v>
      </c>
      <c r="O58" s="387">
        <f t="shared" si="15"/>
        <v>7338.0095207499999</v>
      </c>
      <c r="P58" s="325">
        <f t="shared" si="16"/>
        <v>310.17051305083857</v>
      </c>
      <c r="Q58" s="388">
        <f t="shared" si="17"/>
        <v>155.08525652541928</v>
      </c>
      <c r="R58" s="332">
        <v>7459.1862369999999</v>
      </c>
      <c r="S58" s="332">
        <v>8143.9094889999997</v>
      </c>
      <c r="T58" s="332">
        <v>7559.6202800000001</v>
      </c>
      <c r="U58" s="332">
        <v>7319.5644560000001</v>
      </c>
      <c r="V58" s="387">
        <f t="shared" si="18"/>
        <v>7620.5701154999997</v>
      </c>
      <c r="W58" s="325">
        <f t="shared" si="19"/>
        <v>362.51351496350304</v>
      </c>
      <c r="X58" s="388">
        <f t="shared" si="20"/>
        <v>181.25675748175152</v>
      </c>
      <c r="Y58" s="332">
        <v>6308.0465320000003</v>
      </c>
      <c r="Z58" s="332">
        <v>7067.5423890000002</v>
      </c>
      <c r="AA58" s="332">
        <v>6754.7898500000001</v>
      </c>
      <c r="AB58" s="332">
        <v>6902.7603849999996</v>
      </c>
      <c r="AC58" s="387">
        <f t="shared" si="21"/>
        <v>6758.2847889999994</v>
      </c>
      <c r="AD58" s="325">
        <f t="shared" si="22"/>
        <v>326.21064956166322</v>
      </c>
      <c r="AE58" s="388">
        <f t="shared" si="23"/>
        <v>163.10532478083161</v>
      </c>
      <c r="AF58" s="74"/>
    </row>
    <row r="59" spans="2:32">
      <c r="B59" s="73"/>
      <c r="C59" s="582">
        <v>27</v>
      </c>
      <c r="D59" s="332">
        <v>615.77394019999997</v>
      </c>
      <c r="E59" s="332">
        <v>2490.903789</v>
      </c>
      <c r="F59" s="332">
        <v>2273.9591399999999</v>
      </c>
      <c r="G59" s="332">
        <v>2219.4290999999998</v>
      </c>
      <c r="H59" s="387">
        <f t="shared" si="12"/>
        <v>1900.0164922999998</v>
      </c>
      <c r="I59" s="460">
        <f t="shared" si="13"/>
        <v>864.15358352404758</v>
      </c>
      <c r="J59" s="388">
        <f t="shared" si="14"/>
        <v>432.07679176202379</v>
      </c>
      <c r="K59" s="332">
        <v>7375.256179</v>
      </c>
      <c r="L59" s="332">
        <v>7299.314695</v>
      </c>
      <c r="M59" s="332">
        <v>7926.9789309999996</v>
      </c>
      <c r="N59" s="332">
        <v>7724.2714990000004</v>
      </c>
      <c r="O59" s="387">
        <f t="shared" si="15"/>
        <v>7581.4553260000012</v>
      </c>
      <c r="P59" s="325">
        <f t="shared" si="16"/>
        <v>295.46824125285593</v>
      </c>
      <c r="Q59" s="388">
        <f t="shared" si="17"/>
        <v>147.73412062642797</v>
      </c>
      <c r="R59" s="332">
        <v>7290.6632140000002</v>
      </c>
      <c r="S59" s="332">
        <v>8009.1494730000004</v>
      </c>
      <c r="T59" s="332">
        <v>7457.1207420000001</v>
      </c>
      <c r="U59" s="332">
        <v>7206.8722209999996</v>
      </c>
      <c r="V59" s="387">
        <f t="shared" si="18"/>
        <v>7490.9514125000005</v>
      </c>
      <c r="W59" s="325">
        <f t="shared" si="19"/>
        <v>360.78160229983587</v>
      </c>
      <c r="X59" s="388">
        <f t="shared" si="20"/>
        <v>180.39080114991793</v>
      </c>
      <c r="Y59" s="332">
        <v>6258.5138569999999</v>
      </c>
      <c r="Z59" s="332">
        <v>6991.0897150000001</v>
      </c>
      <c r="AA59" s="332">
        <v>6697.0406990000001</v>
      </c>
      <c r="AB59" s="332">
        <v>6853.6038769999996</v>
      </c>
      <c r="AC59" s="387">
        <f t="shared" si="21"/>
        <v>6700.0620369999997</v>
      </c>
      <c r="AD59" s="325">
        <f t="shared" si="22"/>
        <v>317.93402341643144</v>
      </c>
      <c r="AE59" s="388">
        <f t="shared" si="23"/>
        <v>158.96701170821572</v>
      </c>
      <c r="AF59" s="74"/>
    </row>
    <row r="60" spans="2:32">
      <c r="B60" s="73"/>
      <c r="C60" s="582">
        <v>27.5</v>
      </c>
      <c r="D60" s="332">
        <v>828.33328730000005</v>
      </c>
      <c r="E60" s="332">
        <v>2711.873505</v>
      </c>
      <c r="F60" s="332">
        <v>2606.3266490000001</v>
      </c>
      <c r="G60" s="332">
        <v>2469.2667729999998</v>
      </c>
      <c r="H60" s="387">
        <f t="shared" si="12"/>
        <v>2153.9500535749999</v>
      </c>
      <c r="I60" s="460">
        <f t="shared" si="13"/>
        <v>889.30827169522297</v>
      </c>
      <c r="J60" s="388">
        <f t="shared" si="14"/>
        <v>444.65413584761149</v>
      </c>
      <c r="K60" s="332">
        <v>7604.2311769999997</v>
      </c>
      <c r="L60" s="332">
        <v>7428.3389820000002</v>
      </c>
      <c r="M60" s="332">
        <v>8072.6389680000002</v>
      </c>
      <c r="N60" s="332">
        <v>7950.7318320000004</v>
      </c>
      <c r="O60" s="387">
        <f t="shared" si="15"/>
        <v>7763.9852397499999</v>
      </c>
      <c r="P60" s="325">
        <f t="shared" si="16"/>
        <v>299.06587044012184</v>
      </c>
      <c r="Q60" s="388">
        <f t="shared" si="17"/>
        <v>149.53293522006092</v>
      </c>
      <c r="R60" s="332">
        <v>7134.7246759999998</v>
      </c>
      <c r="S60" s="332">
        <v>7894.3582260000003</v>
      </c>
      <c r="T60" s="332">
        <v>7376.0072289999998</v>
      </c>
      <c r="U60" s="332">
        <v>7120.927533</v>
      </c>
      <c r="V60" s="387">
        <f t="shared" si="18"/>
        <v>7381.5044159999998</v>
      </c>
      <c r="W60" s="325">
        <f t="shared" si="19"/>
        <v>361.40918708341877</v>
      </c>
      <c r="X60" s="388">
        <f t="shared" si="20"/>
        <v>180.70459354170939</v>
      </c>
      <c r="Y60" s="332">
        <v>6214.5653240000001</v>
      </c>
      <c r="Z60" s="332">
        <v>6913.1697350000004</v>
      </c>
      <c r="AA60" s="332">
        <v>6640.2000699999999</v>
      </c>
      <c r="AB60" s="332">
        <v>6801.462673</v>
      </c>
      <c r="AC60" s="387">
        <f t="shared" si="21"/>
        <v>6642.3494504999999</v>
      </c>
      <c r="AD60" s="325">
        <f t="shared" si="22"/>
        <v>306.41177239835139</v>
      </c>
      <c r="AE60" s="388">
        <f t="shared" si="23"/>
        <v>153.20588619917569</v>
      </c>
      <c r="AF60" s="74"/>
    </row>
    <row r="61" spans="2:32">
      <c r="B61" s="73"/>
      <c r="C61" s="582">
        <v>28</v>
      </c>
      <c r="D61" s="332">
        <v>1052.4276259999999</v>
      </c>
      <c r="E61" s="332">
        <v>2929.785331</v>
      </c>
      <c r="F61" s="332">
        <v>2935.7636120000002</v>
      </c>
      <c r="G61" s="332">
        <v>2707.1568360000001</v>
      </c>
      <c r="H61" s="387">
        <f t="shared" si="12"/>
        <v>2406.2833512500001</v>
      </c>
      <c r="I61" s="460">
        <f t="shared" si="13"/>
        <v>908.81861922385599</v>
      </c>
      <c r="J61" s="388">
        <f t="shared" si="14"/>
        <v>454.40930961192799</v>
      </c>
      <c r="K61" s="332">
        <v>7760.461593</v>
      </c>
      <c r="L61" s="332">
        <v>7495.6629810000004</v>
      </c>
      <c r="M61" s="332">
        <v>8159.2540019999997</v>
      </c>
      <c r="N61" s="332">
        <v>8108.6414359999999</v>
      </c>
      <c r="O61" s="387">
        <f t="shared" si="15"/>
        <v>7881.0050030000002</v>
      </c>
      <c r="P61" s="325">
        <f t="shared" si="16"/>
        <v>312.12179176668712</v>
      </c>
      <c r="Q61" s="388">
        <f t="shared" si="17"/>
        <v>156.06089588334356</v>
      </c>
      <c r="R61" s="332">
        <v>7008.5441700000001</v>
      </c>
      <c r="S61" s="332">
        <v>7803.5340269999997</v>
      </c>
      <c r="T61" s="332">
        <v>7319.3126249999996</v>
      </c>
      <c r="U61" s="332">
        <v>7057.2257529999997</v>
      </c>
      <c r="V61" s="387">
        <f t="shared" si="18"/>
        <v>7297.1541437499991</v>
      </c>
      <c r="W61" s="325">
        <f t="shared" si="19"/>
        <v>364.13044095371936</v>
      </c>
      <c r="X61" s="388">
        <f t="shared" si="20"/>
        <v>182.06522047685968</v>
      </c>
      <c r="Y61" s="332">
        <v>6188.9758320000001</v>
      </c>
      <c r="Z61" s="332">
        <v>6846.6775189999998</v>
      </c>
      <c r="AA61" s="332">
        <v>6587.2340519999998</v>
      </c>
      <c r="AB61" s="332">
        <v>6750.7328399999997</v>
      </c>
      <c r="AC61" s="387">
        <f t="shared" si="21"/>
        <v>6593.4050607500003</v>
      </c>
      <c r="AD61" s="325">
        <f t="shared" si="22"/>
        <v>290.11494885536138</v>
      </c>
      <c r="AE61" s="388">
        <f t="shared" si="23"/>
        <v>145.05747442768069</v>
      </c>
      <c r="AF61" s="74"/>
    </row>
    <row r="62" spans="2:32">
      <c r="B62" s="73"/>
      <c r="C62" s="582">
        <v>28.5</v>
      </c>
      <c r="D62" s="332">
        <v>1284.0003389999999</v>
      </c>
      <c r="E62" s="332">
        <v>3136.4710380000001</v>
      </c>
      <c r="F62" s="332">
        <v>3249.4565520000001</v>
      </c>
      <c r="G62" s="332">
        <v>2931.659326</v>
      </c>
      <c r="H62" s="387">
        <f t="shared" si="12"/>
        <v>2650.3968137499996</v>
      </c>
      <c r="I62" s="460">
        <f t="shared" si="13"/>
        <v>920.37830056971995</v>
      </c>
      <c r="J62" s="388">
        <f t="shared" si="14"/>
        <v>460.18915028485998</v>
      </c>
      <c r="K62" s="332">
        <v>7836.8901390000001</v>
      </c>
      <c r="L62" s="332">
        <v>7495.9417620000004</v>
      </c>
      <c r="M62" s="332">
        <v>8183.725367</v>
      </c>
      <c r="N62" s="332">
        <v>8175.2329659999996</v>
      </c>
      <c r="O62" s="387">
        <f t="shared" si="15"/>
        <v>7922.9475585</v>
      </c>
      <c r="P62" s="325">
        <f t="shared" si="16"/>
        <v>327.30863209876878</v>
      </c>
      <c r="Q62" s="388">
        <f t="shared" si="17"/>
        <v>163.65431604938439</v>
      </c>
      <c r="R62" s="332">
        <v>6912.8321679999999</v>
      </c>
      <c r="S62" s="332">
        <v>7731.6969909999998</v>
      </c>
      <c r="T62" s="332">
        <v>7277.1550090000001</v>
      </c>
      <c r="U62" s="332">
        <v>7010.3860629999999</v>
      </c>
      <c r="V62" s="387">
        <f t="shared" si="18"/>
        <v>7233.0175577499995</v>
      </c>
      <c r="W62" s="325">
        <f t="shared" si="19"/>
        <v>366.38447838910326</v>
      </c>
      <c r="X62" s="388">
        <f t="shared" si="20"/>
        <v>183.19223919455163</v>
      </c>
      <c r="Y62" s="332">
        <v>6172.9269759999997</v>
      </c>
      <c r="Z62" s="332">
        <v>6791.1453949999996</v>
      </c>
      <c r="AA62" s="332">
        <v>6542.5686619999997</v>
      </c>
      <c r="AB62" s="332">
        <v>6706.5203419999998</v>
      </c>
      <c r="AC62" s="387">
        <f t="shared" si="21"/>
        <v>6553.2903437499999</v>
      </c>
      <c r="AD62" s="325">
        <f t="shared" si="22"/>
        <v>273.76736094386484</v>
      </c>
      <c r="AE62" s="388">
        <f t="shared" si="23"/>
        <v>136.88368047193242</v>
      </c>
      <c r="AF62" s="74"/>
    </row>
    <row r="63" spans="2:32">
      <c r="B63" s="73"/>
      <c r="C63" s="582">
        <v>29</v>
      </c>
      <c r="D63" s="332">
        <v>1520.495725</v>
      </c>
      <c r="E63" s="332">
        <v>3330.7399439999999</v>
      </c>
      <c r="F63" s="332">
        <v>3535.5745780000002</v>
      </c>
      <c r="G63" s="332">
        <v>3139.5267800000001</v>
      </c>
      <c r="H63" s="387">
        <f t="shared" si="12"/>
        <v>2881.5842567499999</v>
      </c>
      <c r="I63" s="460">
        <f t="shared" si="13"/>
        <v>921.69056778647303</v>
      </c>
      <c r="J63" s="388">
        <f t="shared" si="14"/>
        <v>460.84528389323651</v>
      </c>
      <c r="K63" s="332">
        <v>7835.4093929999999</v>
      </c>
      <c r="L63" s="332">
        <v>7435.879441</v>
      </c>
      <c r="M63" s="332">
        <v>8153.9269969999996</v>
      </c>
      <c r="N63" s="332">
        <v>8143.6507350000002</v>
      </c>
      <c r="O63" s="387">
        <f t="shared" si="15"/>
        <v>7892.2166414999992</v>
      </c>
      <c r="P63" s="325">
        <f t="shared" si="16"/>
        <v>338.22187864990877</v>
      </c>
      <c r="Q63" s="388">
        <f t="shared" si="17"/>
        <v>169.11093932495439</v>
      </c>
      <c r="R63" s="332">
        <v>6848.1974730000002</v>
      </c>
      <c r="S63" s="332">
        <v>7681.8027959999999</v>
      </c>
      <c r="T63" s="332">
        <v>7247.5245709999999</v>
      </c>
      <c r="U63" s="332">
        <v>6977.9193729999997</v>
      </c>
      <c r="V63" s="387">
        <f t="shared" si="18"/>
        <v>7188.8610532499997</v>
      </c>
      <c r="W63" s="325">
        <f t="shared" si="19"/>
        <v>368.32098204132274</v>
      </c>
      <c r="X63" s="388">
        <f t="shared" si="20"/>
        <v>184.16049102066137</v>
      </c>
      <c r="Y63" s="332">
        <v>6166.4420559999999</v>
      </c>
      <c r="Z63" s="332">
        <v>6752.2908429999998</v>
      </c>
      <c r="AA63" s="332">
        <v>6510.5703190000004</v>
      </c>
      <c r="AB63" s="332">
        <v>6674.2375849999999</v>
      </c>
      <c r="AC63" s="387">
        <f t="shared" si="21"/>
        <v>6525.88520075</v>
      </c>
      <c r="AD63" s="325">
        <f t="shared" si="22"/>
        <v>259.93708512258661</v>
      </c>
      <c r="AE63" s="388">
        <f t="shared" si="23"/>
        <v>129.9685425612933</v>
      </c>
      <c r="AF63" s="74"/>
    </row>
    <row r="64" spans="2:32">
      <c r="B64" s="73"/>
      <c r="C64" s="582">
        <v>29.5</v>
      </c>
      <c r="D64" s="332">
        <v>1763.11132</v>
      </c>
      <c r="E64" s="332">
        <v>3507.2722659999999</v>
      </c>
      <c r="F64" s="332">
        <v>3775.812817</v>
      </c>
      <c r="G64" s="332">
        <v>3327.3817119999999</v>
      </c>
      <c r="H64" s="387">
        <f t="shared" si="12"/>
        <v>3093.3945287500001</v>
      </c>
      <c r="I64" s="460">
        <f t="shared" si="13"/>
        <v>905.79484780618816</v>
      </c>
      <c r="J64" s="388">
        <f t="shared" si="14"/>
        <v>452.89742390309408</v>
      </c>
      <c r="K64" s="332">
        <v>7766.8104160000003</v>
      </c>
      <c r="L64" s="332">
        <v>7339.3398569999999</v>
      </c>
      <c r="M64" s="332">
        <v>8077.2779460000002</v>
      </c>
      <c r="N64" s="332">
        <v>8043.1621379999997</v>
      </c>
      <c r="O64" s="387">
        <f t="shared" si="15"/>
        <v>7806.6475892500002</v>
      </c>
      <c r="P64" s="325">
        <f t="shared" si="16"/>
        <v>341.14681040974943</v>
      </c>
      <c r="Q64" s="388">
        <f t="shared" si="17"/>
        <v>170.57340520487472</v>
      </c>
      <c r="R64" s="332">
        <v>6802.2319399999997</v>
      </c>
      <c r="S64" s="332">
        <v>7644.5026029999999</v>
      </c>
      <c r="T64" s="332">
        <v>7228.3229659999997</v>
      </c>
      <c r="U64" s="332">
        <v>6955.2837010000003</v>
      </c>
      <c r="V64" s="387">
        <f t="shared" si="18"/>
        <v>7157.5853024999997</v>
      </c>
      <c r="W64" s="325">
        <f t="shared" si="19"/>
        <v>369.36622511773135</v>
      </c>
      <c r="X64" s="388">
        <f t="shared" si="20"/>
        <v>184.68311255886567</v>
      </c>
      <c r="Y64" s="332">
        <v>6165.786051</v>
      </c>
      <c r="Z64" s="332">
        <v>6730.3238229999997</v>
      </c>
      <c r="AA64" s="332">
        <v>6490.5255120000002</v>
      </c>
      <c r="AB64" s="332">
        <v>6654.4682430000003</v>
      </c>
      <c r="AC64" s="387">
        <f t="shared" si="21"/>
        <v>6510.2759072500003</v>
      </c>
      <c r="AD64" s="325">
        <f t="shared" si="22"/>
        <v>250.51670209564645</v>
      </c>
      <c r="AE64" s="388">
        <f t="shared" si="23"/>
        <v>125.25835104782323</v>
      </c>
      <c r="AF64" s="74"/>
    </row>
    <row r="65" spans="2:32">
      <c r="B65" s="73"/>
      <c r="C65" s="582">
        <v>30</v>
      </c>
      <c r="D65" s="332">
        <v>2016.6554920000001</v>
      </c>
      <c r="E65" s="332">
        <v>3663.6459100000002</v>
      </c>
      <c r="F65" s="332">
        <v>3963.1681159999998</v>
      </c>
      <c r="G65" s="332">
        <v>3483.7311319999999</v>
      </c>
      <c r="H65" s="387">
        <f t="shared" si="12"/>
        <v>3281.8001624999997</v>
      </c>
      <c r="I65" s="460">
        <f t="shared" si="13"/>
        <v>866.30164428609567</v>
      </c>
      <c r="J65" s="388">
        <f t="shared" si="14"/>
        <v>433.15082214304783</v>
      </c>
      <c r="K65" s="332">
        <v>7662.9579329999997</v>
      </c>
      <c r="L65" s="332">
        <v>7221.5965990000004</v>
      </c>
      <c r="M65" s="332">
        <v>7967.1888120000003</v>
      </c>
      <c r="N65" s="332">
        <v>7900.6335150000004</v>
      </c>
      <c r="O65" s="387">
        <f t="shared" si="15"/>
        <v>7688.0942147500009</v>
      </c>
      <c r="P65" s="325">
        <f t="shared" si="16"/>
        <v>337.30234040375376</v>
      </c>
      <c r="Q65" s="388">
        <f t="shared" si="17"/>
        <v>168.65117020187688</v>
      </c>
      <c r="R65" s="332">
        <v>6772.5997010000001</v>
      </c>
      <c r="S65" s="332">
        <v>7621.2537789999997</v>
      </c>
      <c r="T65" s="332">
        <v>7211.1045640000002</v>
      </c>
      <c r="U65" s="332">
        <v>6940.4968319999998</v>
      </c>
      <c r="V65" s="387">
        <f t="shared" si="18"/>
        <v>7136.3637189999999</v>
      </c>
      <c r="W65" s="325">
        <f t="shared" si="19"/>
        <v>370.31187865216725</v>
      </c>
      <c r="X65" s="388">
        <f t="shared" si="20"/>
        <v>185.15593932608363</v>
      </c>
      <c r="Y65" s="332">
        <v>6168.7926150000003</v>
      </c>
      <c r="Z65" s="332">
        <v>6715.9258239999999</v>
      </c>
      <c r="AA65" s="332">
        <v>6480.2128199999997</v>
      </c>
      <c r="AB65" s="332">
        <v>6643.1955330000001</v>
      </c>
      <c r="AC65" s="387">
        <f t="shared" si="21"/>
        <v>6502.0316980000007</v>
      </c>
      <c r="AD65" s="325">
        <f t="shared" si="22"/>
        <v>243.03790878864331</v>
      </c>
      <c r="AE65" s="388">
        <f t="shared" si="23"/>
        <v>121.51895439432165</v>
      </c>
      <c r="AF65" s="74"/>
    </row>
    <row r="66" spans="2:32">
      <c r="B66" s="73"/>
      <c r="C66" s="582">
        <v>30.5</v>
      </c>
      <c r="D66" s="332">
        <v>2282.6974209999998</v>
      </c>
      <c r="E66" s="332">
        <v>3799.9925020000001</v>
      </c>
      <c r="F66" s="332">
        <v>4094.2428679999998</v>
      </c>
      <c r="G66" s="332">
        <v>3605.5929460000002</v>
      </c>
      <c r="H66" s="387">
        <f t="shared" si="12"/>
        <v>3445.63143425</v>
      </c>
      <c r="I66" s="460">
        <f t="shared" si="13"/>
        <v>800.88945611389875</v>
      </c>
      <c r="J66" s="388">
        <f t="shared" si="14"/>
        <v>400.44472805694937</v>
      </c>
      <c r="K66" s="332">
        <v>7544.4471039999999</v>
      </c>
      <c r="L66" s="332">
        <v>7104.7571539999999</v>
      </c>
      <c r="M66" s="332">
        <v>7839.0575259999996</v>
      </c>
      <c r="N66" s="332">
        <v>7747.7236130000001</v>
      </c>
      <c r="O66" s="387">
        <f t="shared" si="15"/>
        <v>7558.9963492499992</v>
      </c>
      <c r="P66" s="325">
        <f t="shared" si="16"/>
        <v>326.90323228944931</v>
      </c>
      <c r="Q66" s="388">
        <f t="shared" si="17"/>
        <v>163.45161614472465</v>
      </c>
      <c r="R66" s="332">
        <v>6752.3519530000003</v>
      </c>
      <c r="S66" s="332">
        <v>7602.9740279999996</v>
      </c>
      <c r="T66" s="332">
        <v>7199.8325699999996</v>
      </c>
      <c r="U66" s="332">
        <v>6929.8699280000001</v>
      </c>
      <c r="V66" s="387">
        <f t="shared" si="18"/>
        <v>7121.2571197500001</v>
      </c>
      <c r="W66" s="325">
        <f t="shared" si="19"/>
        <v>370.11050615400666</v>
      </c>
      <c r="X66" s="388">
        <f t="shared" si="20"/>
        <v>185.05525307700333</v>
      </c>
      <c r="Y66" s="332">
        <v>6175.7534759999999</v>
      </c>
      <c r="Z66" s="332">
        <v>6710.3711359999998</v>
      </c>
      <c r="AA66" s="332">
        <v>6473.8852589999997</v>
      </c>
      <c r="AB66" s="332">
        <v>6638.5408319999997</v>
      </c>
      <c r="AC66" s="387">
        <f t="shared" si="21"/>
        <v>6499.6376757499993</v>
      </c>
      <c r="AD66" s="325">
        <f t="shared" si="22"/>
        <v>237.53374490186562</v>
      </c>
      <c r="AE66" s="388">
        <f t="shared" si="23"/>
        <v>118.76687245093281</v>
      </c>
      <c r="AF66" s="74"/>
    </row>
    <row r="67" spans="2:32">
      <c r="B67" s="73"/>
      <c r="C67" s="582">
        <v>31</v>
      </c>
      <c r="D67" s="332">
        <v>2550.416616</v>
      </c>
      <c r="E67" s="332">
        <v>3909.3419479999998</v>
      </c>
      <c r="F67" s="332">
        <v>4174.5569240000004</v>
      </c>
      <c r="G67" s="332">
        <v>3685.2881360000001</v>
      </c>
      <c r="H67" s="387">
        <f t="shared" si="12"/>
        <v>3579.9009059999998</v>
      </c>
      <c r="I67" s="460">
        <f t="shared" si="13"/>
        <v>714.86398508190587</v>
      </c>
      <c r="J67" s="388">
        <f t="shared" si="14"/>
        <v>357.43199254095293</v>
      </c>
      <c r="K67" s="332">
        <v>7432.3299040000002</v>
      </c>
      <c r="L67" s="332">
        <v>6999.8417369999997</v>
      </c>
      <c r="M67" s="332">
        <v>7712.9977920000001</v>
      </c>
      <c r="N67" s="332">
        <v>7601.3374510000003</v>
      </c>
      <c r="O67" s="387">
        <f t="shared" si="15"/>
        <v>7436.6267210000005</v>
      </c>
      <c r="P67" s="325">
        <f t="shared" si="16"/>
        <v>313.21461138066985</v>
      </c>
      <c r="Q67" s="388">
        <f t="shared" si="17"/>
        <v>156.60730569033493</v>
      </c>
      <c r="R67" s="332">
        <v>6741.2717629999997</v>
      </c>
      <c r="S67" s="332">
        <v>7592.7143660000002</v>
      </c>
      <c r="T67" s="332">
        <v>7189.1544970000004</v>
      </c>
      <c r="U67" s="332">
        <v>6921.8687769999997</v>
      </c>
      <c r="V67" s="387">
        <f t="shared" si="18"/>
        <v>7111.25235075</v>
      </c>
      <c r="W67" s="325">
        <f t="shared" si="19"/>
        <v>369.96675068493442</v>
      </c>
      <c r="X67" s="388">
        <f t="shared" si="20"/>
        <v>184.98337534246721</v>
      </c>
      <c r="Y67" s="332">
        <v>6182.2217099999998</v>
      </c>
      <c r="Z67" s="332">
        <v>6705.5549140000003</v>
      </c>
      <c r="AA67" s="332">
        <v>6474.2771480000001</v>
      </c>
      <c r="AB67" s="332">
        <v>6638.8770590000004</v>
      </c>
      <c r="AC67" s="387">
        <f t="shared" si="21"/>
        <v>6500.2327077499995</v>
      </c>
      <c r="AD67" s="325">
        <f t="shared" si="22"/>
        <v>233.22674966992071</v>
      </c>
      <c r="AE67" s="388">
        <f t="shared" si="23"/>
        <v>116.61337483496035</v>
      </c>
      <c r="AF67" s="74"/>
    </row>
    <row r="68" spans="2:32">
      <c r="B68" s="73"/>
      <c r="C68" s="582">
        <v>31.5</v>
      </c>
      <c r="D68" s="332">
        <v>2807.8028169999998</v>
      </c>
      <c r="E68" s="332">
        <v>3987.2385549999999</v>
      </c>
      <c r="F68" s="332">
        <v>4211.7907310000001</v>
      </c>
      <c r="G68" s="332">
        <v>3722.7004790000001</v>
      </c>
      <c r="H68" s="442">
        <f t="shared" si="12"/>
        <v>3682.3831455</v>
      </c>
      <c r="I68" s="461">
        <f t="shared" si="13"/>
        <v>616.36716618859498</v>
      </c>
      <c r="J68" s="441">
        <f t="shared" si="14"/>
        <v>308.18358309429749</v>
      </c>
      <c r="K68" s="332">
        <v>7332.6157599999997</v>
      </c>
      <c r="L68" s="332">
        <v>6916.1078879999995</v>
      </c>
      <c r="M68" s="332">
        <v>7599.7999380000001</v>
      </c>
      <c r="N68" s="332">
        <v>7482.4277810000003</v>
      </c>
      <c r="O68" s="442">
        <f t="shared" si="15"/>
        <v>7332.7378417500004</v>
      </c>
      <c r="P68" s="27">
        <f t="shared" si="16"/>
        <v>298.50168867852562</v>
      </c>
      <c r="Q68" s="441">
        <f t="shared" si="17"/>
        <v>149.25084433926281</v>
      </c>
      <c r="R68" s="332">
        <v>6734.8859819999998</v>
      </c>
      <c r="S68" s="332">
        <v>7586.2765360000003</v>
      </c>
      <c r="T68" s="332">
        <v>7182.5604899999998</v>
      </c>
      <c r="U68" s="332">
        <v>6917.5767699999997</v>
      </c>
      <c r="V68" s="442">
        <f t="shared" si="18"/>
        <v>7105.3249445000001</v>
      </c>
      <c r="W68" s="27">
        <f t="shared" si="19"/>
        <v>369.57370253722723</v>
      </c>
      <c r="X68" s="441">
        <f t="shared" si="20"/>
        <v>184.78685126861362</v>
      </c>
      <c r="Y68" s="332">
        <v>6188.9422789999999</v>
      </c>
      <c r="Z68" s="332">
        <v>6706.4230470000002</v>
      </c>
      <c r="AA68" s="332">
        <v>6480.2259519999998</v>
      </c>
      <c r="AB68" s="332">
        <v>6646.7190739999996</v>
      </c>
      <c r="AC68" s="442">
        <f t="shared" si="21"/>
        <v>6505.5775880000001</v>
      </c>
      <c r="AD68" s="27">
        <f t="shared" si="22"/>
        <v>231.77607140270177</v>
      </c>
      <c r="AE68" s="441">
        <f t="shared" si="23"/>
        <v>115.88803570135089</v>
      </c>
      <c r="AF68" s="74"/>
    </row>
    <row r="69" spans="2:32">
      <c r="B69" s="343"/>
      <c r="C69" s="582">
        <v>32</v>
      </c>
      <c r="D69" s="332">
        <v>3039.5618720000002</v>
      </c>
      <c r="E69" s="332">
        <v>4028.7331640000002</v>
      </c>
      <c r="F69" s="332">
        <v>4216.0883489999997</v>
      </c>
      <c r="G69" s="332">
        <v>3726.4229289999998</v>
      </c>
      <c r="H69" s="387">
        <f t="shared" ref="H69:H85" si="24">AVERAGE(D69:G69)</f>
        <v>3752.7015785000003</v>
      </c>
      <c r="I69" s="460">
        <f t="shared" ref="I69:I85" si="25">STDEV(D69:G69)</f>
        <v>516.45572371517608</v>
      </c>
      <c r="J69" s="388">
        <f t="shared" ref="J69:J85" si="26">I69/SQRT(COUNT(D69:G69))</f>
        <v>258.22786185758804</v>
      </c>
      <c r="K69" s="332">
        <v>7250.836953</v>
      </c>
      <c r="L69" s="332">
        <v>6855.9871579999999</v>
      </c>
      <c r="M69" s="332">
        <v>7497.1567709999999</v>
      </c>
      <c r="N69" s="332">
        <v>7392.5261570000002</v>
      </c>
      <c r="O69" s="387">
        <f t="shared" ref="O69:O85" si="27">AVERAGE(K69:N69)</f>
        <v>7249.12675975</v>
      </c>
      <c r="P69" s="325">
        <f t="shared" ref="P69:P85" si="28">STDEV(K69:N69)</f>
        <v>280.85817585716313</v>
      </c>
      <c r="Q69" s="388">
        <f t="shared" ref="Q69:Q85" si="29">P69/SQRT(COUNT(K69:N69))</f>
        <v>140.42908792858157</v>
      </c>
      <c r="R69" s="332">
        <v>6732.6725939999997</v>
      </c>
      <c r="S69" s="332">
        <v>7580.7750910000004</v>
      </c>
      <c r="T69" s="332">
        <v>7178.3260799999998</v>
      </c>
      <c r="U69" s="332">
        <v>6913.1357420000004</v>
      </c>
      <c r="V69" s="387">
        <f t="shared" ref="V69:V85" si="30">AVERAGE(R69:U69)</f>
        <v>7101.2273767499992</v>
      </c>
      <c r="W69" s="325">
        <f t="shared" ref="W69:W85" si="31">STDEV(R69:U69)</f>
        <v>368.38445100920444</v>
      </c>
      <c r="X69" s="388">
        <f t="shared" ref="X69:X85" si="32">W69/SQRT(COUNT(R69:U69))</f>
        <v>184.19222550460222</v>
      </c>
      <c r="Y69" s="332">
        <v>6197.2547889999996</v>
      </c>
      <c r="Z69" s="332">
        <v>6708.759744</v>
      </c>
      <c r="AA69" s="332">
        <v>6489.3740299999999</v>
      </c>
      <c r="AB69" s="332">
        <v>6656.2684310000004</v>
      </c>
      <c r="AC69" s="387">
        <f t="shared" ref="AC69:AC85" si="33">AVERAGE(Y69:AB69)</f>
        <v>6512.9142485000002</v>
      </c>
      <c r="AD69" s="325">
        <f t="shared" ref="AD69:AD85" si="34">STDEV(Y69:AB69)</f>
        <v>230.29033559599213</v>
      </c>
      <c r="AE69" s="388">
        <f t="shared" ref="AE69:AE85" si="35">AD69/SQRT(COUNT(Y69:AB69))</f>
        <v>115.14516779799607</v>
      </c>
      <c r="AF69" s="347"/>
    </row>
    <row r="70" spans="2:32">
      <c r="B70" s="343"/>
      <c r="C70" s="582">
        <v>32.5</v>
      </c>
      <c r="D70" s="332">
        <v>3239.5928979999999</v>
      </c>
      <c r="E70" s="332">
        <v>4039.4088059999999</v>
      </c>
      <c r="F70" s="332">
        <v>4200.9666800000005</v>
      </c>
      <c r="G70" s="332">
        <v>3706.3668309999998</v>
      </c>
      <c r="H70" s="387">
        <f t="shared" si="24"/>
        <v>3796.5838037499998</v>
      </c>
      <c r="I70" s="460">
        <f t="shared" si="25"/>
        <v>424.60470384516287</v>
      </c>
      <c r="J70" s="388">
        <f t="shared" si="26"/>
        <v>212.30235192258144</v>
      </c>
      <c r="K70" s="332">
        <v>7188.1338260000002</v>
      </c>
      <c r="L70" s="332">
        <v>6816.2573650000004</v>
      </c>
      <c r="M70" s="332">
        <v>7411.5969180000002</v>
      </c>
      <c r="N70" s="332">
        <v>7326.8974410000001</v>
      </c>
      <c r="O70" s="387">
        <f t="shared" si="27"/>
        <v>7185.7213875000007</v>
      </c>
      <c r="P70" s="325">
        <f t="shared" si="28"/>
        <v>262.97016126162038</v>
      </c>
      <c r="Q70" s="388">
        <f t="shared" si="29"/>
        <v>131.48508063081019</v>
      </c>
      <c r="R70" s="332">
        <v>6731.2005669999999</v>
      </c>
      <c r="S70" s="332">
        <v>7575.6252889999996</v>
      </c>
      <c r="T70" s="332">
        <v>7177.116403</v>
      </c>
      <c r="U70" s="332">
        <v>6909.8147390000004</v>
      </c>
      <c r="V70" s="387">
        <f t="shared" si="30"/>
        <v>7098.4392495000002</v>
      </c>
      <c r="W70" s="325">
        <f t="shared" si="31"/>
        <v>367.12398753112376</v>
      </c>
      <c r="X70" s="388">
        <f t="shared" si="32"/>
        <v>183.56199376556188</v>
      </c>
      <c r="Y70" s="332">
        <v>6205.3121540000002</v>
      </c>
      <c r="Z70" s="332">
        <v>6712.1110259999996</v>
      </c>
      <c r="AA70" s="332">
        <v>6499.6893449999998</v>
      </c>
      <c r="AB70" s="332">
        <v>6666.2604149999997</v>
      </c>
      <c r="AC70" s="387">
        <f t="shared" si="33"/>
        <v>6520.8432350000003</v>
      </c>
      <c r="AD70" s="325">
        <f t="shared" si="34"/>
        <v>229.3010206783014</v>
      </c>
      <c r="AE70" s="388">
        <f t="shared" si="35"/>
        <v>114.6505103391507</v>
      </c>
      <c r="AF70" s="347"/>
    </row>
    <row r="71" spans="2:32">
      <c r="B71" s="343"/>
      <c r="C71" s="582">
        <v>33</v>
      </c>
      <c r="D71" s="332">
        <v>3406.1768900000002</v>
      </c>
      <c r="E71" s="332">
        <v>4033.2802550000001</v>
      </c>
      <c r="F71" s="332">
        <v>4177.8059149999999</v>
      </c>
      <c r="G71" s="332">
        <v>3675.825045</v>
      </c>
      <c r="H71" s="387">
        <f t="shared" si="24"/>
        <v>3823.2720262500002</v>
      </c>
      <c r="I71" s="460">
        <f t="shared" si="25"/>
        <v>349.04951863503715</v>
      </c>
      <c r="J71" s="388">
        <f t="shared" si="26"/>
        <v>174.52475931751857</v>
      </c>
      <c r="K71" s="332">
        <v>7142.0009010000003</v>
      </c>
      <c r="L71" s="332">
        <v>6792.2883840000004</v>
      </c>
      <c r="M71" s="332">
        <v>7340.7566639999995</v>
      </c>
      <c r="N71" s="332">
        <v>7275.9249149999996</v>
      </c>
      <c r="O71" s="387">
        <f t="shared" si="27"/>
        <v>7137.7427159999997</v>
      </c>
      <c r="P71" s="325">
        <f t="shared" si="28"/>
        <v>244.72148171617613</v>
      </c>
      <c r="Q71" s="388">
        <f t="shared" si="29"/>
        <v>122.36074085808806</v>
      </c>
      <c r="R71" s="332">
        <v>6733.3672900000001</v>
      </c>
      <c r="S71" s="332">
        <v>7572.7250919999997</v>
      </c>
      <c r="T71" s="332">
        <v>7180.8155919999999</v>
      </c>
      <c r="U71" s="332">
        <v>6908.6879369999997</v>
      </c>
      <c r="V71" s="387">
        <f t="shared" si="30"/>
        <v>7098.8989777499992</v>
      </c>
      <c r="W71" s="325">
        <f t="shared" si="31"/>
        <v>365.61143901141764</v>
      </c>
      <c r="X71" s="388">
        <f t="shared" si="32"/>
        <v>182.80571950570882</v>
      </c>
      <c r="Y71" s="332">
        <v>6217.0928789999998</v>
      </c>
      <c r="Z71" s="332">
        <v>6716.166937</v>
      </c>
      <c r="AA71" s="332">
        <v>6508.8859620000003</v>
      </c>
      <c r="AB71" s="332">
        <v>6673.8983930000004</v>
      </c>
      <c r="AC71" s="387">
        <f t="shared" si="33"/>
        <v>6529.0110427499994</v>
      </c>
      <c r="AD71" s="325">
        <f t="shared" si="34"/>
        <v>226.36079811321085</v>
      </c>
      <c r="AE71" s="388">
        <f t="shared" si="35"/>
        <v>113.18039905660542</v>
      </c>
      <c r="AF71" s="347"/>
    </row>
    <row r="72" spans="2:32">
      <c r="B72" s="343"/>
      <c r="C72" s="582">
        <v>33.5</v>
      </c>
      <c r="D72" s="332">
        <v>3542.797869</v>
      </c>
      <c r="E72" s="332">
        <v>4019.2110720000001</v>
      </c>
      <c r="F72" s="332">
        <v>4157.3214740000003</v>
      </c>
      <c r="G72" s="332">
        <v>3640.2064110000001</v>
      </c>
      <c r="H72" s="387">
        <f t="shared" si="24"/>
        <v>3839.8842064999999</v>
      </c>
      <c r="I72" s="460">
        <f t="shared" si="25"/>
        <v>294.98929779051622</v>
      </c>
      <c r="J72" s="388">
        <f t="shared" si="26"/>
        <v>147.49464889525811</v>
      </c>
      <c r="K72" s="332">
        <v>7113.8291529999997</v>
      </c>
      <c r="L72" s="332">
        <v>6777.5497530000002</v>
      </c>
      <c r="M72" s="332">
        <v>7291.2769930000004</v>
      </c>
      <c r="N72" s="332">
        <v>7237.9062100000001</v>
      </c>
      <c r="O72" s="387">
        <f t="shared" si="27"/>
        <v>7105.1405272500006</v>
      </c>
      <c r="P72" s="325">
        <f t="shared" si="28"/>
        <v>230.69801183156636</v>
      </c>
      <c r="Q72" s="388">
        <f t="shared" si="29"/>
        <v>115.34900591578318</v>
      </c>
      <c r="R72" s="332">
        <v>6737.5940360000004</v>
      </c>
      <c r="S72" s="332">
        <v>7574.5611449999997</v>
      </c>
      <c r="T72" s="332">
        <v>7185.0615010000001</v>
      </c>
      <c r="U72" s="332">
        <v>6911.8639800000001</v>
      </c>
      <c r="V72" s="387">
        <f t="shared" si="30"/>
        <v>7102.2701655000001</v>
      </c>
      <c r="W72" s="325">
        <f t="shared" si="31"/>
        <v>364.76310552407551</v>
      </c>
      <c r="X72" s="388">
        <f t="shared" si="32"/>
        <v>182.38155276203776</v>
      </c>
      <c r="Y72" s="332">
        <v>6229.5032460000002</v>
      </c>
      <c r="Z72" s="332">
        <v>6721.1986909999996</v>
      </c>
      <c r="AA72" s="332">
        <v>6522.4922880000004</v>
      </c>
      <c r="AB72" s="332">
        <v>6684.3620950000004</v>
      </c>
      <c r="AC72" s="387">
        <f t="shared" si="33"/>
        <v>6539.3890799999999</v>
      </c>
      <c r="AD72" s="325">
        <f t="shared" si="34"/>
        <v>223.89479778378669</v>
      </c>
      <c r="AE72" s="388">
        <f t="shared" si="35"/>
        <v>111.94739889189334</v>
      </c>
      <c r="AF72" s="347"/>
    </row>
    <row r="73" spans="2:32">
      <c r="B73" s="343"/>
      <c r="C73" s="582">
        <v>34</v>
      </c>
      <c r="D73" s="332">
        <v>3641.5048390000002</v>
      </c>
      <c r="E73" s="332">
        <v>4003.208924</v>
      </c>
      <c r="F73" s="332">
        <v>4141.5484779999997</v>
      </c>
      <c r="G73" s="332">
        <v>3603.49127</v>
      </c>
      <c r="H73" s="387">
        <f t="shared" si="24"/>
        <v>3847.4383777500002</v>
      </c>
      <c r="I73" s="460">
        <f t="shared" si="25"/>
        <v>266.26054151887649</v>
      </c>
      <c r="J73" s="388">
        <f t="shared" si="26"/>
        <v>133.13027075943825</v>
      </c>
      <c r="K73" s="332">
        <v>7094.9556810000004</v>
      </c>
      <c r="L73" s="332">
        <v>6764.9853540000004</v>
      </c>
      <c r="M73" s="332">
        <v>7249.8533580000003</v>
      </c>
      <c r="N73" s="332">
        <v>7204.217506</v>
      </c>
      <c r="O73" s="387">
        <f t="shared" si="27"/>
        <v>7078.5029747500002</v>
      </c>
      <c r="P73" s="325">
        <f t="shared" si="28"/>
        <v>218.88283568385668</v>
      </c>
      <c r="Q73" s="388">
        <f t="shared" si="29"/>
        <v>109.44141784192834</v>
      </c>
      <c r="R73" s="332">
        <v>6742.3445369999999</v>
      </c>
      <c r="S73" s="332">
        <v>7575.35437</v>
      </c>
      <c r="T73" s="332">
        <v>7189.062527</v>
      </c>
      <c r="U73" s="332">
        <v>6915.7074320000002</v>
      </c>
      <c r="V73" s="387">
        <f t="shared" si="30"/>
        <v>7105.6172164999998</v>
      </c>
      <c r="W73" s="325">
        <f t="shared" si="31"/>
        <v>363.15693537949045</v>
      </c>
      <c r="X73" s="388">
        <f t="shared" si="32"/>
        <v>181.57846768974522</v>
      </c>
      <c r="Y73" s="332">
        <v>6240.3922140000004</v>
      </c>
      <c r="Z73" s="332">
        <v>6724.3585400000002</v>
      </c>
      <c r="AA73" s="332">
        <v>6534.5728150000004</v>
      </c>
      <c r="AB73" s="332">
        <v>6693.92814</v>
      </c>
      <c r="AC73" s="387">
        <f t="shared" si="33"/>
        <v>6548.31292725</v>
      </c>
      <c r="AD73" s="325">
        <f t="shared" si="34"/>
        <v>221.50982242012191</v>
      </c>
      <c r="AE73" s="388">
        <f t="shared" si="35"/>
        <v>110.75491121006095</v>
      </c>
      <c r="AF73" s="347"/>
    </row>
    <row r="74" spans="2:32">
      <c r="B74" s="343"/>
      <c r="C74" s="582">
        <v>34.5</v>
      </c>
      <c r="D74" s="332">
        <v>3692.2604040000001</v>
      </c>
      <c r="E74" s="332">
        <v>3988.624057</v>
      </c>
      <c r="F74" s="332">
        <v>4134.2770360000004</v>
      </c>
      <c r="G74" s="332">
        <v>3571.3174589999999</v>
      </c>
      <c r="H74" s="387">
        <f t="shared" si="24"/>
        <v>3846.6197390000002</v>
      </c>
      <c r="I74" s="460">
        <f t="shared" si="25"/>
        <v>259.82692734641154</v>
      </c>
      <c r="J74" s="388">
        <f t="shared" si="26"/>
        <v>129.91346367320577</v>
      </c>
      <c r="K74" s="332">
        <v>7085.7500989999999</v>
      </c>
      <c r="L74" s="332">
        <v>6756.7178709999998</v>
      </c>
      <c r="M74" s="332">
        <v>7218.5050469999996</v>
      </c>
      <c r="N74" s="332">
        <v>7176.3695669999997</v>
      </c>
      <c r="O74" s="387">
        <f t="shared" si="27"/>
        <v>7059.3356459999995</v>
      </c>
      <c r="P74" s="325">
        <f t="shared" si="28"/>
        <v>209.21048249117663</v>
      </c>
      <c r="Q74" s="388">
        <f t="shared" si="29"/>
        <v>104.60524124558832</v>
      </c>
      <c r="R74" s="332">
        <v>6750.0037929999999</v>
      </c>
      <c r="S74" s="332">
        <v>7575.7262780000001</v>
      </c>
      <c r="T74" s="332">
        <v>7193.907921</v>
      </c>
      <c r="U74" s="332">
        <v>6922.5369350000001</v>
      </c>
      <c r="V74" s="387">
        <f t="shared" si="30"/>
        <v>7110.54373175</v>
      </c>
      <c r="W74" s="325">
        <f t="shared" si="31"/>
        <v>359.94443665793426</v>
      </c>
      <c r="X74" s="388">
        <f t="shared" si="32"/>
        <v>179.97221832896713</v>
      </c>
      <c r="Y74" s="332">
        <v>6252.67083</v>
      </c>
      <c r="Z74" s="332">
        <v>6728.9311749999997</v>
      </c>
      <c r="AA74" s="332">
        <v>6549.4061250000004</v>
      </c>
      <c r="AB74" s="332">
        <v>6706.2397989999999</v>
      </c>
      <c r="AC74" s="387">
        <f t="shared" si="33"/>
        <v>6559.3119822500003</v>
      </c>
      <c r="AD74" s="325">
        <f t="shared" si="34"/>
        <v>219.45795052442898</v>
      </c>
      <c r="AE74" s="388">
        <f t="shared" si="35"/>
        <v>109.72897526221449</v>
      </c>
      <c r="AF74" s="347"/>
    </row>
    <row r="75" spans="2:32">
      <c r="B75" s="343"/>
      <c r="C75" s="582">
        <v>35</v>
      </c>
      <c r="D75" s="332">
        <v>3693.738887</v>
      </c>
      <c r="E75" s="332">
        <v>3978.5440530000001</v>
      </c>
      <c r="F75" s="332">
        <v>4133.4241940000002</v>
      </c>
      <c r="G75" s="332">
        <v>3542.864611</v>
      </c>
      <c r="H75" s="387">
        <f t="shared" si="24"/>
        <v>3837.1429362500003</v>
      </c>
      <c r="I75" s="460">
        <f t="shared" si="25"/>
        <v>267.66976766487869</v>
      </c>
      <c r="J75" s="388">
        <f t="shared" si="26"/>
        <v>133.83488383243935</v>
      </c>
      <c r="K75" s="332">
        <v>7078.9297509999997</v>
      </c>
      <c r="L75" s="332">
        <v>6751.3366180000003</v>
      </c>
      <c r="M75" s="332">
        <v>7192.4070080000001</v>
      </c>
      <c r="N75" s="332">
        <v>7153.9477809999998</v>
      </c>
      <c r="O75" s="387">
        <f t="shared" si="27"/>
        <v>7044.1552894999995</v>
      </c>
      <c r="P75" s="325">
        <f t="shared" si="28"/>
        <v>200.81915643983481</v>
      </c>
      <c r="Q75" s="388">
        <f t="shared" si="29"/>
        <v>100.40957821991741</v>
      </c>
      <c r="R75" s="332">
        <v>6757.3655509999999</v>
      </c>
      <c r="S75" s="332">
        <v>7577.3573580000002</v>
      </c>
      <c r="T75" s="332">
        <v>7198.6412110000001</v>
      </c>
      <c r="U75" s="332">
        <v>6928.9211299999997</v>
      </c>
      <c r="V75" s="387">
        <f t="shared" si="30"/>
        <v>7115.5713124999993</v>
      </c>
      <c r="W75" s="325">
        <f t="shared" si="31"/>
        <v>357.44305749513308</v>
      </c>
      <c r="X75" s="388">
        <f t="shared" si="32"/>
        <v>178.72152874756654</v>
      </c>
      <c r="Y75" s="332">
        <v>6263.9310969999997</v>
      </c>
      <c r="Z75" s="332">
        <v>6733.4359880000002</v>
      </c>
      <c r="AA75" s="332">
        <v>6563.9488309999997</v>
      </c>
      <c r="AB75" s="332">
        <v>6717.905049</v>
      </c>
      <c r="AC75" s="387">
        <f t="shared" si="33"/>
        <v>6569.8052412500001</v>
      </c>
      <c r="AD75" s="325">
        <f t="shared" si="34"/>
        <v>217.79337608479275</v>
      </c>
      <c r="AE75" s="388">
        <f t="shared" si="35"/>
        <v>108.89668804239638</v>
      </c>
      <c r="AF75" s="347"/>
    </row>
    <row r="76" spans="2:32">
      <c r="B76" s="343"/>
      <c r="C76" s="582">
        <v>35.5</v>
      </c>
      <c r="D76" s="332">
        <v>3658.611672</v>
      </c>
      <c r="E76" s="332">
        <v>3975.0244779999998</v>
      </c>
      <c r="F76" s="332">
        <v>4139.5793819999999</v>
      </c>
      <c r="G76" s="332">
        <v>3524.6402229999999</v>
      </c>
      <c r="H76" s="387">
        <f t="shared" si="24"/>
        <v>3824.4639387500001</v>
      </c>
      <c r="I76" s="460">
        <f t="shared" si="25"/>
        <v>282.46973493700449</v>
      </c>
      <c r="J76" s="388">
        <f t="shared" si="26"/>
        <v>141.23486746850224</v>
      </c>
      <c r="K76" s="332">
        <v>7074.5200269999996</v>
      </c>
      <c r="L76" s="332">
        <v>6751.5919940000003</v>
      </c>
      <c r="M76" s="332">
        <v>7170.9260889999996</v>
      </c>
      <c r="N76" s="332">
        <v>7136.6113779999996</v>
      </c>
      <c r="O76" s="387">
        <f t="shared" si="27"/>
        <v>7033.4123720000007</v>
      </c>
      <c r="P76" s="325">
        <f t="shared" si="28"/>
        <v>192.06997158865968</v>
      </c>
      <c r="Q76" s="388">
        <f t="shared" si="29"/>
        <v>96.034985794329842</v>
      </c>
      <c r="R76" s="332">
        <v>6768.25756</v>
      </c>
      <c r="S76" s="332">
        <v>7579.6040080000002</v>
      </c>
      <c r="T76" s="332">
        <v>7208.7129539999996</v>
      </c>
      <c r="U76" s="332">
        <v>6938.205473</v>
      </c>
      <c r="V76" s="387">
        <f t="shared" si="30"/>
        <v>7123.6949987499993</v>
      </c>
      <c r="W76" s="325">
        <f t="shared" si="31"/>
        <v>353.94124486903547</v>
      </c>
      <c r="X76" s="388">
        <f t="shared" si="32"/>
        <v>176.97062243451774</v>
      </c>
      <c r="Y76" s="332">
        <v>6279.6816230000004</v>
      </c>
      <c r="Z76" s="332">
        <v>6743.9697930000002</v>
      </c>
      <c r="AA76" s="332">
        <v>6578.727973</v>
      </c>
      <c r="AB76" s="332">
        <v>6729.4381400000002</v>
      </c>
      <c r="AC76" s="387">
        <f t="shared" si="33"/>
        <v>6582.95438225</v>
      </c>
      <c r="AD76" s="325">
        <f t="shared" si="34"/>
        <v>215.54248059397227</v>
      </c>
      <c r="AE76" s="388">
        <f t="shared" si="35"/>
        <v>107.77124029698614</v>
      </c>
      <c r="AF76" s="347"/>
    </row>
    <row r="77" spans="2:32">
      <c r="B77" s="343"/>
      <c r="C77" s="582">
        <v>36</v>
      </c>
      <c r="D77" s="332">
        <v>3602.5559010000002</v>
      </c>
      <c r="E77" s="332">
        <v>3977.133961</v>
      </c>
      <c r="F77" s="332">
        <v>4150.0198970000001</v>
      </c>
      <c r="G77" s="332">
        <v>3509.789718</v>
      </c>
      <c r="H77" s="387">
        <f t="shared" si="24"/>
        <v>3809.8748692500003</v>
      </c>
      <c r="I77" s="460">
        <f t="shared" si="25"/>
        <v>303.70297785449469</v>
      </c>
      <c r="J77" s="388">
        <f t="shared" si="26"/>
        <v>151.85148892724735</v>
      </c>
      <c r="K77" s="332">
        <v>7072.6774750000004</v>
      </c>
      <c r="L77" s="332">
        <v>6751.7599419999997</v>
      </c>
      <c r="M77" s="332">
        <v>7156.2346479999997</v>
      </c>
      <c r="N77" s="332">
        <v>7123.0012829999996</v>
      </c>
      <c r="O77" s="387">
        <f t="shared" si="27"/>
        <v>7025.9183369999992</v>
      </c>
      <c r="P77" s="325">
        <f t="shared" si="28"/>
        <v>185.97193502619936</v>
      </c>
      <c r="Q77" s="388">
        <f t="shared" si="29"/>
        <v>92.985967513099681</v>
      </c>
      <c r="R77" s="332">
        <v>6775.5961200000002</v>
      </c>
      <c r="S77" s="332">
        <v>7582.969607</v>
      </c>
      <c r="T77" s="332">
        <v>7216.7979670000004</v>
      </c>
      <c r="U77" s="332">
        <v>6945.7727850000001</v>
      </c>
      <c r="V77" s="387">
        <f t="shared" si="30"/>
        <v>7130.2841197500002</v>
      </c>
      <c r="W77" s="325">
        <f t="shared" si="31"/>
        <v>352.25786291231253</v>
      </c>
      <c r="X77" s="388">
        <f t="shared" si="32"/>
        <v>176.12893145615627</v>
      </c>
      <c r="Y77" s="332">
        <v>6294.7505309999997</v>
      </c>
      <c r="Z77" s="332">
        <v>6753.7278319999996</v>
      </c>
      <c r="AA77" s="332">
        <v>6595.1042820000002</v>
      </c>
      <c r="AB77" s="332">
        <v>6743.6395169999996</v>
      </c>
      <c r="AC77" s="387">
        <f t="shared" si="33"/>
        <v>6596.8055404999996</v>
      </c>
      <c r="AD77" s="325">
        <f t="shared" si="34"/>
        <v>214.02877163981356</v>
      </c>
      <c r="AE77" s="388">
        <f t="shared" si="35"/>
        <v>107.01438581990678</v>
      </c>
      <c r="AF77" s="347"/>
    </row>
    <row r="78" spans="2:32">
      <c r="B78" s="343"/>
      <c r="C78" s="582">
        <v>36.5</v>
      </c>
      <c r="D78" s="332">
        <v>3538.1612799999998</v>
      </c>
      <c r="E78" s="332">
        <v>3984.449341</v>
      </c>
      <c r="F78" s="332">
        <v>4162.719083</v>
      </c>
      <c r="G78" s="332">
        <v>3501.6196829999999</v>
      </c>
      <c r="H78" s="387">
        <f t="shared" si="24"/>
        <v>3796.7373467500001</v>
      </c>
      <c r="I78" s="460">
        <f t="shared" si="25"/>
        <v>328.19427265317273</v>
      </c>
      <c r="J78" s="388">
        <f t="shared" si="26"/>
        <v>164.09713632658637</v>
      </c>
      <c r="K78" s="332">
        <v>7072.0224820000003</v>
      </c>
      <c r="L78" s="332">
        <v>6755.629731</v>
      </c>
      <c r="M78" s="332">
        <v>7141.7925260000002</v>
      </c>
      <c r="N78" s="332">
        <v>7110.9535269999997</v>
      </c>
      <c r="O78" s="387">
        <f t="shared" si="27"/>
        <v>7020.0995665000009</v>
      </c>
      <c r="P78" s="325">
        <f t="shared" si="28"/>
        <v>178.6093517277501</v>
      </c>
      <c r="Q78" s="388">
        <f t="shared" si="29"/>
        <v>89.304675863875048</v>
      </c>
      <c r="R78" s="332">
        <v>6785.8980410000004</v>
      </c>
      <c r="S78" s="332">
        <v>7584.7621099999997</v>
      </c>
      <c r="T78" s="332">
        <v>7229.625325</v>
      </c>
      <c r="U78" s="332">
        <v>6954.9447190000001</v>
      </c>
      <c r="V78" s="387">
        <f t="shared" si="30"/>
        <v>7138.80754875</v>
      </c>
      <c r="W78" s="325">
        <f t="shared" si="31"/>
        <v>349.03390475554056</v>
      </c>
      <c r="X78" s="388">
        <f t="shared" si="32"/>
        <v>174.51695237777028</v>
      </c>
      <c r="Y78" s="332">
        <v>6313.1731669999999</v>
      </c>
      <c r="Z78" s="332">
        <v>6768.6885160000002</v>
      </c>
      <c r="AA78" s="332">
        <v>6609.7753110000003</v>
      </c>
      <c r="AB78" s="332">
        <v>6757.8841210000001</v>
      </c>
      <c r="AC78" s="387">
        <f t="shared" si="33"/>
        <v>6612.3802787499999</v>
      </c>
      <c r="AD78" s="325">
        <f t="shared" si="34"/>
        <v>212.23832101395735</v>
      </c>
      <c r="AE78" s="388">
        <f t="shared" si="35"/>
        <v>106.11916050697867</v>
      </c>
      <c r="AF78" s="347"/>
    </row>
    <row r="79" spans="2:32">
      <c r="B79" s="343"/>
      <c r="C79" s="582">
        <v>37</v>
      </c>
      <c r="D79" s="332">
        <v>3469.273177</v>
      </c>
      <c r="E79" s="332">
        <v>3992.7477119999999</v>
      </c>
      <c r="F79" s="332">
        <v>4177.0870690000002</v>
      </c>
      <c r="G79" s="332">
        <v>3493.2365180000002</v>
      </c>
      <c r="H79" s="387">
        <f t="shared" si="24"/>
        <v>3783.0861190000001</v>
      </c>
      <c r="I79" s="460">
        <f t="shared" si="25"/>
        <v>356.69131656880137</v>
      </c>
      <c r="J79" s="388">
        <f t="shared" si="26"/>
        <v>178.34565828440068</v>
      </c>
      <c r="K79" s="332">
        <v>7074.3104350000003</v>
      </c>
      <c r="L79" s="332">
        <v>6758.2544010000001</v>
      </c>
      <c r="M79" s="332">
        <v>7133.7821640000002</v>
      </c>
      <c r="N79" s="332">
        <v>7101.9154989999997</v>
      </c>
      <c r="O79" s="387">
        <f t="shared" si="27"/>
        <v>7017.0656247500001</v>
      </c>
      <c r="P79" s="325">
        <f t="shared" si="28"/>
        <v>174.24357428063033</v>
      </c>
      <c r="Q79" s="388">
        <f t="shared" si="29"/>
        <v>87.121787140315163</v>
      </c>
      <c r="R79" s="332">
        <v>6793.8979429999999</v>
      </c>
      <c r="S79" s="332">
        <v>7589.815783</v>
      </c>
      <c r="T79" s="332">
        <v>7239.1558059999998</v>
      </c>
      <c r="U79" s="332">
        <v>6963.5261730000002</v>
      </c>
      <c r="V79" s="387">
        <f t="shared" si="30"/>
        <v>7146.5989262500007</v>
      </c>
      <c r="W79" s="325">
        <f t="shared" si="31"/>
        <v>347.81296442410832</v>
      </c>
      <c r="X79" s="388">
        <f t="shared" si="32"/>
        <v>173.90648221205416</v>
      </c>
      <c r="Y79" s="332">
        <v>6328.2662250000003</v>
      </c>
      <c r="Z79" s="332">
        <v>6780.9505760000002</v>
      </c>
      <c r="AA79" s="332">
        <v>6627.6807170000002</v>
      </c>
      <c r="AB79" s="332">
        <v>6775.8550260000002</v>
      </c>
      <c r="AC79" s="387">
        <f t="shared" si="33"/>
        <v>6628.1881360000007</v>
      </c>
      <c r="AD79" s="325">
        <f t="shared" si="34"/>
        <v>212.20688305594541</v>
      </c>
      <c r="AE79" s="388">
        <f t="shared" si="35"/>
        <v>106.10344152797271</v>
      </c>
      <c r="AF79" s="347"/>
    </row>
    <row r="80" spans="2:32">
      <c r="B80" s="343"/>
      <c r="C80" s="582">
        <v>37.5</v>
      </c>
      <c r="D80" s="332">
        <v>3405.4186070000001</v>
      </c>
      <c r="E80" s="332">
        <v>4002.8758619999999</v>
      </c>
      <c r="F80" s="332">
        <v>4190.6405489999997</v>
      </c>
      <c r="G80" s="332">
        <v>3487.4348220000002</v>
      </c>
      <c r="H80" s="387">
        <f t="shared" si="24"/>
        <v>3771.5924599999998</v>
      </c>
      <c r="I80" s="460">
        <f t="shared" si="25"/>
        <v>384.67396012287679</v>
      </c>
      <c r="J80" s="388">
        <f t="shared" si="26"/>
        <v>192.3369800614384</v>
      </c>
      <c r="K80" s="332">
        <v>7076.0084900000002</v>
      </c>
      <c r="L80" s="332">
        <v>6761.3464160000003</v>
      </c>
      <c r="M80" s="332">
        <v>7125.2920169999998</v>
      </c>
      <c r="N80" s="332">
        <v>7093.607884</v>
      </c>
      <c r="O80" s="387">
        <f t="shared" si="27"/>
        <v>7014.0637017500003</v>
      </c>
      <c r="P80" s="325">
        <f t="shared" si="28"/>
        <v>169.70778645597349</v>
      </c>
      <c r="Q80" s="388">
        <f t="shared" si="29"/>
        <v>84.853893227986745</v>
      </c>
      <c r="R80" s="332">
        <v>6802.206115</v>
      </c>
      <c r="S80" s="332">
        <v>7592.6310709999998</v>
      </c>
      <c r="T80" s="332">
        <v>7250.04738</v>
      </c>
      <c r="U80" s="332">
        <v>6971.9344540000002</v>
      </c>
      <c r="V80" s="387">
        <f t="shared" si="30"/>
        <v>7154.2047550000007</v>
      </c>
      <c r="W80" s="325">
        <f t="shared" si="31"/>
        <v>345.70167703609349</v>
      </c>
      <c r="X80" s="388">
        <f t="shared" si="32"/>
        <v>172.85083851804674</v>
      </c>
      <c r="Y80" s="332">
        <v>6344.2041129999998</v>
      </c>
      <c r="Z80" s="332">
        <v>6794.0974399999996</v>
      </c>
      <c r="AA80" s="332">
        <v>6642.6679430000004</v>
      </c>
      <c r="AB80" s="332">
        <v>6790.1398369999997</v>
      </c>
      <c r="AC80" s="387">
        <f t="shared" si="33"/>
        <v>6642.7773332499992</v>
      </c>
      <c r="AD80" s="325">
        <f t="shared" si="34"/>
        <v>211.1551262579101</v>
      </c>
      <c r="AE80" s="388">
        <f t="shared" si="35"/>
        <v>105.57756312895505</v>
      </c>
      <c r="AF80" s="347"/>
    </row>
    <row r="81" spans="2:68">
      <c r="B81" s="343"/>
      <c r="C81" s="582">
        <v>38</v>
      </c>
      <c r="D81" s="332">
        <v>3350.016048</v>
      </c>
      <c r="E81" s="332">
        <v>4015.3745650000001</v>
      </c>
      <c r="F81" s="332">
        <v>4205.7648870000003</v>
      </c>
      <c r="G81" s="332">
        <v>3481.8747920000001</v>
      </c>
      <c r="H81" s="387">
        <f t="shared" si="24"/>
        <v>3763.2575730000003</v>
      </c>
      <c r="I81" s="460">
        <f t="shared" si="25"/>
        <v>412.03581075202777</v>
      </c>
      <c r="J81" s="388">
        <f t="shared" si="26"/>
        <v>206.01790537601389</v>
      </c>
      <c r="K81" s="332">
        <v>7077.8091530000002</v>
      </c>
      <c r="L81" s="332">
        <v>6763.6988769999998</v>
      </c>
      <c r="M81" s="332">
        <v>7122.0082659999998</v>
      </c>
      <c r="N81" s="332">
        <v>7084.4402989999999</v>
      </c>
      <c r="O81" s="387">
        <f t="shared" si="27"/>
        <v>7011.9891487500008</v>
      </c>
      <c r="P81" s="325">
        <f t="shared" si="28"/>
        <v>166.66704067108992</v>
      </c>
      <c r="Q81" s="388">
        <f t="shared" si="29"/>
        <v>83.333520335544961</v>
      </c>
      <c r="R81" s="332">
        <v>6811.7555359999997</v>
      </c>
      <c r="S81" s="332">
        <v>7600.9949159999996</v>
      </c>
      <c r="T81" s="332">
        <v>7260.5197969999999</v>
      </c>
      <c r="U81" s="332">
        <v>6983.358005</v>
      </c>
      <c r="V81" s="387">
        <f t="shared" si="30"/>
        <v>7164.1570635000007</v>
      </c>
      <c r="W81" s="325">
        <f t="shared" si="31"/>
        <v>344.95807567646216</v>
      </c>
      <c r="X81" s="388">
        <f t="shared" si="32"/>
        <v>172.47903783823108</v>
      </c>
      <c r="Y81" s="332">
        <v>6360.6210520000004</v>
      </c>
      <c r="Z81" s="332">
        <v>6807.5215399999997</v>
      </c>
      <c r="AA81" s="332">
        <v>6659.7024080000001</v>
      </c>
      <c r="AB81" s="332">
        <v>6804.5046899999998</v>
      </c>
      <c r="AC81" s="387">
        <f t="shared" si="33"/>
        <v>6658.0874225000007</v>
      </c>
      <c r="AD81" s="325">
        <f t="shared" si="34"/>
        <v>209.96620478208587</v>
      </c>
      <c r="AE81" s="388">
        <f t="shared" si="35"/>
        <v>104.98310239104293</v>
      </c>
      <c r="AF81" s="347"/>
    </row>
    <row r="82" spans="2:68">
      <c r="B82" s="343"/>
      <c r="C82" s="582">
        <v>38.5</v>
      </c>
      <c r="D82" s="332">
        <v>3305.9185980000002</v>
      </c>
      <c r="E82" s="332">
        <v>4030.2813339999998</v>
      </c>
      <c r="F82" s="332">
        <v>4221.4644959999996</v>
      </c>
      <c r="G82" s="332">
        <v>3477.11139</v>
      </c>
      <c r="H82" s="387">
        <f t="shared" si="24"/>
        <v>3758.6939545</v>
      </c>
      <c r="I82" s="460">
        <f t="shared" si="25"/>
        <v>436.73429865612547</v>
      </c>
      <c r="J82" s="388">
        <f t="shared" si="26"/>
        <v>218.36714932806274</v>
      </c>
      <c r="K82" s="332">
        <v>7082.5123590000003</v>
      </c>
      <c r="L82" s="332">
        <v>6768.5648950000004</v>
      </c>
      <c r="M82" s="332">
        <v>7123.301837</v>
      </c>
      <c r="N82" s="332">
        <v>7080.8788009999998</v>
      </c>
      <c r="O82" s="387">
        <f t="shared" si="27"/>
        <v>7013.8144729999995</v>
      </c>
      <c r="P82" s="325">
        <f t="shared" si="28"/>
        <v>164.67327451229698</v>
      </c>
      <c r="Q82" s="388">
        <f t="shared" si="29"/>
        <v>82.336637256148492</v>
      </c>
      <c r="R82" s="332">
        <v>6820.8228609999996</v>
      </c>
      <c r="S82" s="332">
        <v>7610.6527960000003</v>
      </c>
      <c r="T82" s="332">
        <v>7271.2126019999996</v>
      </c>
      <c r="U82" s="332">
        <v>6993.5579749999997</v>
      </c>
      <c r="V82" s="387">
        <f t="shared" si="30"/>
        <v>7174.0615584999996</v>
      </c>
      <c r="W82" s="325">
        <f t="shared" si="31"/>
        <v>345.16148635228643</v>
      </c>
      <c r="X82" s="388">
        <f t="shared" si="32"/>
        <v>172.58074317614322</v>
      </c>
      <c r="Y82" s="332">
        <v>6379.9827670000004</v>
      </c>
      <c r="Z82" s="332">
        <v>6822.6100479999996</v>
      </c>
      <c r="AA82" s="332">
        <v>6677.5866859999996</v>
      </c>
      <c r="AB82" s="332">
        <v>6820.1643320000003</v>
      </c>
      <c r="AC82" s="387">
        <f t="shared" si="33"/>
        <v>6675.0859582499997</v>
      </c>
      <c r="AD82" s="325">
        <f t="shared" si="34"/>
        <v>208.08911449322551</v>
      </c>
      <c r="AE82" s="388">
        <f t="shared" si="35"/>
        <v>104.04455724661275</v>
      </c>
      <c r="AF82" s="347"/>
    </row>
    <row r="83" spans="2:68">
      <c r="B83" s="343"/>
      <c r="C83" s="582">
        <v>39</v>
      </c>
      <c r="D83" s="332">
        <v>3272.900572</v>
      </c>
      <c r="E83" s="332">
        <v>4046.791827</v>
      </c>
      <c r="F83" s="332">
        <v>4238.1773309999999</v>
      </c>
      <c r="G83" s="332">
        <v>3475.4756470000002</v>
      </c>
      <c r="H83" s="387">
        <f t="shared" si="24"/>
        <v>3758.3363442499995</v>
      </c>
      <c r="I83" s="460">
        <f t="shared" si="25"/>
        <v>457.93449354046066</v>
      </c>
      <c r="J83" s="388">
        <f t="shared" si="26"/>
        <v>228.96724677023033</v>
      </c>
      <c r="K83" s="332">
        <v>7085.2005959999997</v>
      </c>
      <c r="L83" s="332">
        <v>6776.209715</v>
      </c>
      <c r="M83" s="332">
        <v>7126.3121510000001</v>
      </c>
      <c r="N83" s="332">
        <v>7079.4745270000003</v>
      </c>
      <c r="O83" s="387">
        <f t="shared" si="27"/>
        <v>7016.7992472499991</v>
      </c>
      <c r="P83" s="325">
        <f t="shared" si="28"/>
        <v>161.74396878873151</v>
      </c>
      <c r="Q83" s="388">
        <f t="shared" si="29"/>
        <v>80.871984394365754</v>
      </c>
      <c r="R83" s="332">
        <v>6834.2740169999997</v>
      </c>
      <c r="S83" s="332">
        <v>7625.2951940000003</v>
      </c>
      <c r="T83" s="332">
        <v>7283.7936529999997</v>
      </c>
      <c r="U83" s="332">
        <v>7006.8922830000001</v>
      </c>
      <c r="V83" s="387">
        <f t="shared" si="30"/>
        <v>7187.56378675</v>
      </c>
      <c r="W83" s="325">
        <f t="shared" si="31"/>
        <v>345.60325313324853</v>
      </c>
      <c r="X83" s="388">
        <f t="shared" si="32"/>
        <v>172.80162656662426</v>
      </c>
      <c r="Y83" s="332">
        <v>6399.3732470000004</v>
      </c>
      <c r="Z83" s="332">
        <v>6841.0388860000003</v>
      </c>
      <c r="AA83" s="332">
        <v>6696.0583729999998</v>
      </c>
      <c r="AB83" s="332">
        <v>6836.7389400000002</v>
      </c>
      <c r="AC83" s="387">
        <f t="shared" si="33"/>
        <v>6693.3023615000002</v>
      </c>
      <c r="AD83" s="325">
        <f t="shared" si="34"/>
        <v>207.20525465768466</v>
      </c>
      <c r="AE83" s="388">
        <f t="shared" si="35"/>
        <v>103.60262732884233</v>
      </c>
      <c r="AF83" s="347"/>
    </row>
    <row r="84" spans="2:68">
      <c r="B84" s="343"/>
      <c r="C84" s="582">
        <v>39.5</v>
      </c>
      <c r="D84" s="332">
        <v>3242.815208</v>
      </c>
      <c r="E84" s="332">
        <v>4062.2261870000002</v>
      </c>
      <c r="F84" s="332">
        <v>4254.9713099999999</v>
      </c>
      <c r="G84" s="332">
        <v>3473.3183760000002</v>
      </c>
      <c r="H84" s="387">
        <f t="shared" si="24"/>
        <v>3758.3327702500001</v>
      </c>
      <c r="I84" s="460">
        <f t="shared" si="25"/>
        <v>478.18845999838641</v>
      </c>
      <c r="J84" s="388">
        <f t="shared" si="26"/>
        <v>239.0942299991932</v>
      </c>
      <c r="K84" s="332">
        <v>7089.206005</v>
      </c>
      <c r="L84" s="332">
        <v>6783.744968</v>
      </c>
      <c r="M84" s="332">
        <v>7131.0113330000004</v>
      </c>
      <c r="N84" s="332">
        <v>7081.7056389999998</v>
      </c>
      <c r="O84" s="387">
        <f t="shared" si="27"/>
        <v>7021.4169862500003</v>
      </c>
      <c r="P84" s="325">
        <f t="shared" si="28"/>
        <v>159.92600561101744</v>
      </c>
      <c r="Q84" s="388">
        <f t="shared" si="29"/>
        <v>79.963002805508722</v>
      </c>
      <c r="R84" s="332">
        <v>6846.0350209999997</v>
      </c>
      <c r="S84" s="332">
        <v>7638.7202799999995</v>
      </c>
      <c r="T84" s="332">
        <v>7295.2376969999996</v>
      </c>
      <c r="U84" s="332">
        <v>7018.6092589999998</v>
      </c>
      <c r="V84" s="387">
        <f t="shared" si="30"/>
        <v>7199.6505642499997</v>
      </c>
      <c r="W84" s="325">
        <f t="shared" si="31"/>
        <v>346.28457558813676</v>
      </c>
      <c r="X84" s="388">
        <f t="shared" si="32"/>
        <v>173.14228779406838</v>
      </c>
      <c r="Y84" s="332">
        <v>6418.7319900000002</v>
      </c>
      <c r="Z84" s="332">
        <v>6858.528988</v>
      </c>
      <c r="AA84" s="332">
        <v>6714.4789490000003</v>
      </c>
      <c r="AB84" s="332">
        <v>6854.0766860000003</v>
      </c>
      <c r="AC84" s="387">
        <f t="shared" si="33"/>
        <v>6711.4541532500007</v>
      </c>
      <c r="AD84" s="325">
        <f t="shared" si="34"/>
        <v>206.29073990515866</v>
      </c>
      <c r="AE84" s="388">
        <f t="shared" si="35"/>
        <v>103.14536995257933</v>
      </c>
      <c r="AF84" s="347"/>
    </row>
    <row r="85" spans="2:68">
      <c r="B85" s="343"/>
      <c r="C85" s="583">
        <v>40</v>
      </c>
      <c r="D85" s="336">
        <v>3217.8784350000001</v>
      </c>
      <c r="E85" s="336">
        <v>4080.0674319999998</v>
      </c>
      <c r="F85" s="336">
        <v>4271.1065509999999</v>
      </c>
      <c r="G85" s="336">
        <v>3473.7724619999999</v>
      </c>
      <c r="H85" s="328">
        <f t="shared" si="24"/>
        <v>3760.70622</v>
      </c>
      <c r="I85" s="462">
        <f t="shared" si="25"/>
        <v>496.48533622623137</v>
      </c>
      <c r="J85" s="391">
        <f t="shared" si="26"/>
        <v>248.24266811311568</v>
      </c>
      <c r="K85" s="336">
        <v>7088.8527469999999</v>
      </c>
      <c r="L85" s="336">
        <v>6791.0776539999997</v>
      </c>
      <c r="M85" s="336">
        <v>7131.769198</v>
      </c>
      <c r="N85" s="336">
        <v>7080.6135700000004</v>
      </c>
      <c r="O85" s="328">
        <f t="shared" si="27"/>
        <v>7023.0782922500002</v>
      </c>
      <c r="P85" s="328">
        <f t="shared" si="28"/>
        <v>156.28456548295947</v>
      </c>
      <c r="Q85" s="391">
        <f t="shared" si="29"/>
        <v>78.142282741479733</v>
      </c>
      <c r="R85" s="336">
        <v>6862.2224470000001</v>
      </c>
      <c r="S85" s="336">
        <v>7653.0475999999999</v>
      </c>
      <c r="T85" s="336">
        <v>7308.6957110000003</v>
      </c>
      <c r="U85" s="336">
        <v>7034.1555870000002</v>
      </c>
      <c r="V85" s="328">
        <f t="shared" si="30"/>
        <v>7214.5303362499999</v>
      </c>
      <c r="W85" s="328">
        <f t="shared" si="31"/>
        <v>345.35991246012009</v>
      </c>
      <c r="X85" s="391">
        <f t="shared" si="32"/>
        <v>172.67995623006004</v>
      </c>
      <c r="Y85" s="336">
        <v>6438.390257</v>
      </c>
      <c r="Z85" s="336">
        <v>6878.1281330000002</v>
      </c>
      <c r="AA85" s="336">
        <v>6730.6564699999999</v>
      </c>
      <c r="AB85" s="336">
        <v>6869.137221</v>
      </c>
      <c r="AC85" s="328">
        <f t="shared" si="33"/>
        <v>6729.07802025</v>
      </c>
      <c r="AD85" s="328">
        <f t="shared" si="34"/>
        <v>205.21077216073709</v>
      </c>
      <c r="AE85" s="391">
        <f t="shared" si="35"/>
        <v>102.60538608036855</v>
      </c>
      <c r="AF85" s="347"/>
    </row>
    <row r="86" spans="2:68">
      <c r="B86" s="357"/>
      <c r="C86" s="358"/>
      <c r="D86" s="358"/>
      <c r="E86" s="358"/>
      <c r="F86" s="358"/>
      <c r="G86" s="358"/>
      <c r="H86" s="358"/>
      <c r="I86" s="358"/>
      <c r="J86" s="358"/>
      <c r="K86" s="358"/>
      <c r="L86" s="358"/>
      <c r="M86" s="358"/>
      <c r="N86" s="358"/>
      <c r="O86" s="358"/>
      <c r="P86" s="358"/>
      <c r="Q86" s="358"/>
      <c r="R86" s="358"/>
      <c r="S86" s="358"/>
      <c r="T86" s="358"/>
      <c r="U86" s="358"/>
      <c r="V86" s="358"/>
      <c r="W86" s="358"/>
      <c r="X86" s="358"/>
      <c r="Y86" s="358"/>
      <c r="Z86" s="358"/>
      <c r="AA86" s="358"/>
      <c r="AB86" s="358"/>
      <c r="AC86" s="358"/>
      <c r="AD86" s="358"/>
      <c r="AE86" s="358"/>
      <c r="AF86" s="359"/>
    </row>
    <row r="88" spans="2:68">
      <c r="B88" s="205" t="s">
        <v>257</v>
      </c>
      <c r="C88" s="341"/>
      <c r="D88" s="341"/>
      <c r="E88" s="341"/>
      <c r="F88" s="341"/>
      <c r="G88" s="341"/>
      <c r="H88" s="342"/>
    </row>
    <row r="89" spans="2:68">
      <c r="B89" s="343"/>
      <c r="H89" s="347"/>
      <c r="AH89" s="306"/>
      <c r="AI89" s="306"/>
      <c r="AJ89" s="306"/>
      <c r="AK89" s="492"/>
      <c r="AL89" s="492"/>
      <c r="AM89" s="492"/>
      <c r="AN89" s="492"/>
      <c r="AP89" s="228"/>
      <c r="AQ89" s="228"/>
      <c r="AR89" s="228"/>
      <c r="AS89" s="492"/>
      <c r="AT89" s="492"/>
      <c r="AU89" s="492"/>
      <c r="AV89" s="492"/>
      <c r="AW89" s="492"/>
      <c r="AX89" s="492"/>
      <c r="AY89" s="492"/>
      <c r="AZ89" s="492"/>
      <c r="BA89" s="492"/>
      <c r="BB89" s="492"/>
      <c r="BC89" s="492"/>
      <c r="BD89" s="492"/>
      <c r="BE89" s="228"/>
      <c r="BF89" s="228"/>
      <c r="BG89" s="228"/>
      <c r="BH89" s="228"/>
      <c r="BI89" s="492"/>
      <c r="BJ89" s="492"/>
      <c r="BK89" s="492"/>
      <c r="BL89" s="492"/>
      <c r="BM89" s="492"/>
      <c r="BN89" s="492"/>
      <c r="BO89" s="492"/>
      <c r="BP89" s="492"/>
    </row>
    <row r="90" spans="2:68">
      <c r="B90" s="343"/>
      <c r="C90" s="284" t="s">
        <v>3</v>
      </c>
      <c r="D90" s="305" t="s">
        <v>252</v>
      </c>
      <c r="E90" s="305" t="s">
        <v>253</v>
      </c>
      <c r="F90" s="305" t="s">
        <v>254</v>
      </c>
      <c r="G90" s="305" t="s">
        <v>255</v>
      </c>
      <c r="H90" s="347"/>
      <c r="AK90" s="228"/>
      <c r="AL90" s="228"/>
      <c r="AM90" s="228"/>
      <c r="AN90" s="228"/>
      <c r="AS90" s="228"/>
      <c r="AT90" s="228"/>
      <c r="AU90" s="228"/>
      <c r="AV90" s="228"/>
      <c r="AW90" s="228"/>
      <c r="AX90" s="228"/>
      <c r="AY90" s="228"/>
      <c r="AZ90" s="228"/>
      <c r="BA90" s="228"/>
      <c r="BB90" s="228"/>
      <c r="BC90" s="228"/>
      <c r="BD90" s="228"/>
      <c r="BE90" s="228"/>
      <c r="BF90" s="228"/>
      <c r="BG90" s="228"/>
      <c r="BH90" s="228"/>
      <c r="BI90" s="228"/>
      <c r="BJ90" s="228"/>
      <c r="BK90" s="228"/>
      <c r="BL90" s="228"/>
      <c r="BM90" s="228"/>
      <c r="BN90" s="228"/>
      <c r="BO90" s="228"/>
      <c r="BP90" s="228"/>
    </row>
    <row r="91" spans="2:68">
      <c r="B91" s="343"/>
      <c r="C91" s="613">
        <v>1</v>
      </c>
      <c r="D91" s="331">
        <v>26.39</v>
      </c>
      <c r="E91" s="331">
        <v>16.52</v>
      </c>
      <c r="F91" s="331">
        <v>19.024999999999999</v>
      </c>
      <c r="G91" s="331">
        <v>15.74</v>
      </c>
      <c r="H91" s="347"/>
      <c r="Z91" s="306"/>
      <c r="AG91" s="306"/>
      <c r="AH91" s="306"/>
      <c r="AI91" s="306"/>
      <c r="AJ91" s="306"/>
      <c r="AK91" s="228"/>
      <c r="AL91" s="228"/>
      <c r="AM91" s="228"/>
      <c r="AN91" s="228"/>
      <c r="AO91" s="228"/>
      <c r="AP91" s="228"/>
      <c r="AQ91" s="228"/>
      <c r="AR91" s="228"/>
      <c r="AS91" s="228"/>
      <c r="AT91" s="228"/>
      <c r="AU91" s="228"/>
      <c r="AV91" s="228"/>
      <c r="AW91" s="228"/>
      <c r="AX91" s="228"/>
      <c r="AY91" s="228"/>
      <c r="AZ91" s="228"/>
      <c r="BA91" s="228"/>
      <c r="BB91" s="228"/>
      <c r="BC91" s="228"/>
      <c r="BD91" s="228"/>
      <c r="BE91" s="228"/>
      <c r="BF91" s="228"/>
      <c r="BG91" s="228"/>
      <c r="BH91" s="228"/>
      <c r="BI91" s="228"/>
      <c r="BJ91" s="228"/>
      <c r="BK91" s="228"/>
      <c r="BL91" s="228"/>
      <c r="BM91" s="228"/>
      <c r="BN91" s="228"/>
      <c r="BO91" s="228"/>
      <c r="BP91" s="228"/>
    </row>
    <row r="92" spans="2:68">
      <c r="B92" s="343"/>
      <c r="C92" s="614">
        <v>2</v>
      </c>
      <c r="D92" s="332">
        <v>20.99</v>
      </c>
      <c r="E92" s="332">
        <v>15.96</v>
      </c>
      <c r="F92" s="332">
        <v>18.38</v>
      </c>
      <c r="G92" s="332">
        <v>17.149999999999999</v>
      </c>
      <c r="H92" s="347"/>
      <c r="M92" s="306"/>
      <c r="N92" s="306"/>
      <c r="O92" s="306"/>
      <c r="P92" s="306"/>
      <c r="Q92" s="306"/>
      <c r="Z92" s="306"/>
    </row>
    <row r="93" spans="2:68">
      <c r="B93" s="343"/>
      <c r="C93" s="614">
        <v>3</v>
      </c>
      <c r="D93" s="332">
        <v>22.515000000000001</v>
      </c>
      <c r="E93" s="332">
        <v>15.375</v>
      </c>
      <c r="F93" s="332">
        <v>17.975000000000001</v>
      </c>
      <c r="G93" s="332">
        <v>17.414999999999999</v>
      </c>
      <c r="H93" s="347"/>
      <c r="M93" s="306"/>
      <c r="N93" s="306"/>
      <c r="O93" s="306"/>
      <c r="P93" s="306"/>
      <c r="Z93" s="306"/>
    </row>
    <row r="94" spans="2:68">
      <c r="B94" s="343"/>
      <c r="C94" s="615">
        <v>4</v>
      </c>
      <c r="D94" s="336">
        <v>22.004999999999999</v>
      </c>
      <c r="E94" s="336">
        <v>15.51</v>
      </c>
      <c r="F94" s="336">
        <v>19.02</v>
      </c>
      <c r="G94" s="336">
        <v>17.454999999999998</v>
      </c>
      <c r="H94" s="347"/>
      <c r="M94" s="306"/>
      <c r="Z94" s="306"/>
    </row>
    <row r="95" spans="2:68">
      <c r="B95" s="343"/>
      <c r="C95" s="400" t="s">
        <v>9</v>
      </c>
      <c r="D95" s="392">
        <f>AVERAGE(D91:D94)</f>
        <v>22.974999999999998</v>
      </c>
      <c r="E95" s="392">
        <f>AVERAGE(E91:E94)</f>
        <v>15.84125</v>
      </c>
      <c r="F95" s="392">
        <f>AVERAGE(F91:F94)</f>
        <v>18.600000000000001</v>
      </c>
      <c r="G95" s="393">
        <f>AVERAGE(G91:G94)</f>
        <v>16.939999999999998</v>
      </c>
      <c r="H95" s="378"/>
      <c r="I95" s="306"/>
      <c r="J95" s="306"/>
      <c r="L95" s="306"/>
      <c r="M95" s="306"/>
      <c r="N95" s="306"/>
      <c r="O95" s="306"/>
      <c r="P95" s="306"/>
      <c r="Q95" s="306"/>
      <c r="R95" s="306"/>
      <c r="S95" s="306"/>
      <c r="T95" s="306"/>
      <c r="U95" s="306"/>
      <c r="V95" s="306"/>
      <c r="W95" s="306"/>
      <c r="X95" s="306"/>
      <c r="Y95" s="306"/>
      <c r="Z95" s="306"/>
      <c r="AA95" s="306"/>
      <c r="AB95" s="306"/>
      <c r="AC95" s="306"/>
      <c r="AD95" s="306"/>
      <c r="AE95" s="306"/>
      <c r="AF95" s="306"/>
      <c r="AG95" s="306"/>
      <c r="AH95" s="306"/>
      <c r="AI95" s="306"/>
    </row>
    <row r="96" spans="2:68">
      <c r="B96" s="343"/>
      <c r="C96" s="402" t="s">
        <v>10</v>
      </c>
      <c r="D96" s="387">
        <f>STDEV(D91:D94)</f>
        <v>2.3632569334148452</v>
      </c>
      <c r="E96" s="387">
        <f>STDEV(E91:E94)</f>
        <v>0.51701668251614463</v>
      </c>
      <c r="F96" s="387">
        <f>STDEV(F91:F94)</f>
        <v>0.51512134492758022</v>
      </c>
      <c r="G96" s="325">
        <f>STDEV(G91:G94)</f>
        <v>0.81136715897715839</v>
      </c>
      <c r="H96" s="347"/>
    </row>
    <row r="97" spans="2:39">
      <c r="B97" s="343"/>
      <c r="C97" s="612" t="s">
        <v>11</v>
      </c>
      <c r="D97" s="390">
        <f>D96/SQRT(COUNT(D91:D94))</f>
        <v>1.1816284667074226</v>
      </c>
      <c r="E97" s="390">
        <f>E96/SQRT(COUNT(E91:E94))</f>
        <v>0.25850834125807232</v>
      </c>
      <c r="F97" s="390">
        <f>F96/SQRT(COUNT(F91:F94))</f>
        <v>0.25756067246379011</v>
      </c>
      <c r="G97" s="328">
        <f>G96/SQRT(COUNT(G91:G94))</f>
        <v>0.40568357948857919</v>
      </c>
      <c r="H97" s="347"/>
    </row>
    <row r="98" spans="2:39">
      <c r="B98" s="343"/>
      <c r="H98" s="347"/>
      <c r="N98" s="306"/>
      <c r="P98" s="306"/>
      <c r="Q98" s="306"/>
      <c r="R98" s="306"/>
      <c r="S98" s="306"/>
      <c r="T98" s="306"/>
      <c r="U98" s="306"/>
      <c r="V98" s="306"/>
      <c r="W98" s="306"/>
      <c r="X98" s="306"/>
      <c r="Y98" s="306"/>
      <c r="Z98" s="306"/>
      <c r="AA98" s="306"/>
      <c r="AB98" s="306"/>
      <c r="AC98" s="306"/>
      <c r="AD98" s="306"/>
      <c r="AE98" s="306"/>
      <c r="AF98" s="306"/>
      <c r="AG98" s="306"/>
      <c r="AH98" s="306"/>
      <c r="AI98" s="306"/>
      <c r="AJ98" s="306"/>
      <c r="AK98" s="228"/>
      <c r="AL98" s="228"/>
      <c r="AM98" s="228"/>
    </row>
    <row r="99" spans="2:39">
      <c r="B99" s="357"/>
      <c r="C99" s="358"/>
      <c r="D99" s="358"/>
      <c r="E99" s="358"/>
      <c r="F99" s="358"/>
      <c r="G99" s="358"/>
      <c r="H99" s="359"/>
      <c r="M99" s="306"/>
      <c r="N99" s="306"/>
    </row>
    <row r="100" spans="2:39">
      <c r="M100" s="306"/>
      <c r="N100" s="306"/>
    </row>
    <row r="101" spans="2:39">
      <c r="B101" s="424" t="s">
        <v>258</v>
      </c>
      <c r="C101" s="341"/>
      <c r="D101" s="341"/>
      <c r="E101" s="341"/>
      <c r="F101" s="341"/>
      <c r="G101" s="341"/>
      <c r="H101" s="342"/>
      <c r="M101" s="306"/>
      <c r="N101" s="306"/>
    </row>
    <row r="102" spans="2:39">
      <c r="B102" s="343"/>
      <c r="H102" s="347"/>
      <c r="M102" s="306"/>
    </row>
    <row r="103" spans="2:39">
      <c r="B103" s="343"/>
      <c r="C103" s="394" t="s">
        <v>3</v>
      </c>
      <c r="D103" s="284" t="s">
        <v>252</v>
      </c>
      <c r="E103" s="284" t="s">
        <v>254</v>
      </c>
      <c r="H103" s="347"/>
      <c r="M103" s="306"/>
      <c r="O103" s="306"/>
    </row>
    <row r="104" spans="2:39">
      <c r="B104" s="343"/>
      <c r="C104" s="296">
        <v>1</v>
      </c>
      <c r="D104" s="331">
        <v>19.965</v>
      </c>
      <c r="E104" s="331">
        <v>17.914999999999999</v>
      </c>
      <c r="H104" s="347"/>
      <c r="M104" s="306"/>
      <c r="O104" s="306"/>
    </row>
    <row r="105" spans="2:39">
      <c r="B105" s="343"/>
      <c r="C105" s="320">
        <v>2</v>
      </c>
      <c r="D105" s="332">
        <v>25.51</v>
      </c>
      <c r="E105" s="332">
        <v>13.12</v>
      </c>
      <c r="H105" s="347"/>
      <c r="M105" s="306"/>
      <c r="O105" s="306"/>
    </row>
    <row r="106" spans="2:39">
      <c r="B106" s="343"/>
      <c r="C106" s="320">
        <v>3</v>
      </c>
      <c r="D106" s="332"/>
      <c r="E106" s="332">
        <v>18.440000000000001</v>
      </c>
      <c r="H106" s="347"/>
      <c r="M106" s="306"/>
      <c r="O106" s="306"/>
    </row>
    <row r="107" spans="2:39">
      <c r="B107" s="343"/>
      <c r="C107" s="320">
        <v>4</v>
      </c>
      <c r="D107" s="332">
        <v>22.335000000000001</v>
      </c>
      <c r="E107" s="332">
        <v>27.475000000000001</v>
      </c>
      <c r="H107" s="347"/>
      <c r="M107" s="306"/>
      <c r="O107" s="306"/>
    </row>
    <row r="108" spans="2:39">
      <c r="B108" s="343"/>
      <c r="C108" s="320">
        <v>5</v>
      </c>
      <c r="D108" s="332">
        <v>24.77</v>
      </c>
      <c r="E108" s="332">
        <v>14</v>
      </c>
      <c r="H108" s="347"/>
      <c r="M108" s="306"/>
      <c r="O108" s="306"/>
    </row>
    <row r="109" spans="2:39">
      <c r="B109" s="343"/>
      <c r="C109" s="320">
        <v>6</v>
      </c>
      <c r="D109" s="332">
        <v>27.155000000000001</v>
      </c>
      <c r="E109" s="332">
        <v>19.41</v>
      </c>
      <c r="H109" s="347"/>
      <c r="M109" s="306"/>
      <c r="O109" s="306"/>
    </row>
    <row r="110" spans="2:39">
      <c r="B110" s="343"/>
      <c r="C110" s="320">
        <v>7</v>
      </c>
      <c r="D110" s="332">
        <v>22.434999999999999</v>
      </c>
      <c r="E110" s="332">
        <v>22.33</v>
      </c>
      <c r="H110" s="347"/>
      <c r="M110" s="306"/>
      <c r="O110" s="306"/>
    </row>
    <row r="111" spans="2:39">
      <c r="B111" s="343"/>
      <c r="C111" s="320">
        <v>8</v>
      </c>
      <c r="D111" s="332">
        <v>25.035</v>
      </c>
      <c r="E111" s="332">
        <v>18.03</v>
      </c>
      <c r="H111" s="347"/>
      <c r="M111" s="306"/>
      <c r="O111" s="306"/>
    </row>
    <row r="112" spans="2:39">
      <c r="B112" s="343"/>
      <c r="C112" s="320">
        <v>9</v>
      </c>
      <c r="D112" s="332">
        <v>21.06</v>
      </c>
      <c r="E112" s="332"/>
      <c r="H112" s="347"/>
      <c r="M112" s="306"/>
      <c r="O112" s="306"/>
    </row>
    <row r="113" spans="2:15">
      <c r="B113" s="343"/>
      <c r="C113" s="320">
        <v>10</v>
      </c>
      <c r="D113" s="332"/>
      <c r="E113" s="332">
        <v>21.395</v>
      </c>
      <c r="H113" s="347"/>
      <c r="M113" s="306"/>
      <c r="O113" s="306"/>
    </row>
    <row r="114" spans="2:15">
      <c r="B114" s="343"/>
      <c r="C114" s="320">
        <v>11</v>
      </c>
      <c r="D114" s="332"/>
      <c r="E114" s="332">
        <v>17.315000000000001</v>
      </c>
      <c r="H114" s="347"/>
      <c r="M114" s="306"/>
      <c r="O114" s="306"/>
    </row>
    <row r="115" spans="2:15">
      <c r="B115" s="343"/>
      <c r="C115" s="320">
        <v>12</v>
      </c>
      <c r="D115" s="332"/>
      <c r="E115" s="332">
        <v>21.21</v>
      </c>
      <c r="H115" s="347"/>
      <c r="M115" s="306"/>
      <c r="O115" s="306"/>
    </row>
    <row r="116" spans="2:15">
      <c r="B116" s="343"/>
      <c r="C116" s="320">
        <v>13</v>
      </c>
      <c r="D116" s="332"/>
      <c r="E116" s="332">
        <v>23.074999999999999</v>
      </c>
      <c r="H116" s="347"/>
      <c r="M116" s="306"/>
      <c r="O116" s="306"/>
    </row>
    <row r="117" spans="2:15">
      <c r="B117" s="343"/>
      <c r="C117" s="320">
        <v>14</v>
      </c>
      <c r="D117" s="332"/>
      <c r="E117" s="332">
        <v>16.914999999999999</v>
      </c>
      <c r="H117" s="347"/>
      <c r="M117" s="306"/>
      <c r="O117" s="306"/>
    </row>
    <row r="118" spans="2:15">
      <c r="B118" s="343"/>
      <c r="C118" s="320">
        <v>15</v>
      </c>
      <c r="D118" s="332">
        <v>31.715</v>
      </c>
      <c r="E118" s="332">
        <v>23.75</v>
      </c>
      <c r="H118" s="347"/>
      <c r="M118" s="306"/>
      <c r="O118" s="306"/>
    </row>
    <row r="119" spans="2:15">
      <c r="B119" s="343"/>
      <c r="C119" s="320">
        <v>16</v>
      </c>
      <c r="D119" s="332"/>
      <c r="E119" s="332"/>
      <c r="H119" s="347"/>
      <c r="M119" s="306"/>
      <c r="O119" s="306"/>
    </row>
    <row r="120" spans="2:15">
      <c r="B120" s="343"/>
      <c r="C120" s="320">
        <v>17</v>
      </c>
      <c r="D120" s="332">
        <v>28.635000000000002</v>
      </c>
      <c r="E120" s="332">
        <v>24.754999999999999</v>
      </c>
      <c r="H120" s="347"/>
      <c r="M120" s="306"/>
      <c r="O120" s="306"/>
    </row>
    <row r="121" spans="2:15">
      <c r="B121" s="343"/>
      <c r="C121" s="320">
        <v>18</v>
      </c>
      <c r="D121" s="332">
        <v>23.344999999999999</v>
      </c>
      <c r="E121" s="332">
        <v>20.725000000000001</v>
      </c>
      <c r="H121" s="347"/>
      <c r="M121" s="306"/>
      <c r="O121" s="306"/>
    </row>
    <row r="122" spans="2:15">
      <c r="B122" s="343"/>
      <c r="C122" s="320">
        <v>19</v>
      </c>
      <c r="D122" s="332"/>
      <c r="E122" s="332">
        <v>23.56</v>
      </c>
      <c r="H122" s="347"/>
      <c r="M122" s="306"/>
      <c r="O122" s="306"/>
    </row>
    <row r="123" spans="2:15">
      <c r="B123" s="343"/>
      <c r="C123" s="320">
        <v>20</v>
      </c>
      <c r="D123" s="332"/>
      <c r="E123" s="332">
        <v>30.57</v>
      </c>
      <c r="H123" s="347"/>
      <c r="O123" s="306"/>
    </row>
    <row r="124" spans="2:15">
      <c r="B124" s="343"/>
      <c r="C124" s="320">
        <v>21</v>
      </c>
      <c r="D124" s="332">
        <v>21.79</v>
      </c>
      <c r="E124" s="332">
        <v>24.245000000000001</v>
      </c>
      <c r="H124" s="347"/>
      <c r="O124" s="306"/>
    </row>
    <row r="125" spans="2:15">
      <c r="B125" s="343"/>
      <c r="C125" s="320">
        <v>22</v>
      </c>
      <c r="D125" s="332"/>
      <c r="E125" s="332">
        <v>21.08</v>
      </c>
      <c r="H125" s="347"/>
      <c r="O125" s="306"/>
    </row>
    <row r="126" spans="2:15">
      <c r="B126" s="343"/>
      <c r="C126" s="320">
        <v>23</v>
      </c>
      <c r="D126" s="332"/>
      <c r="E126" s="332">
        <v>19.535</v>
      </c>
      <c r="H126" s="347"/>
      <c r="O126" s="306"/>
    </row>
    <row r="127" spans="2:15">
      <c r="B127" s="343"/>
      <c r="C127" s="324">
        <v>24</v>
      </c>
      <c r="D127" s="336">
        <v>23.684999999999999</v>
      </c>
      <c r="E127" s="336">
        <v>28.19</v>
      </c>
      <c r="H127" s="347"/>
    </row>
    <row r="128" spans="2:15">
      <c r="B128" s="343"/>
      <c r="C128" s="616" t="s">
        <v>9</v>
      </c>
      <c r="D128" s="393">
        <f>AVERAGE(D104:D127)</f>
        <v>24.418076923076924</v>
      </c>
      <c r="E128" s="393">
        <f>AVERAGE(E104:E127)</f>
        <v>21.22909090909091</v>
      </c>
      <c r="H128" s="347"/>
    </row>
    <row r="129" spans="2:8">
      <c r="B129" s="343"/>
      <c r="C129" s="617" t="s">
        <v>10</v>
      </c>
      <c r="D129" s="325">
        <f>STDEV(D104:D127)</f>
        <v>3.268397631397236</v>
      </c>
      <c r="E129" s="325">
        <f>STDEV(E104:E127)</f>
        <v>4.3648036655685933</v>
      </c>
      <c r="H129" s="347"/>
    </row>
    <row r="130" spans="2:8">
      <c r="B130" s="343"/>
      <c r="C130" s="618" t="s">
        <v>11</v>
      </c>
      <c r="D130" s="328">
        <f>D129/SQRT(COUNT(D104:D127))</f>
        <v>0.90649040373906054</v>
      </c>
      <c r="E130" s="328">
        <f>E129/SQRT(COUNT(E104:E127))</f>
        <v>0.93057926825081838</v>
      </c>
      <c r="H130" s="347"/>
    </row>
    <row r="131" spans="2:8">
      <c r="B131" s="357"/>
      <c r="C131" s="358"/>
      <c r="D131" s="358"/>
      <c r="E131" s="358"/>
      <c r="F131" s="358"/>
      <c r="G131" s="358"/>
      <c r="H131" s="359"/>
    </row>
  </sheetData>
  <mergeCells count="10">
    <mergeCell ref="BA89:BD89"/>
    <mergeCell ref="BI89:BL89"/>
    <mergeCell ref="BM89:BP89"/>
    <mergeCell ref="AK89:AN89"/>
    <mergeCell ref="AS89:AV89"/>
    <mergeCell ref="D3:J3"/>
    <mergeCell ref="K3:Q3"/>
    <mergeCell ref="R3:X3"/>
    <mergeCell ref="Y3:AE3"/>
    <mergeCell ref="AW89:AZ89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4FD9F-42D4-479D-A38A-22F8E1FFFE47}">
  <dimension ref="A2:Z63"/>
  <sheetViews>
    <sheetView workbookViewId="0">
      <selection activeCell="B2" sqref="B2"/>
    </sheetView>
  </sheetViews>
  <sheetFormatPr defaultRowHeight="15"/>
  <cols>
    <col min="1" max="2" width="9.140625" style="40"/>
    <col min="3" max="3" width="17.7109375" style="40" customWidth="1"/>
    <col min="4" max="4" width="9.140625" style="40" bestFit="1" customWidth="1"/>
    <col min="5" max="10" width="19.42578125" style="40" customWidth="1"/>
    <col min="11" max="11" width="9.7109375" style="40" customWidth="1"/>
    <col min="12" max="12" width="17.5703125" style="40" bestFit="1" customWidth="1"/>
    <col min="13" max="16384" width="9.140625" style="40"/>
  </cols>
  <sheetData>
    <row r="2" spans="2:8">
      <c r="B2" s="409" t="s">
        <v>17</v>
      </c>
      <c r="C2" s="58"/>
      <c r="D2" s="58"/>
      <c r="E2" s="58"/>
      <c r="F2" s="58"/>
      <c r="G2" s="58"/>
      <c r="H2" s="59"/>
    </row>
    <row r="3" spans="2:8">
      <c r="B3" s="60"/>
      <c r="H3" s="61"/>
    </row>
    <row r="4" spans="2:8">
      <c r="B4" s="60"/>
      <c r="C4" s="476" t="s">
        <v>18</v>
      </c>
      <c r="D4" s="430" t="s">
        <v>19</v>
      </c>
      <c r="E4" s="633" t="s">
        <v>268</v>
      </c>
      <c r="F4" s="430" t="s">
        <v>20</v>
      </c>
      <c r="G4" s="431"/>
      <c r="H4" s="61"/>
    </row>
    <row r="5" spans="2:8">
      <c r="B5" s="60"/>
      <c r="C5" s="476"/>
      <c r="D5" s="421">
        <v>0</v>
      </c>
      <c r="E5" s="421">
        <v>25</v>
      </c>
      <c r="F5" s="421">
        <v>50</v>
      </c>
      <c r="G5" s="425"/>
      <c r="H5" s="61"/>
    </row>
    <row r="6" spans="2:8">
      <c r="B6" s="60"/>
      <c r="C6" s="476" t="s">
        <v>21</v>
      </c>
      <c r="D6" s="463">
        <v>0</v>
      </c>
      <c r="E6" s="463">
        <v>0.02</v>
      </c>
      <c r="F6" s="463">
        <v>0.04</v>
      </c>
      <c r="G6" s="464">
        <v>0.06</v>
      </c>
      <c r="H6" s="61"/>
    </row>
    <row r="7" spans="2:8">
      <c r="B7" s="60"/>
      <c r="C7" s="476"/>
      <c r="D7" s="421">
        <v>0</v>
      </c>
      <c r="E7" s="421">
        <v>0</v>
      </c>
      <c r="F7" s="421">
        <v>-6.25</v>
      </c>
      <c r="G7" s="425">
        <v>-25</v>
      </c>
      <c r="H7" s="61"/>
    </row>
    <row r="8" spans="2:8">
      <c r="B8" s="60"/>
      <c r="C8" s="476" t="s">
        <v>22</v>
      </c>
      <c r="D8" s="463">
        <v>0</v>
      </c>
      <c r="E8" s="465">
        <v>2.5000000000000001E-2</v>
      </c>
      <c r="F8" s="463">
        <v>0.05</v>
      </c>
      <c r="G8" s="466">
        <v>7.4999999999999997E-2</v>
      </c>
      <c r="H8" s="61"/>
    </row>
    <row r="9" spans="2:8">
      <c r="B9" s="60"/>
      <c r="C9" s="476"/>
      <c r="D9" s="421">
        <v>0</v>
      </c>
      <c r="E9" s="421">
        <v>6.25</v>
      </c>
      <c r="F9" s="421">
        <v>-6.25</v>
      </c>
      <c r="G9" s="425">
        <v>-18.75</v>
      </c>
      <c r="H9" s="61"/>
    </row>
    <row r="10" spans="2:8">
      <c r="B10" s="60"/>
      <c r="C10" s="476" t="s">
        <v>23</v>
      </c>
      <c r="D10" s="467" t="s">
        <v>24</v>
      </c>
      <c r="E10" s="467" t="s">
        <v>25</v>
      </c>
      <c r="F10" s="467" t="s">
        <v>26</v>
      </c>
      <c r="G10" s="468" t="s">
        <v>27</v>
      </c>
      <c r="H10" s="61"/>
    </row>
    <row r="11" spans="2:8">
      <c r="B11" s="60"/>
      <c r="C11" s="476"/>
      <c r="D11" s="421">
        <v>0</v>
      </c>
      <c r="E11" s="421">
        <v>18.75</v>
      </c>
      <c r="F11" s="421">
        <v>6.25</v>
      </c>
      <c r="G11" s="425">
        <v>0</v>
      </c>
      <c r="H11" s="61"/>
    </row>
    <row r="12" spans="2:8">
      <c r="B12" s="60"/>
      <c r="C12" s="476" t="s">
        <v>28</v>
      </c>
      <c r="D12" s="467" t="s">
        <v>29</v>
      </c>
      <c r="E12" s="635" t="s">
        <v>265</v>
      </c>
      <c r="F12" s="635" t="s">
        <v>266</v>
      </c>
      <c r="G12" s="636" t="s">
        <v>267</v>
      </c>
      <c r="H12" s="61"/>
    </row>
    <row r="13" spans="2:8">
      <c r="B13" s="60"/>
      <c r="C13" s="476"/>
      <c r="D13" s="421">
        <v>0</v>
      </c>
      <c r="E13" s="421">
        <v>12.5</v>
      </c>
      <c r="F13" s="421">
        <v>37.5</v>
      </c>
      <c r="G13" s="425">
        <v>12.5</v>
      </c>
      <c r="H13" s="61"/>
    </row>
    <row r="14" spans="2:8">
      <c r="B14" s="60"/>
      <c r="C14" s="476" t="s">
        <v>30</v>
      </c>
      <c r="D14" s="463">
        <v>0</v>
      </c>
      <c r="E14" s="465">
        <v>5.0000000000000001E-4</v>
      </c>
      <c r="F14" s="465">
        <v>1E-3</v>
      </c>
      <c r="G14" s="468"/>
      <c r="H14" s="61"/>
    </row>
    <row r="15" spans="2:8">
      <c r="B15" s="60"/>
      <c r="C15" s="476"/>
      <c r="D15" s="421">
        <v>0</v>
      </c>
      <c r="E15" s="421">
        <v>18.75</v>
      </c>
      <c r="F15" s="421">
        <v>6.25</v>
      </c>
      <c r="G15" s="425"/>
      <c r="H15" s="61"/>
    </row>
    <row r="16" spans="2:8">
      <c r="B16" s="60"/>
      <c r="C16" s="476" t="s">
        <v>31</v>
      </c>
      <c r="D16" s="467" t="s">
        <v>32</v>
      </c>
      <c r="E16" s="467" t="s">
        <v>33</v>
      </c>
      <c r="F16" s="467" t="s">
        <v>34</v>
      </c>
      <c r="G16" s="468" t="s">
        <v>35</v>
      </c>
      <c r="H16" s="61"/>
    </row>
    <row r="17" spans="2:11">
      <c r="B17" s="60"/>
      <c r="C17" s="476"/>
      <c r="D17" s="426">
        <v>0</v>
      </c>
      <c r="E17" s="426">
        <v>0</v>
      </c>
      <c r="F17" s="426">
        <v>12.5</v>
      </c>
      <c r="G17" s="427">
        <v>18.75</v>
      </c>
      <c r="H17" s="61"/>
    </row>
    <row r="18" spans="2:11">
      <c r="B18" s="62"/>
      <c r="C18" s="63"/>
      <c r="D18" s="63"/>
      <c r="E18" s="63"/>
      <c r="F18" s="63"/>
      <c r="G18" s="63"/>
      <c r="H18" s="64"/>
    </row>
    <row r="22" spans="2:11">
      <c r="B22" s="57" t="s">
        <v>36</v>
      </c>
      <c r="C22" s="58"/>
      <c r="D22" s="58"/>
      <c r="E22" s="58"/>
      <c r="F22" s="58"/>
      <c r="G22" s="58"/>
      <c r="H22" s="58"/>
      <c r="I22" s="58"/>
      <c r="J22" s="58"/>
      <c r="K22" s="59"/>
    </row>
    <row r="23" spans="2:11">
      <c r="B23" s="60"/>
      <c r="D23" s="41"/>
      <c r="E23" s="483" t="s">
        <v>37</v>
      </c>
      <c r="F23" s="484"/>
      <c r="G23" s="485"/>
      <c r="H23" s="483" t="s">
        <v>38</v>
      </c>
      <c r="I23" s="484"/>
      <c r="J23" s="486"/>
      <c r="K23" s="61"/>
    </row>
    <row r="24" spans="2:11">
      <c r="B24" s="60"/>
      <c r="D24" s="42" t="s">
        <v>3</v>
      </c>
      <c r="E24" s="43" t="s">
        <v>39</v>
      </c>
      <c r="F24" s="43" t="s">
        <v>40</v>
      </c>
      <c r="G24" s="43" t="s">
        <v>41</v>
      </c>
      <c r="H24" s="43" t="s">
        <v>42</v>
      </c>
      <c r="I24" s="56" t="s">
        <v>43</v>
      </c>
      <c r="J24" s="43" t="s">
        <v>44</v>
      </c>
      <c r="K24" s="61"/>
    </row>
    <row r="25" spans="2:11">
      <c r="B25" s="60"/>
      <c r="C25" s="477" t="s">
        <v>8</v>
      </c>
      <c r="D25" s="117">
        <v>1</v>
      </c>
      <c r="E25" s="124">
        <v>29.43</v>
      </c>
      <c r="F25" s="124">
        <v>21.92</v>
      </c>
      <c r="G25" s="124">
        <v>20.375</v>
      </c>
      <c r="H25" s="125">
        <v>20.18</v>
      </c>
      <c r="I25" s="126">
        <v>20.7</v>
      </c>
      <c r="J25" s="126">
        <v>16.614999999999998</v>
      </c>
      <c r="K25" s="61"/>
    </row>
    <row r="26" spans="2:11">
      <c r="B26" s="60"/>
      <c r="C26" s="478"/>
      <c r="D26" s="117">
        <v>2</v>
      </c>
      <c r="E26" s="124">
        <v>19.855</v>
      </c>
      <c r="F26" s="124">
        <v>17.71</v>
      </c>
      <c r="G26" s="124">
        <v>19.535</v>
      </c>
      <c r="H26" s="125">
        <v>19.425000000000001</v>
      </c>
      <c r="I26" s="126">
        <v>16.97</v>
      </c>
      <c r="J26" s="126">
        <v>19.93</v>
      </c>
      <c r="K26" s="61"/>
    </row>
    <row r="27" spans="2:11">
      <c r="B27" s="60"/>
      <c r="C27" s="478"/>
      <c r="D27" s="117">
        <v>3</v>
      </c>
      <c r="E27" s="124">
        <v>20.52</v>
      </c>
      <c r="F27" s="124">
        <v>19.344999999999999</v>
      </c>
      <c r="G27" s="124">
        <v>17.184999999999999</v>
      </c>
      <c r="H27" s="125">
        <v>19.145</v>
      </c>
      <c r="I27" s="126">
        <v>22.725000000000001</v>
      </c>
      <c r="J27" s="126">
        <v>18.824999999999999</v>
      </c>
      <c r="K27" s="61"/>
    </row>
    <row r="28" spans="2:11">
      <c r="B28" s="60"/>
      <c r="C28" s="478"/>
      <c r="D28" s="117">
        <v>4</v>
      </c>
      <c r="E28" s="124">
        <v>32.99</v>
      </c>
      <c r="F28" s="124">
        <v>22.91</v>
      </c>
      <c r="G28" s="124">
        <v>17.274999999999999</v>
      </c>
      <c r="H28" s="125">
        <v>19.335000000000001</v>
      </c>
      <c r="I28" s="126">
        <v>17.62</v>
      </c>
      <c r="J28" s="126">
        <v>20.43</v>
      </c>
      <c r="K28" s="61"/>
    </row>
    <row r="29" spans="2:11">
      <c r="B29" s="60"/>
      <c r="C29" s="478"/>
      <c r="D29" s="117">
        <v>5</v>
      </c>
      <c r="E29" s="124">
        <v>21.86</v>
      </c>
      <c r="F29" s="124">
        <v>20.664999999999999</v>
      </c>
      <c r="G29" s="124">
        <v>17.645</v>
      </c>
      <c r="H29" s="125"/>
      <c r="I29" s="126">
        <v>20.045000000000002</v>
      </c>
      <c r="J29" s="126">
        <v>18.565000000000001</v>
      </c>
      <c r="K29" s="61"/>
    </row>
    <row r="30" spans="2:11">
      <c r="B30" s="60"/>
      <c r="C30" s="478"/>
      <c r="D30" s="117">
        <v>6</v>
      </c>
      <c r="E30" s="124">
        <v>22.48</v>
      </c>
      <c r="F30" s="124">
        <v>19.66</v>
      </c>
      <c r="G30" s="124">
        <v>17.605</v>
      </c>
      <c r="H30" s="125">
        <v>21.844999999999999</v>
      </c>
      <c r="I30" s="126">
        <v>18.585000000000001</v>
      </c>
      <c r="J30" s="126">
        <v>20.695</v>
      </c>
      <c r="K30" s="61"/>
    </row>
    <row r="31" spans="2:11">
      <c r="B31" s="60"/>
      <c r="C31" s="478"/>
      <c r="D31" s="117">
        <v>7</v>
      </c>
      <c r="E31" s="124">
        <v>36.68</v>
      </c>
      <c r="F31" s="124">
        <v>19.149999999999999</v>
      </c>
      <c r="G31" s="124">
        <v>17.89</v>
      </c>
      <c r="H31" s="125">
        <v>20.065000000000001</v>
      </c>
      <c r="I31" s="126">
        <v>22.5</v>
      </c>
      <c r="J31" s="126">
        <v>16.355</v>
      </c>
      <c r="K31" s="61"/>
    </row>
    <row r="32" spans="2:11">
      <c r="B32" s="60"/>
      <c r="C32" s="479"/>
      <c r="D32" s="117">
        <v>8</v>
      </c>
      <c r="E32" s="127">
        <v>37.854999999999997</v>
      </c>
      <c r="F32" s="127">
        <v>18.39</v>
      </c>
      <c r="G32" s="128"/>
      <c r="H32" s="129">
        <v>20.57</v>
      </c>
      <c r="I32" s="130">
        <v>17.5</v>
      </c>
      <c r="J32" s="130">
        <v>17.579999999999998</v>
      </c>
      <c r="K32" s="61"/>
    </row>
    <row r="33" spans="2:26">
      <c r="B33" s="60"/>
      <c r="D33" s="45" t="s">
        <v>9</v>
      </c>
      <c r="E33" s="131">
        <v>27.708749999999998</v>
      </c>
      <c r="F33" s="132">
        <v>19.96875</v>
      </c>
      <c r="G33" s="133">
        <v>18.215714290000001</v>
      </c>
      <c r="H33" s="133">
        <v>20.08071429</v>
      </c>
      <c r="I33" s="133">
        <v>19.580625000000001</v>
      </c>
      <c r="J33" s="134">
        <v>18.624375000000001</v>
      </c>
      <c r="K33" s="61"/>
    </row>
    <row r="34" spans="2:26">
      <c r="B34" s="60"/>
      <c r="D34" s="44" t="s">
        <v>10</v>
      </c>
      <c r="E34" s="131">
        <v>7.456456814</v>
      </c>
      <c r="F34" s="132">
        <v>1.7603667430000001</v>
      </c>
      <c r="G34" s="133">
        <v>1.2352544560000001</v>
      </c>
      <c r="H34" s="133">
        <v>0.93307925999999997</v>
      </c>
      <c r="I34" s="133">
        <v>2.263315264</v>
      </c>
      <c r="J34" s="134">
        <v>1.6722342569999999</v>
      </c>
      <c r="K34" s="61"/>
    </row>
    <row r="35" spans="2:26">
      <c r="B35" s="60"/>
      <c r="D35" s="46" t="s">
        <v>11</v>
      </c>
      <c r="E35" s="135">
        <v>2.636255588</v>
      </c>
      <c r="F35" s="136">
        <v>0.62238363100000005</v>
      </c>
      <c r="G35" s="137">
        <v>0.46688229999999997</v>
      </c>
      <c r="H35" s="137">
        <v>0.35267081099999997</v>
      </c>
      <c r="I35" s="137">
        <v>0.80020278499999997</v>
      </c>
      <c r="J35" s="138">
        <v>0.59122409099999995</v>
      </c>
      <c r="K35" s="61"/>
    </row>
    <row r="36" spans="2:26">
      <c r="B36" s="62"/>
      <c r="C36" s="63"/>
      <c r="D36" s="63"/>
      <c r="E36" s="63"/>
      <c r="F36" s="63"/>
      <c r="G36" s="63"/>
      <c r="H36" s="63"/>
      <c r="I36" s="63"/>
      <c r="J36" s="63"/>
      <c r="K36" s="64"/>
    </row>
    <row r="38" spans="2:26">
      <c r="B38" s="409" t="s">
        <v>45</v>
      </c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9"/>
    </row>
    <row r="39" spans="2:26">
      <c r="B39" s="65"/>
      <c r="D39" s="41"/>
      <c r="E39" s="480" t="s">
        <v>1</v>
      </c>
      <c r="F39" s="481"/>
      <c r="G39" s="481"/>
      <c r="H39" s="481"/>
      <c r="I39" s="480" t="s">
        <v>2</v>
      </c>
      <c r="J39" s="481"/>
      <c r="K39" s="481"/>
      <c r="L39" s="482"/>
      <c r="M39" s="61"/>
    </row>
    <row r="40" spans="2:26">
      <c r="B40" s="60"/>
      <c r="D40" s="47" t="s">
        <v>3</v>
      </c>
      <c r="E40" s="48" t="s">
        <v>46</v>
      </c>
      <c r="F40" s="49" t="s">
        <v>47</v>
      </c>
      <c r="G40" s="50" t="s">
        <v>48</v>
      </c>
      <c r="H40" s="51" t="s">
        <v>49</v>
      </c>
      <c r="I40" s="52" t="s">
        <v>50</v>
      </c>
      <c r="J40" s="49" t="s">
        <v>47</v>
      </c>
      <c r="K40" s="141" t="s">
        <v>48</v>
      </c>
      <c r="L40" s="140" t="s">
        <v>51</v>
      </c>
      <c r="M40" s="66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</row>
    <row r="41" spans="2:26">
      <c r="B41" s="60"/>
      <c r="C41" s="477" t="s">
        <v>8</v>
      </c>
      <c r="D41" s="117">
        <v>1</v>
      </c>
      <c r="E41" s="243">
        <v>25.52</v>
      </c>
      <c r="F41" s="244">
        <v>19.32</v>
      </c>
      <c r="G41" s="245">
        <v>21.515000000000001</v>
      </c>
      <c r="H41" s="246" t="s">
        <v>52</v>
      </c>
      <c r="I41" s="244" t="s">
        <v>52</v>
      </c>
      <c r="J41" s="247" t="s">
        <v>52</v>
      </c>
      <c r="K41" s="248">
        <v>73.724999999999994</v>
      </c>
      <c r="L41" s="125">
        <v>73.540000000000006</v>
      </c>
      <c r="M41" s="66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</row>
    <row r="42" spans="2:26">
      <c r="B42" s="60"/>
      <c r="C42" s="478"/>
      <c r="D42" s="117">
        <v>2</v>
      </c>
      <c r="E42" s="244">
        <v>22.635000000000002</v>
      </c>
      <c r="F42" s="244">
        <v>27.49</v>
      </c>
      <c r="G42" s="125">
        <v>21.57</v>
      </c>
      <c r="H42" s="249"/>
      <c r="I42" s="244" t="s">
        <v>52</v>
      </c>
      <c r="J42" s="247" t="s">
        <v>52</v>
      </c>
      <c r="K42" s="124">
        <v>84.68</v>
      </c>
      <c r="L42" s="125">
        <v>75.605000000000004</v>
      </c>
      <c r="M42" s="61"/>
    </row>
    <row r="43" spans="2:26">
      <c r="B43" s="60"/>
      <c r="C43" s="478"/>
      <c r="D43" s="117">
        <v>3</v>
      </c>
      <c r="E43" s="244">
        <v>37.369999999999997</v>
      </c>
      <c r="F43" s="244">
        <v>22.88</v>
      </c>
      <c r="G43" s="125">
        <v>24.65</v>
      </c>
      <c r="H43" s="249">
        <v>18.734999999999999</v>
      </c>
      <c r="I43" s="244" t="s">
        <v>52</v>
      </c>
      <c r="J43" s="247" t="s">
        <v>52</v>
      </c>
      <c r="K43" s="249" t="s">
        <v>52</v>
      </c>
      <c r="L43" s="125" t="s">
        <v>52</v>
      </c>
      <c r="M43" s="61"/>
    </row>
    <row r="44" spans="2:26">
      <c r="B44" s="60"/>
      <c r="C44" s="478"/>
      <c r="D44" s="117">
        <v>4</v>
      </c>
      <c r="E44" s="244" t="s">
        <v>52</v>
      </c>
      <c r="F44" s="244">
        <v>29.295000000000002</v>
      </c>
      <c r="G44" s="125"/>
      <c r="H44" s="249">
        <v>19.86</v>
      </c>
      <c r="I44" s="244" t="s">
        <v>52</v>
      </c>
      <c r="J44" s="247" t="s">
        <v>52</v>
      </c>
      <c r="K44" s="249" t="s">
        <v>52</v>
      </c>
      <c r="L44" s="125" t="s">
        <v>52</v>
      </c>
      <c r="M44" s="61"/>
    </row>
    <row r="45" spans="2:26">
      <c r="B45" s="60"/>
      <c r="C45" s="478"/>
      <c r="D45" s="117">
        <v>5</v>
      </c>
      <c r="E45" s="244">
        <v>23.754999999999999</v>
      </c>
      <c r="F45" s="244">
        <v>21.844999999999999</v>
      </c>
      <c r="G45" s="125"/>
      <c r="H45" s="249"/>
      <c r="I45" s="244" t="s">
        <v>52</v>
      </c>
      <c r="J45" s="247" t="s">
        <v>52</v>
      </c>
      <c r="K45" s="249" t="s">
        <v>52</v>
      </c>
      <c r="L45" s="125" t="s">
        <v>52</v>
      </c>
      <c r="M45" s="66"/>
      <c r="N45" s="53"/>
      <c r="O45" s="53"/>
      <c r="P45" s="53"/>
      <c r="Q45" s="53"/>
      <c r="R45" s="53"/>
      <c r="S45" s="53"/>
      <c r="T45" s="53"/>
      <c r="U45" s="53"/>
      <c r="V45" s="53"/>
    </row>
    <row r="46" spans="2:26">
      <c r="B46" s="60"/>
      <c r="C46" s="478"/>
      <c r="D46" s="117">
        <v>6</v>
      </c>
      <c r="E46" s="244">
        <v>24.065000000000001</v>
      </c>
      <c r="F46" s="244">
        <v>44.62</v>
      </c>
      <c r="G46" s="125">
        <v>44.01</v>
      </c>
      <c r="H46" s="249">
        <v>20.74</v>
      </c>
      <c r="I46" s="244" t="s">
        <v>52</v>
      </c>
      <c r="J46" s="247" t="s">
        <v>52</v>
      </c>
      <c r="K46" s="132" t="s">
        <v>52</v>
      </c>
      <c r="L46" s="125" t="s">
        <v>52</v>
      </c>
      <c r="M46" s="61"/>
    </row>
    <row r="47" spans="2:26">
      <c r="B47" s="60"/>
      <c r="C47" s="478"/>
      <c r="D47" s="117">
        <v>7</v>
      </c>
      <c r="E47" s="244">
        <v>30.48</v>
      </c>
      <c r="F47" s="244" t="s">
        <v>52</v>
      </c>
      <c r="G47" s="125">
        <v>22.815000000000001</v>
      </c>
      <c r="H47" s="249">
        <v>19.670000000000002</v>
      </c>
      <c r="I47" s="244" t="s">
        <v>52</v>
      </c>
      <c r="J47" s="247" t="s">
        <v>52</v>
      </c>
      <c r="K47" s="249" t="s">
        <v>52</v>
      </c>
      <c r="L47" s="125" t="s">
        <v>52</v>
      </c>
      <c r="M47" s="66"/>
      <c r="N47" s="53"/>
      <c r="O47" s="53"/>
      <c r="P47" s="53"/>
      <c r="Q47" s="53"/>
      <c r="R47" s="53"/>
      <c r="S47" s="53"/>
      <c r="T47" s="53"/>
    </row>
    <row r="48" spans="2:26">
      <c r="B48" s="60"/>
      <c r="C48" s="478"/>
      <c r="D48" s="117">
        <v>8</v>
      </c>
      <c r="E48" s="244">
        <v>27.57</v>
      </c>
      <c r="F48" s="244">
        <v>19.940000000000001</v>
      </c>
      <c r="G48" s="125">
        <v>40.51</v>
      </c>
      <c r="H48" s="249">
        <v>21.22</v>
      </c>
      <c r="I48" s="244" t="s">
        <v>52</v>
      </c>
      <c r="J48" s="247" t="s">
        <v>52</v>
      </c>
      <c r="K48" s="249" t="s">
        <v>52</v>
      </c>
      <c r="L48" s="125" t="s">
        <v>52</v>
      </c>
      <c r="M48" s="66"/>
      <c r="N48" s="53"/>
      <c r="O48" s="53"/>
      <c r="P48" s="53"/>
      <c r="Q48" s="53"/>
      <c r="R48" s="53"/>
      <c r="S48" s="53"/>
      <c r="T48" s="53"/>
      <c r="U48" s="53"/>
    </row>
    <row r="49" spans="1:16">
      <c r="B49" s="60"/>
      <c r="C49" s="478"/>
      <c r="D49" s="117">
        <v>9</v>
      </c>
      <c r="E49" s="244">
        <v>21.715</v>
      </c>
      <c r="F49" s="244">
        <v>23.004999999999999</v>
      </c>
      <c r="G49" s="125"/>
      <c r="H49" s="249">
        <v>19.55</v>
      </c>
      <c r="I49" s="244" t="s">
        <v>52</v>
      </c>
      <c r="J49" s="247" t="s">
        <v>52</v>
      </c>
      <c r="K49" s="132" t="s">
        <v>52</v>
      </c>
      <c r="L49" s="131" t="s">
        <v>52</v>
      </c>
      <c r="M49" s="61"/>
    </row>
    <row r="50" spans="1:16">
      <c r="B50" s="60"/>
      <c r="C50" s="478"/>
      <c r="D50" s="117">
        <v>10</v>
      </c>
      <c r="E50" s="244">
        <v>26.405000000000001</v>
      </c>
      <c r="F50" s="244">
        <v>19.774999999999999</v>
      </c>
      <c r="G50" s="125"/>
      <c r="H50" s="249">
        <v>39.375</v>
      </c>
      <c r="I50" s="244" t="s">
        <v>52</v>
      </c>
      <c r="J50" s="247" t="s">
        <v>52</v>
      </c>
      <c r="K50" s="132" t="s">
        <v>52</v>
      </c>
      <c r="L50" s="131" t="s">
        <v>52</v>
      </c>
      <c r="M50" s="61"/>
    </row>
    <row r="51" spans="1:16">
      <c r="B51" s="60"/>
      <c r="C51" s="478"/>
      <c r="D51" s="117">
        <v>11</v>
      </c>
      <c r="E51" s="244">
        <v>22.195</v>
      </c>
      <c r="F51" s="244">
        <v>19.614999999999998</v>
      </c>
      <c r="G51" s="125">
        <v>27.49</v>
      </c>
      <c r="H51" s="249"/>
      <c r="I51" s="244" t="s">
        <v>52</v>
      </c>
      <c r="J51" s="247" t="s">
        <v>52</v>
      </c>
      <c r="K51" s="132" t="s">
        <v>52</v>
      </c>
      <c r="L51" s="131" t="s">
        <v>52</v>
      </c>
      <c r="M51" s="61"/>
    </row>
    <row r="52" spans="1:16">
      <c r="B52" s="60"/>
      <c r="C52" s="478"/>
      <c r="D52" s="117">
        <v>12</v>
      </c>
      <c r="E52" s="244">
        <v>47.59</v>
      </c>
      <c r="F52" s="244">
        <v>19.95</v>
      </c>
      <c r="G52" s="125"/>
      <c r="H52" s="249">
        <v>21.055</v>
      </c>
      <c r="I52" s="244" t="s">
        <v>52</v>
      </c>
      <c r="J52" s="247" t="s">
        <v>52</v>
      </c>
      <c r="K52" s="132" t="s">
        <v>52</v>
      </c>
      <c r="L52" s="131" t="s">
        <v>52</v>
      </c>
      <c r="M52" s="61"/>
    </row>
    <row r="53" spans="1:16">
      <c r="A53" s="53"/>
      <c r="B53" s="67"/>
      <c r="C53" s="478"/>
      <c r="D53" s="117">
        <v>13</v>
      </c>
      <c r="E53" s="244" t="s">
        <v>52</v>
      </c>
      <c r="F53" s="244" t="s">
        <v>52</v>
      </c>
      <c r="G53" s="125">
        <v>25.655000000000001</v>
      </c>
      <c r="H53" s="249">
        <v>37.6</v>
      </c>
      <c r="I53" s="244" t="s">
        <v>52</v>
      </c>
      <c r="J53" s="247" t="s">
        <v>52</v>
      </c>
      <c r="K53" s="249" t="s">
        <v>52</v>
      </c>
      <c r="L53" s="125" t="s">
        <v>52</v>
      </c>
      <c r="M53" s="66"/>
      <c r="N53" s="53"/>
      <c r="O53" s="53"/>
      <c r="P53" s="53"/>
    </row>
    <row r="54" spans="1:16">
      <c r="B54" s="60"/>
      <c r="C54" s="478"/>
      <c r="D54" s="117">
        <v>14</v>
      </c>
      <c r="E54" s="244" t="s">
        <v>52</v>
      </c>
      <c r="F54" s="244">
        <v>21.41</v>
      </c>
      <c r="G54" s="125">
        <v>21.445</v>
      </c>
      <c r="H54" s="249">
        <v>18.125</v>
      </c>
      <c r="I54" s="244" t="s">
        <v>52</v>
      </c>
      <c r="J54" s="247" t="s">
        <v>52</v>
      </c>
      <c r="K54" s="132" t="s">
        <v>52</v>
      </c>
      <c r="L54" s="131" t="s">
        <v>52</v>
      </c>
      <c r="M54" s="61"/>
    </row>
    <row r="55" spans="1:16">
      <c r="B55" s="60"/>
      <c r="C55" s="478"/>
      <c r="D55" s="117">
        <v>15</v>
      </c>
      <c r="E55" s="244">
        <v>28.17</v>
      </c>
      <c r="F55" s="244">
        <v>20.27</v>
      </c>
      <c r="G55" s="125">
        <v>29.67</v>
      </c>
      <c r="H55" s="249"/>
      <c r="I55" s="244" t="s">
        <v>52</v>
      </c>
      <c r="J55" s="247" t="s">
        <v>52</v>
      </c>
      <c r="K55" s="132" t="s">
        <v>52</v>
      </c>
      <c r="L55" s="131" t="s">
        <v>52</v>
      </c>
      <c r="M55" s="61"/>
    </row>
    <row r="56" spans="1:16">
      <c r="B56" s="60"/>
      <c r="C56" s="478"/>
      <c r="D56" s="117">
        <v>16</v>
      </c>
      <c r="E56" s="244">
        <v>28.524999999999999</v>
      </c>
      <c r="F56" s="244">
        <v>21</v>
      </c>
      <c r="G56" s="125">
        <v>22.54</v>
      </c>
      <c r="H56" s="249"/>
      <c r="I56" s="244" t="s">
        <v>52</v>
      </c>
      <c r="J56" s="247" t="s">
        <v>52</v>
      </c>
      <c r="K56" s="132" t="s">
        <v>52</v>
      </c>
      <c r="L56" s="131" t="s">
        <v>52</v>
      </c>
      <c r="M56" s="61"/>
    </row>
    <row r="57" spans="1:16">
      <c r="B57" s="60"/>
      <c r="C57" s="478"/>
      <c r="D57" s="117">
        <v>17</v>
      </c>
      <c r="E57" s="133" t="s">
        <v>52</v>
      </c>
      <c r="F57" s="133" t="s">
        <v>52</v>
      </c>
      <c r="G57" s="125"/>
      <c r="H57" s="249">
        <v>75.290000000000006</v>
      </c>
      <c r="I57" s="133" t="s">
        <v>52</v>
      </c>
      <c r="J57" s="134" t="s">
        <v>52</v>
      </c>
      <c r="K57" s="132" t="s">
        <v>52</v>
      </c>
      <c r="L57" s="131" t="s">
        <v>52</v>
      </c>
      <c r="M57" s="61"/>
    </row>
    <row r="58" spans="1:16">
      <c r="B58" s="60"/>
      <c r="C58" s="478"/>
      <c r="D58" s="117">
        <v>18</v>
      </c>
      <c r="E58" s="133" t="s">
        <v>52</v>
      </c>
      <c r="F58" s="133" t="s">
        <v>52</v>
      </c>
      <c r="G58" s="125"/>
      <c r="H58" s="132"/>
      <c r="I58" s="133" t="s">
        <v>52</v>
      </c>
      <c r="J58" s="134" t="s">
        <v>52</v>
      </c>
      <c r="K58" s="132" t="s">
        <v>52</v>
      </c>
      <c r="L58" s="131" t="s">
        <v>52</v>
      </c>
      <c r="M58" s="61"/>
    </row>
    <row r="59" spans="1:16">
      <c r="B59" s="60"/>
      <c r="C59" s="479"/>
      <c r="D59" s="118">
        <v>19</v>
      </c>
      <c r="E59" s="137" t="s">
        <v>52</v>
      </c>
      <c r="F59" s="137" t="s">
        <v>52</v>
      </c>
      <c r="G59" s="129">
        <v>85.484999999999999</v>
      </c>
      <c r="H59" s="136" t="s">
        <v>52</v>
      </c>
      <c r="I59" s="137" t="s">
        <v>52</v>
      </c>
      <c r="J59" s="138" t="s">
        <v>52</v>
      </c>
      <c r="K59" s="132" t="s">
        <v>52</v>
      </c>
      <c r="L59" s="135" t="s">
        <v>52</v>
      </c>
      <c r="M59" s="61"/>
    </row>
    <row r="60" spans="1:16">
      <c r="B60" s="60"/>
      <c r="D60" s="54" t="s">
        <v>9</v>
      </c>
      <c r="E60" s="132">
        <v>28.153461539999999</v>
      </c>
      <c r="F60" s="133">
        <v>23.601071430000001</v>
      </c>
      <c r="G60" s="133">
        <v>32.279583330000001</v>
      </c>
      <c r="H60" s="133">
        <v>28.29272727</v>
      </c>
      <c r="I60" s="133" t="s">
        <v>52</v>
      </c>
      <c r="J60" s="133" t="s">
        <v>52</v>
      </c>
      <c r="K60" s="139">
        <v>79.202500000000001</v>
      </c>
      <c r="L60" s="131">
        <v>74.572500000000005</v>
      </c>
      <c r="M60" s="61"/>
    </row>
    <row r="61" spans="1:16">
      <c r="B61" s="60"/>
      <c r="D61" s="54" t="s">
        <v>10</v>
      </c>
      <c r="E61" s="132">
        <v>7.1999989539999998</v>
      </c>
      <c r="F61" s="133">
        <v>6.7456556330000002</v>
      </c>
      <c r="G61" s="133">
        <v>18.34121519</v>
      </c>
      <c r="H61" s="133">
        <v>17.303953360000001</v>
      </c>
      <c r="I61" s="133" t="s">
        <v>52</v>
      </c>
      <c r="J61" s="133" t="s">
        <v>52</v>
      </c>
      <c r="K61" s="133">
        <v>7.7463547879999997</v>
      </c>
      <c r="L61" s="131">
        <v>1.4601755030000001</v>
      </c>
      <c r="M61" s="61"/>
    </row>
    <row r="62" spans="1:16">
      <c r="B62" s="60"/>
      <c r="D62" s="55" t="s">
        <v>11</v>
      </c>
      <c r="E62" s="136">
        <v>1.996920416</v>
      </c>
      <c r="F62" s="137">
        <v>1.802852302</v>
      </c>
      <c r="G62" s="137">
        <v>5.2946527650000004</v>
      </c>
      <c r="H62" s="137">
        <v>5.2173382439999996</v>
      </c>
      <c r="I62" s="137" t="s">
        <v>52</v>
      </c>
      <c r="J62" s="137" t="s">
        <v>52</v>
      </c>
      <c r="K62" s="137">
        <v>5.4775</v>
      </c>
      <c r="L62" s="135">
        <v>1.0325</v>
      </c>
      <c r="M62" s="61"/>
    </row>
    <row r="63" spans="1:16">
      <c r="B63" s="62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4"/>
    </row>
  </sheetData>
  <mergeCells count="13">
    <mergeCell ref="C25:C32"/>
    <mergeCell ref="E39:H39"/>
    <mergeCell ref="I39:L39"/>
    <mergeCell ref="C41:C59"/>
    <mergeCell ref="E23:G23"/>
    <mergeCell ref="H23:J23"/>
    <mergeCell ref="C14:C15"/>
    <mergeCell ref="C16:C17"/>
    <mergeCell ref="C4:C5"/>
    <mergeCell ref="C6:C7"/>
    <mergeCell ref="C8:C9"/>
    <mergeCell ref="C10:C11"/>
    <mergeCell ref="C12:C13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20EFF-37DD-4AC4-83DB-71417EA73786}">
  <dimension ref="B1:AH35"/>
  <sheetViews>
    <sheetView workbookViewId="0">
      <selection activeCell="R19" sqref="R19"/>
    </sheetView>
  </sheetViews>
  <sheetFormatPr defaultRowHeight="15"/>
  <cols>
    <col min="5" max="5" width="12.140625" bestFit="1" customWidth="1"/>
    <col min="6" max="6" width="19.85546875" bestFit="1" customWidth="1"/>
  </cols>
  <sheetData>
    <row r="1" spans="2:7" ht="15" customHeight="1"/>
    <row r="2" spans="2:7" ht="15" customHeight="1">
      <c r="B2" s="211" t="s">
        <v>53</v>
      </c>
      <c r="C2" s="1"/>
      <c r="D2" s="1"/>
      <c r="E2" s="1"/>
      <c r="F2" s="1"/>
      <c r="G2" s="2"/>
    </row>
    <row r="3" spans="2:7">
      <c r="B3" s="3"/>
      <c r="D3" s="212" t="s">
        <v>3</v>
      </c>
      <c r="E3" s="213" t="s">
        <v>54</v>
      </c>
      <c r="F3" s="214" t="s">
        <v>55</v>
      </c>
      <c r="G3" s="4"/>
    </row>
    <row r="4" spans="2:7">
      <c r="B4" s="3"/>
      <c r="C4" s="488" t="s">
        <v>8</v>
      </c>
      <c r="D4" s="32">
        <v>1</v>
      </c>
      <c r="E4" s="215">
        <v>17.649999999999999</v>
      </c>
      <c r="F4" s="216"/>
      <c r="G4" s="4"/>
    </row>
    <row r="5" spans="2:7">
      <c r="B5" s="3"/>
      <c r="C5" s="489"/>
      <c r="D5" s="33">
        <v>2</v>
      </c>
      <c r="E5" s="215">
        <v>16.03</v>
      </c>
      <c r="F5" s="217">
        <v>15.3</v>
      </c>
      <c r="G5" s="4"/>
    </row>
    <row r="6" spans="2:7">
      <c r="B6" s="3"/>
      <c r="C6" s="489"/>
      <c r="D6" s="33">
        <v>3</v>
      </c>
      <c r="E6" s="215">
        <v>16.84</v>
      </c>
      <c r="F6" s="217">
        <v>15.36</v>
      </c>
      <c r="G6" s="4"/>
    </row>
    <row r="7" spans="2:7">
      <c r="B7" s="3"/>
      <c r="C7" s="489"/>
      <c r="D7" s="33">
        <v>4</v>
      </c>
      <c r="E7" s="215"/>
      <c r="F7" s="217"/>
      <c r="G7" s="4"/>
    </row>
    <row r="8" spans="2:7">
      <c r="B8" s="3"/>
      <c r="C8" s="489"/>
      <c r="D8" s="33">
        <v>5</v>
      </c>
      <c r="E8" s="215">
        <v>28.37</v>
      </c>
      <c r="F8" s="217">
        <v>16.635000000000002</v>
      </c>
      <c r="G8" s="4"/>
    </row>
    <row r="9" spans="2:7">
      <c r="B9" s="3"/>
      <c r="C9" s="489"/>
      <c r="D9" s="33">
        <v>6</v>
      </c>
      <c r="E9" s="215">
        <v>16.809999999999999</v>
      </c>
      <c r="F9" s="217">
        <v>14.185</v>
      </c>
      <c r="G9" s="4"/>
    </row>
    <row r="10" spans="2:7">
      <c r="B10" s="3"/>
      <c r="C10" s="489"/>
      <c r="D10" s="33">
        <v>7</v>
      </c>
      <c r="E10" s="215">
        <v>31.72</v>
      </c>
      <c r="F10" s="217">
        <v>16.905000000000001</v>
      </c>
      <c r="G10" s="4"/>
    </row>
    <row r="11" spans="2:7">
      <c r="B11" s="3"/>
      <c r="C11" s="489"/>
      <c r="D11" s="33">
        <v>8</v>
      </c>
      <c r="E11" s="215">
        <v>17.175000000000001</v>
      </c>
      <c r="F11" s="217">
        <v>15.24</v>
      </c>
      <c r="G11" s="4"/>
    </row>
    <row r="12" spans="2:7">
      <c r="B12" s="3"/>
      <c r="C12" s="489"/>
      <c r="D12" s="33">
        <v>9</v>
      </c>
      <c r="E12" s="215">
        <v>21.87</v>
      </c>
      <c r="F12" s="217">
        <v>17.984999999999999</v>
      </c>
      <c r="G12" s="4"/>
    </row>
    <row r="13" spans="2:7">
      <c r="B13" s="3"/>
      <c r="C13" s="489"/>
      <c r="D13" s="33">
        <v>10</v>
      </c>
      <c r="E13" s="215">
        <v>18.37</v>
      </c>
      <c r="F13" s="217">
        <v>17.414999999999999</v>
      </c>
      <c r="G13" s="4"/>
    </row>
    <row r="14" spans="2:7">
      <c r="B14" s="3"/>
      <c r="C14" s="489"/>
      <c r="D14" s="33">
        <v>11</v>
      </c>
      <c r="E14" s="215">
        <v>15.865</v>
      </c>
      <c r="F14" s="217">
        <v>23.614999999999998</v>
      </c>
      <c r="G14" s="4"/>
    </row>
    <row r="15" spans="2:7">
      <c r="B15" s="3"/>
      <c r="C15" s="489"/>
      <c r="D15" s="33">
        <v>12</v>
      </c>
      <c r="E15" s="215">
        <v>17.940000000000001</v>
      </c>
      <c r="F15" s="217"/>
      <c r="G15" s="4"/>
    </row>
    <row r="16" spans="2:7">
      <c r="B16" s="3"/>
      <c r="C16" s="489"/>
      <c r="D16" s="33">
        <v>13</v>
      </c>
      <c r="E16" s="215">
        <v>14.64</v>
      </c>
      <c r="F16" s="217">
        <v>16.420000000000002</v>
      </c>
      <c r="G16" s="4"/>
    </row>
    <row r="17" spans="2:7">
      <c r="B17" s="3"/>
      <c r="C17" s="489"/>
      <c r="D17" s="33">
        <v>14</v>
      </c>
      <c r="E17" s="215"/>
      <c r="F17" s="217">
        <v>14.365</v>
      </c>
      <c r="G17" s="4"/>
    </row>
    <row r="18" spans="2:7">
      <c r="B18" s="3"/>
      <c r="C18" s="489"/>
      <c r="D18" s="33">
        <v>15</v>
      </c>
      <c r="E18" s="215">
        <v>17.695</v>
      </c>
      <c r="F18" s="217">
        <v>15.845000000000001</v>
      </c>
      <c r="G18" s="4"/>
    </row>
    <row r="19" spans="2:7">
      <c r="B19" s="3"/>
      <c r="C19" s="489"/>
      <c r="D19" s="33">
        <v>16</v>
      </c>
      <c r="E19" s="215">
        <v>17.375</v>
      </c>
      <c r="F19" s="217">
        <v>16.809999999999999</v>
      </c>
      <c r="G19" s="4"/>
    </row>
    <row r="20" spans="2:7">
      <c r="B20" s="3"/>
      <c r="C20" s="489"/>
      <c r="D20" s="33">
        <v>17</v>
      </c>
      <c r="E20" s="215"/>
      <c r="F20" s="217">
        <v>15.675000000000001</v>
      </c>
      <c r="G20" s="4"/>
    </row>
    <row r="21" spans="2:7">
      <c r="B21" s="3"/>
      <c r="C21" s="489"/>
      <c r="D21" s="33">
        <v>18</v>
      </c>
      <c r="E21" s="215">
        <v>18.815000000000001</v>
      </c>
      <c r="F21" s="217">
        <v>18.66</v>
      </c>
      <c r="G21" s="4"/>
    </row>
    <row r="22" spans="2:7">
      <c r="B22" s="3"/>
      <c r="C22" s="489"/>
      <c r="D22" s="33">
        <v>19</v>
      </c>
      <c r="E22" s="215"/>
      <c r="F22" s="217">
        <v>14.425000000000001</v>
      </c>
      <c r="G22" s="4"/>
    </row>
    <row r="23" spans="2:7">
      <c r="B23" s="3"/>
      <c r="C23" s="489"/>
      <c r="D23" s="33">
        <v>20</v>
      </c>
      <c r="E23" s="215">
        <v>20.329999999999998</v>
      </c>
      <c r="F23" s="217">
        <v>16.88</v>
      </c>
      <c r="G23" s="4"/>
    </row>
    <row r="24" spans="2:7">
      <c r="B24" s="3"/>
      <c r="C24" s="489"/>
      <c r="D24" s="33">
        <v>21</v>
      </c>
      <c r="E24" s="215"/>
      <c r="F24" s="217">
        <v>17.45</v>
      </c>
      <c r="G24" s="4"/>
    </row>
    <row r="25" spans="2:7">
      <c r="B25" s="3"/>
      <c r="C25" s="489"/>
      <c r="D25" s="33">
        <v>22</v>
      </c>
      <c r="E25" s="215">
        <v>17.62</v>
      </c>
      <c r="F25" s="217">
        <v>14.44</v>
      </c>
      <c r="G25" s="4"/>
    </row>
    <row r="26" spans="2:7">
      <c r="B26" s="3"/>
      <c r="C26" s="489"/>
      <c r="D26" s="33">
        <v>23</v>
      </c>
      <c r="E26" s="215">
        <v>17.364999999999998</v>
      </c>
      <c r="F26" s="217">
        <v>15.715</v>
      </c>
      <c r="G26" s="4"/>
    </row>
    <row r="27" spans="2:7">
      <c r="B27" s="3"/>
      <c r="C27" s="490"/>
      <c r="D27" s="34">
        <v>24</v>
      </c>
      <c r="E27" s="215"/>
      <c r="F27" s="218">
        <v>15.47</v>
      </c>
      <c r="G27" s="4"/>
    </row>
    <row r="28" spans="2:7">
      <c r="B28" s="3"/>
      <c r="D28" s="219" t="s">
        <v>9</v>
      </c>
      <c r="E28" s="220">
        <f>IF(COUNT(E4:E27)&gt;0,AVERAGE(E4:E27),"")</f>
        <v>19.026666666666667</v>
      </c>
      <c r="F28" s="24">
        <f>IF(COUNT(F4:F27)&gt;0,AVERAGE(F4:F27),"")</f>
        <v>16.418809523809525</v>
      </c>
      <c r="G28" s="4"/>
    </row>
    <row r="29" spans="2:7">
      <c r="B29" s="3"/>
      <c r="D29" s="221" t="s">
        <v>10</v>
      </c>
      <c r="E29" s="222">
        <f>IF(COUNT(E4:E27)&gt;1,STDEV(E4:E27),"")</f>
        <v>4.3544287799894024</v>
      </c>
      <c r="F29" s="25">
        <f>IF(COUNT(F4:F27)&gt;1,STDEV(F4:F27),"")</f>
        <v>2.0628274920372562</v>
      </c>
      <c r="G29" s="4"/>
    </row>
    <row r="30" spans="2:7">
      <c r="B30" s="3"/>
      <c r="D30" s="223" t="s">
        <v>11</v>
      </c>
      <c r="E30" s="224">
        <f>IF(COUNT(E4:E27)&gt;1,E29/SQRT(COUNT(E4:E27)),"")</f>
        <v>1.0263487061747905</v>
      </c>
      <c r="F30" s="26">
        <f>IF(COUNT(F4:F27)&gt;1,F29/SQRT(COUNT(F4:F27)),"")</f>
        <v>0.45014586323317346</v>
      </c>
      <c r="G30" s="4"/>
    </row>
    <row r="31" spans="2:7">
      <c r="B31" s="5"/>
      <c r="C31" s="6"/>
      <c r="D31" s="6"/>
      <c r="E31" s="6"/>
      <c r="F31" s="6"/>
      <c r="G31" s="7"/>
    </row>
    <row r="33" spans="11:34">
      <c r="K33" s="487"/>
      <c r="L33" s="487"/>
      <c r="M33" s="487"/>
      <c r="N33" s="487"/>
      <c r="O33" s="487"/>
      <c r="P33" s="487"/>
      <c r="Q33" s="487"/>
      <c r="R33" s="487"/>
      <c r="S33" s="487"/>
      <c r="T33" s="487"/>
      <c r="U33" s="487"/>
      <c r="V33" s="487"/>
      <c r="W33" s="487"/>
      <c r="X33" s="487"/>
      <c r="Y33" s="487"/>
      <c r="Z33" s="487"/>
      <c r="AA33" s="487"/>
      <c r="AB33" s="487"/>
      <c r="AC33" s="487"/>
      <c r="AD33" s="487"/>
      <c r="AE33" s="487"/>
      <c r="AF33" s="487"/>
      <c r="AG33" s="487"/>
      <c r="AH33" s="487"/>
    </row>
    <row r="34" spans="11:34">
      <c r="K34" s="84"/>
      <c r="L34" s="225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</row>
    <row r="35" spans="11:34"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</row>
  </sheetData>
  <mergeCells count="2">
    <mergeCell ref="K33:AH33"/>
    <mergeCell ref="C4:C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583B5-5E86-40FE-A662-05989BD02DCE}">
  <dimension ref="A1:AT451"/>
  <sheetViews>
    <sheetView zoomScaleNormal="100" workbookViewId="0">
      <selection activeCell="N13" sqref="N13"/>
    </sheetView>
  </sheetViews>
  <sheetFormatPr defaultRowHeight="15"/>
  <cols>
    <col min="3" max="3" width="16.5703125" bestFit="1" customWidth="1"/>
    <col min="4" max="5" width="9.28515625" bestFit="1" customWidth="1"/>
    <col min="10" max="14" width="9.28515625" customWidth="1"/>
    <col min="15" max="15" width="9.42578125" customWidth="1"/>
  </cols>
  <sheetData>
    <row r="1" spans="1:46" ht="15.75" thickBot="1">
      <c r="A1" s="280"/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  <c r="AJ1" s="280"/>
      <c r="AK1" s="280"/>
      <c r="AL1" s="280"/>
      <c r="AM1" s="280"/>
      <c r="AN1" s="280"/>
      <c r="AO1" s="280"/>
      <c r="AP1" s="280"/>
      <c r="AQ1" s="280"/>
      <c r="AR1" s="280"/>
      <c r="AS1" s="280"/>
      <c r="AT1" s="280"/>
    </row>
    <row r="2" spans="1:46" ht="16.5" thickTop="1" thickBot="1">
      <c r="A2" s="280"/>
      <c r="B2" s="8" t="s">
        <v>56</v>
      </c>
      <c r="C2" s="281"/>
      <c r="D2" s="302"/>
      <c r="E2" s="302"/>
      <c r="F2" s="302"/>
      <c r="G2" s="302"/>
      <c r="H2" s="302"/>
      <c r="I2" s="302"/>
      <c r="J2" s="282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0"/>
      <c r="AF2" s="280"/>
      <c r="AG2" s="280"/>
      <c r="AH2" s="280"/>
      <c r="AI2" s="280"/>
      <c r="AJ2" s="280"/>
      <c r="AK2" s="280"/>
      <c r="AL2" s="280"/>
      <c r="AM2" s="280"/>
      <c r="AN2" s="280"/>
      <c r="AO2" s="280"/>
      <c r="AP2" s="280"/>
      <c r="AQ2" s="280"/>
      <c r="AR2" s="280"/>
      <c r="AS2" s="280"/>
      <c r="AT2" s="280"/>
    </row>
    <row r="3" spans="1:46" ht="15.75" thickTop="1">
      <c r="A3" s="280"/>
      <c r="B3" s="12"/>
      <c r="C3" s="280"/>
      <c r="D3" s="475" t="s">
        <v>57</v>
      </c>
      <c r="E3" s="475"/>
      <c r="F3" s="475"/>
      <c r="G3" s="475"/>
      <c r="H3" s="475"/>
      <c r="I3" s="475"/>
      <c r="J3" s="285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  <c r="Y3" s="280"/>
      <c r="Z3" s="280"/>
      <c r="AA3" s="280"/>
      <c r="AB3" s="280"/>
      <c r="AC3" s="280"/>
      <c r="AD3" s="280"/>
      <c r="AE3" s="280"/>
      <c r="AF3" s="280"/>
      <c r="AG3" s="280"/>
      <c r="AH3" s="280"/>
      <c r="AI3" s="280"/>
      <c r="AJ3" s="280"/>
      <c r="AK3" s="280"/>
      <c r="AL3" s="280"/>
      <c r="AM3" s="280"/>
      <c r="AN3" s="280"/>
      <c r="AO3" s="280"/>
      <c r="AP3" s="280"/>
      <c r="AQ3" s="280"/>
      <c r="AR3" s="280"/>
      <c r="AS3" s="280"/>
      <c r="AT3" s="280"/>
    </row>
    <row r="4" spans="1:46">
      <c r="A4" s="280"/>
      <c r="B4" s="283"/>
      <c r="C4" s="304" t="s">
        <v>58</v>
      </c>
      <c r="D4" s="305"/>
      <c r="E4" s="305"/>
      <c r="F4" s="305"/>
      <c r="G4" s="305"/>
      <c r="H4" s="305"/>
      <c r="I4" s="305"/>
      <c r="J4" s="285"/>
      <c r="K4" s="280"/>
      <c r="L4" s="280"/>
      <c r="M4" s="280"/>
      <c r="N4" s="306"/>
      <c r="O4" s="306"/>
      <c r="P4" s="306"/>
      <c r="Q4" s="306"/>
      <c r="R4" s="306"/>
      <c r="S4" s="306"/>
      <c r="T4" s="306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  <c r="AP4" s="280"/>
      <c r="AQ4" s="280"/>
      <c r="AR4" s="280"/>
      <c r="AS4" s="280"/>
      <c r="AT4" s="280"/>
    </row>
    <row r="5" spans="1:46">
      <c r="A5" s="280"/>
      <c r="B5" s="283"/>
      <c r="C5" s="307">
        <v>330</v>
      </c>
      <c r="D5" s="308">
        <v>8.5050000000000001E-2</v>
      </c>
      <c r="E5" s="308">
        <v>7.3950000000000002E-2</v>
      </c>
      <c r="F5" s="308">
        <v>7.1150000000000005E-2</v>
      </c>
      <c r="G5" s="308">
        <v>7.7649999999999997E-2</v>
      </c>
      <c r="H5" s="308">
        <v>5.5149999999999998E-2</v>
      </c>
      <c r="I5" s="308">
        <v>6.2149999999999997E-2</v>
      </c>
      <c r="J5" s="285"/>
      <c r="K5" s="280"/>
      <c r="L5" s="280"/>
      <c r="M5" s="280"/>
      <c r="N5" s="306"/>
      <c r="O5" s="306"/>
      <c r="P5" s="306"/>
      <c r="Q5" s="306"/>
      <c r="R5" s="306"/>
      <c r="S5" s="306"/>
      <c r="T5" s="306"/>
      <c r="U5" s="280"/>
      <c r="V5" s="280"/>
      <c r="W5" s="280"/>
      <c r="X5" s="280"/>
      <c r="Y5" s="280"/>
      <c r="Z5" s="280"/>
      <c r="AA5" s="280"/>
      <c r="AB5" s="280"/>
      <c r="AC5" s="280"/>
      <c r="AD5" s="280"/>
      <c r="AE5" s="280"/>
      <c r="AF5" s="280"/>
      <c r="AG5" s="280"/>
      <c r="AH5" s="280"/>
      <c r="AI5" s="280"/>
      <c r="AJ5" s="280"/>
      <c r="AK5" s="280"/>
      <c r="AL5" s="280"/>
      <c r="AM5" s="280"/>
      <c r="AN5" s="280"/>
      <c r="AO5" s="280"/>
      <c r="AP5" s="280"/>
      <c r="AQ5" s="280"/>
      <c r="AR5" s="280"/>
      <c r="AS5" s="280"/>
      <c r="AT5" s="280"/>
    </row>
    <row r="6" spans="1:46">
      <c r="A6" s="280"/>
      <c r="B6" s="283"/>
      <c r="C6" s="309">
        <v>332</v>
      </c>
      <c r="D6" s="308">
        <v>8.3667000000000005E-2</v>
      </c>
      <c r="E6" s="308">
        <v>7.2867000000000001E-2</v>
      </c>
      <c r="F6" s="308">
        <v>6.9067000000000003E-2</v>
      </c>
      <c r="G6" s="308">
        <v>7.5867000000000004E-2</v>
      </c>
      <c r="H6" s="308">
        <v>5.5766999999999997E-2</v>
      </c>
      <c r="I6" s="308">
        <v>6.2366999999999999E-2</v>
      </c>
      <c r="J6" s="285"/>
      <c r="K6" s="280"/>
      <c r="L6" s="280"/>
      <c r="M6" s="280"/>
      <c r="N6" s="306"/>
      <c r="O6" s="306"/>
      <c r="P6" s="306"/>
      <c r="Q6" s="306"/>
      <c r="R6" s="306"/>
      <c r="S6" s="306"/>
      <c r="T6" s="306"/>
      <c r="U6" s="280"/>
      <c r="V6" s="280"/>
      <c r="W6" s="280"/>
      <c r="X6" s="280"/>
      <c r="Y6" s="280"/>
      <c r="Z6" s="280"/>
      <c r="AA6" s="280"/>
      <c r="AB6" s="280"/>
      <c r="AC6" s="280"/>
      <c r="AD6" s="280"/>
      <c r="AE6" s="280"/>
      <c r="AF6" s="280"/>
      <c r="AG6" s="280"/>
      <c r="AH6" s="280"/>
      <c r="AI6" s="280"/>
      <c r="AJ6" s="280"/>
      <c r="AK6" s="280"/>
      <c r="AL6" s="280"/>
      <c r="AM6" s="280"/>
      <c r="AN6" s="280"/>
      <c r="AO6" s="280"/>
      <c r="AP6" s="280"/>
      <c r="AQ6" s="280"/>
      <c r="AR6" s="280"/>
      <c r="AS6" s="280"/>
      <c r="AT6" s="280"/>
    </row>
    <row r="7" spans="1:46">
      <c r="A7" s="280"/>
      <c r="B7" s="283"/>
      <c r="C7" s="309">
        <v>334</v>
      </c>
      <c r="D7" s="308">
        <v>8.455E-2</v>
      </c>
      <c r="E7" s="308">
        <v>7.3249999999999996E-2</v>
      </c>
      <c r="F7" s="308">
        <v>6.9650000000000004E-2</v>
      </c>
      <c r="G7" s="308">
        <v>7.5149999999999995E-2</v>
      </c>
      <c r="H7" s="308">
        <v>5.3850000000000002E-2</v>
      </c>
      <c r="I7" s="308">
        <v>6.1150000000000003E-2</v>
      </c>
      <c r="J7" s="285"/>
      <c r="K7" s="280"/>
      <c r="L7" s="280"/>
      <c r="M7" s="280"/>
      <c r="N7" s="306"/>
      <c r="O7" s="306"/>
      <c r="P7" s="306"/>
      <c r="Q7" s="306"/>
      <c r="R7" s="306"/>
      <c r="S7" s="306"/>
      <c r="T7" s="306"/>
      <c r="U7" s="280"/>
      <c r="V7" s="280"/>
      <c r="W7" s="280"/>
      <c r="X7" s="280"/>
      <c r="Y7" s="280"/>
      <c r="Z7" s="280"/>
      <c r="AA7" s="280"/>
      <c r="AB7" s="280"/>
      <c r="AC7" s="280"/>
      <c r="AD7" s="280"/>
      <c r="AE7" s="280"/>
      <c r="AF7" s="280"/>
      <c r="AG7" s="280"/>
      <c r="AH7" s="280"/>
      <c r="AI7" s="280"/>
      <c r="AJ7" s="280"/>
      <c r="AK7" s="280"/>
      <c r="AL7" s="280"/>
      <c r="AM7" s="280"/>
      <c r="AN7" s="280"/>
      <c r="AO7" s="280"/>
      <c r="AP7" s="280"/>
      <c r="AQ7" s="280"/>
      <c r="AR7" s="280"/>
      <c r="AS7" s="280"/>
      <c r="AT7" s="280"/>
    </row>
    <row r="8" spans="1:46">
      <c r="A8" s="280"/>
      <c r="B8" s="283"/>
      <c r="C8" s="309">
        <v>336</v>
      </c>
      <c r="D8" s="308">
        <v>8.2882999999999998E-2</v>
      </c>
      <c r="E8" s="308">
        <v>7.2082999999999994E-2</v>
      </c>
      <c r="F8" s="308">
        <v>6.7782999999999996E-2</v>
      </c>
      <c r="G8" s="308">
        <v>7.4582999999999997E-2</v>
      </c>
      <c r="H8" s="308">
        <v>5.4183000000000002E-2</v>
      </c>
      <c r="I8" s="308">
        <v>6.0683000000000001E-2</v>
      </c>
      <c r="J8" s="285"/>
      <c r="K8" s="280"/>
      <c r="L8" s="280"/>
      <c r="M8" s="280"/>
      <c r="N8" s="306"/>
      <c r="O8" s="306"/>
      <c r="P8" s="306"/>
      <c r="Q8" s="306"/>
      <c r="R8" s="306"/>
      <c r="S8" s="306"/>
      <c r="T8" s="306"/>
      <c r="U8" s="280"/>
      <c r="V8" s="280"/>
      <c r="W8" s="280"/>
      <c r="X8" s="280"/>
      <c r="Y8" s="280"/>
      <c r="Z8" s="280"/>
      <c r="AA8" s="280"/>
      <c r="AB8" s="280"/>
      <c r="AC8" s="280"/>
      <c r="AD8" s="280"/>
      <c r="AE8" s="280"/>
      <c r="AF8" s="280"/>
      <c r="AG8" s="280"/>
      <c r="AH8" s="280"/>
      <c r="AI8" s="280"/>
      <c r="AJ8" s="280"/>
      <c r="AK8" s="280"/>
      <c r="AL8" s="280"/>
      <c r="AM8" s="280"/>
      <c r="AN8" s="280"/>
      <c r="AO8" s="280"/>
      <c r="AP8" s="280"/>
      <c r="AQ8" s="280"/>
      <c r="AR8" s="280"/>
      <c r="AS8" s="280"/>
      <c r="AT8" s="280"/>
    </row>
    <row r="9" spans="1:46">
      <c r="A9" s="280"/>
      <c r="B9" s="283"/>
      <c r="C9" s="309">
        <v>338</v>
      </c>
      <c r="D9" s="308">
        <v>8.405E-2</v>
      </c>
      <c r="E9" s="308">
        <v>7.2249999999999995E-2</v>
      </c>
      <c r="F9" s="308">
        <v>6.8849999999999995E-2</v>
      </c>
      <c r="G9" s="308">
        <v>7.3450000000000001E-2</v>
      </c>
      <c r="H9" s="308">
        <v>5.3150000000000003E-2</v>
      </c>
      <c r="I9" s="308">
        <v>6.0249999999999998E-2</v>
      </c>
      <c r="J9" s="285"/>
      <c r="K9" s="280"/>
      <c r="L9" s="280"/>
      <c r="M9" s="280"/>
      <c r="N9" s="306"/>
      <c r="O9" s="306"/>
      <c r="P9" s="306"/>
      <c r="Q9" s="306"/>
      <c r="R9" s="306"/>
      <c r="S9" s="306"/>
      <c r="T9" s="306"/>
      <c r="U9" s="280"/>
      <c r="V9" s="280"/>
      <c r="W9" s="280"/>
      <c r="X9" s="280"/>
      <c r="Y9" s="280"/>
      <c r="Z9" s="280"/>
      <c r="AA9" s="280"/>
      <c r="AB9" s="280"/>
      <c r="AC9" s="280"/>
      <c r="AD9" s="280"/>
      <c r="AE9" s="280"/>
      <c r="AF9" s="280"/>
      <c r="AG9" s="280"/>
      <c r="AH9" s="280"/>
      <c r="AI9" s="280"/>
      <c r="AJ9" s="280"/>
      <c r="AK9" s="280"/>
      <c r="AL9" s="280"/>
      <c r="AM9" s="280"/>
      <c r="AN9" s="280"/>
      <c r="AO9" s="280"/>
      <c r="AP9" s="280"/>
      <c r="AQ9" s="280"/>
      <c r="AR9" s="280"/>
      <c r="AS9" s="280"/>
      <c r="AT9" s="280"/>
    </row>
    <row r="10" spans="1:46">
      <c r="A10" s="280"/>
      <c r="B10" s="283"/>
      <c r="C10" s="309">
        <v>340</v>
      </c>
      <c r="D10" s="308">
        <v>8.2567000000000002E-2</v>
      </c>
      <c r="E10" s="308">
        <v>7.1967000000000003E-2</v>
      </c>
      <c r="F10" s="308">
        <v>6.7866999999999997E-2</v>
      </c>
      <c r="G10" s="308">
        <v>7.3967000000000005E-2</v>
      </c>
      <c r="H10" s="308">
        <v>5.3866999999999998E-2</v>
      </c>
      <c r="I10" s="308">
        <v>6.0267000000000001E-2</v>
      </c>
      <c r="J10" s="285"/>
      <c r="K10" s="280"/>
      <c r="L10" s="280"/>
      <c r="M10" s="280"/>
      <c r="N10" s="306"/>
      <c r="O10" s="306"/>
      <c r="P10" s="306"/>
      <c r="Q10" s="306"/>
      <c r="R10" s="306"/>
      <c r="S10" s="306"/>
      <c r="T10" s="306"/>
      <c r="U10" s="280"/>
      <c r="V10" s="280"/>
      <c r="W10" s="280"/>
      <c r="X10" s="280"/>
      <c r="Y10" s="280"/>
      <c r="Z10" s="280"/>
      <c r="AA10" s="280"/>
      <c r="AB10" s="280"/>
      <c r="AC10" s="280"/>
      <c r="AD10" s="280"/>
      <c r="AE10" s="280"/>
      <c r="AF10" s="280"/>
      <c r="AG10" s="280"/>
      <c r="AH10" s="280"/>
      <c r="AI10" s="280"/>
      <c r="AJ10" s="280"/>
      <c r="AK10" s="280"/>
      <c r="AL10" s="280"/>
      <c r="AM10" s="280"/>
      <c r="AN10" s="280"/>
      <c r="AO10" s="280"/>
      <c r="AP10" s="280"/>
      <c r="AQ10" s="280"/>
      <c r="AR10" s="280"/>
      <c r="AS10" s="280"/>
      <c r="AT10" s="280"/>
    </row>
    <row r="11" spans="1:46">
      <c r="A11" s="280"/>
      <c r="B11" s="283"/>
      <c r="C11" s="309">
        <v>342</v>
      </c>
      <c r="D11" s="308">
        <v>8.3500000000000005E-2</v>
      </c>
      <c r="E11" s="308">
        <v>7.2800000000000004E-2</v>
      </c>
      <c r="F11" s="308">
        <v>6.93E-2</v>
      </c>
      <c r="G11" s="308">
        <v>7.46E-2</v>
      </c>
      <c r="H11" s="308">
        <v>5.4300000000000001E-2</v>
      </c>
      <c r="I11" s="308">
        <v>6.1199999999999997E-2</v>
      </c>
      <c r="J11" s="285"/>
      <c r="K11" s="280"/>
      <c r="L11" s="280"/>
      <c r="M11" s="280"/>
      <c r="N11" s="306"/>
      <c r="O11" s="306"/>
      <c r="P11" s="306"/>
      <c r="Q11" s="306"/>
      <c r="R11" s="306"/>
      <c r="S11" s="306"/>
      <c r="T11" s="306"/>
      <c r="U11" s="280"/>
      <c r="V11" s="280"/>
      <c r="W11" s="280"/>
      <c r="X11" s="280"/>
      <c r="Y11" s="280"/>
      <c r="Z11" s="280"/>
      <c r="AA11" s="280"/>
      <c r="AB11" s="280"/>
      <c r="AC11" s="280"/>
      <c r="AD11" s="280"/>
      <c r="AE11" s="280"/>
      <c r="AF11" s="280"/>
      <c r="AG11" s="280"/>
      <c r="AH11" s="280"/>
      <c r="AI11" s="280"/>
      <c r="AJ11" s="280"/>
      <c r="AK11" s="280"/>
      <c r="AL11" s="280"/>
      <c r="AM11" s="280"/>
      <c r="AN11" s="280"/>
      <c r="AO11" s="280"/>
      <c r="AP11" s="280"/>
      <c r="AQ11" s="280"/>
      <c r="AR11" s="280"/>
      <c r="AS11" s="280"/>
      <c r="AT11" s="280"/>
    </row>
    <row r="12" spans="1:46">
      <c r="A12" s="280"/>
      <c r="B12" s="283"/>
      <c r="C12" s="309">
        <v>344</v>
      </c>
      <c r="D12" s="308">
        <v>8.3449999999999996E-2</v>
      </c>
      <c r="E12" s="308">
        <v>7.2650000000000006E-2</v>
      </c>
      <c r="F12" s="308">
        <v>6.8849999999999995E-2</v>
      </c>
      <c r="G12" s="308">
        <v>7.5249999999999997E-2</v>
      </c>
      <c r="H12" s="308">
        <v>5.5750000000000001E-2</v>
      </c>
      <c r="I12" s="308">
        <v>6.2149999999999997E-2</v>
      </c>
      <c r="J12" s="285"/>
      <c r="K12" s="280"/>
      <c r="L12" s="280"/>
      <c r="M12" s="280"/>
      <c r="N12" s="306"/>
      <c r="O12" s="306"/>
      <c r="P12" s="306"/>
      <c r="Q12" s="306"/>
      <c r="R12" s="306"/>
      <c r="S12" s="306"/>
      <c r="T12" s="306"/>
      <c r="U12" s="280"/>
      <c r="V12" s="280"/>
      <c r="W12" s="280"/>
      <c r="X12" s="280"/>
      <c r="Y12" s="280"/>
      <c r="Z12" s="280"/>
      <c r="AA12" s="280"/>
      <c r="AB12" s="280"/>
      <c r="AC12" s="280"/>
      <c r="AD12" s="280"/>
      <c r="AE12" s="280"/>
      <c r="AF12" s="280"/>
      <c r="AG12" s="280"/>
      <c r="AH12" s="280"/>
      <c r="AI12" s="280"/>
      <c r="AJ12" s="280"/>
      <c r="AK12" s="280"/>
      <c r="AL12" s="280"/>
      <c r="AM12" s="280"/>
      <c r="AN12" s="280"/>
      <c r="AO12" s="280"/>
      <c r="AP12" s="280"/>
      <c r="AQ12" s="280"/>
      <c r="AR12" s="280"/>
      <c r="AS12" s="280"/>
      <c r="AT12" s="280"/>
    </row>
    <row r="13" spans="1:46">
      <c r="A13" s="280"/>
      <c r="B13" s="283"/>
      <c r="C13" s="309">
        <v>346</v>
      </c>
      <c r="D13" s="308">
        <v>8.2917000000000005E-2</v>
      </c>
      <c r="E13" s="308">
        <v>7.2717000000000004E-2</v>
      </c>
      <c r="F13" s="308">
        <v>6.8817000000000003E-2</v>
      </c>
      <c r="G13" s="308">
        <v>7.4517E-2</v>
      </c>
      <c r="H13" s="308">
        <v>5.6217000000000003E-2</v>
      </c>
      <c r="I13" s="308">
        <v>6.2316999999999997E-2</v>
      </c>
      <c r="J13" s="285"/>
      <c r="K13" s="280"/>
      <c r="L13" s="280"/>
      <c r="M13" s="280"/>
      <c r="N13" s="306"/>
      <c r="O13" s="306"/>
      <c r="P13" s="306"/>
      <c r="Q13" s="306"/>
      <c r="R13" s="306"/>
      <c r="S13" s="306"/>
      <c r="T13" s="306"/>
      <c r="U13" s="280"/>
      <c r="V13" s="280"/>
      <c r="W13" s="280"/>
      <c r="X13" s="280"/>
      <c r="Y13" s="280"/>
      <c r="Z13" s="280"/>
      <c r="AA13" s="280"/>
      <c r="AB13" s="280"/>
      <c r="AC13" s="280"/>
      <c r="AD13" s="280"/>
      <c r="AE13" s="280"/>
      <c r="AF13" s="280"/>
      <c r="AG13" s="280"/>
      <c r="AH13" s="280"/>
      <c r="AI13" s="280"/>
      <c r="AJ13" s="280"/>
      <c r="AK13" s="280"/>
      <c r="AL13" s="280"/>
      <c r="AM13" s="280"/>
      <c r="AN13" s="280"/>
      <c r="AO13" s="280"/>
      <c r="AP13" s="280"/>
      <c r="AQ13" s="280"/>
      <c r="AR13" s="280"/>
      <c r="AS13" s="280"/>
      <c r="AT13" s="280"/>
    </row>
    <row r="14" spans="1:46">
      <c r="A14" s="280"/>
      <c r="B14" s="283"/>
      <c r="C14" s="309">
        <v>348</v>
      </c>
      <c r="D14" s="308">
        <v>8.2750000000000004E-2</v>
      </c>
      <c r="E14" s="308">
        <v>7.3150000000000007E-2</v>
      </c>
      <c r="F14" s="308">
        <v>6.9550000000000001E-2</v>
      </c>
      <c r="G14" s="308">
        <v>7.7149999999999996E-2</v>
      </c>
      <c r="H14" s="308">
        <v>5.9049999999999998E-2</v>
      </c>
      <c r="I14" s="308">
        <v>6.4949999999999994E-2</v>
      </c>
      <c r="J14" s="285"/>
      <c r="K14" s="280"/>
      <c r="L14" s="280"/>
      <c r="M14" s="280"/>
      <c r="N14" s="306"/>
      <c r="O14" s="306"/>
      <c r="P14" s="306"/>
      <c r="Q14" s="306"/>
      <c r="R14" s="306"/>
      <c r="S14" s="306"/>
      <c r="T14" s="306"/>
      <c r="U14" s="280"/>
      <c r="V14" s="280"/>
      <c r="W14" s="280"/>
      <c r="X14" s="280"/>
      <c r="Y14" s="280"/>
      <c r="Z14" s="280"/>
      <c r="AA14" s="280"/>
      <c r="AB14" s="280"/>
      <c r="AC14" s="280"/>
      <c r="AD14" s="280"/>
      <c r="AE14" s="280"/>
      <c r="AF14" s="280"/>
      <c r="AG14" s="280"/>
      <c r="AH14" s="280"/>
      <c r="AI14" s="280"/>
      <c r="AJ14" s="280"/>
      <c r="AK14" s="280"/>
      <c r="AL14" s="280"/>
      <c r="AM14" s="280"/>
      <c r="AN14" s="280"/>
      <c r="AO14" s="280"/>
      <c r="AP14" s="280"/>
      <c r="AQ14" s="280"/>
      <c r="AR14" s="280"/>
      <c r="AS14" s="280"/>
      <c r="AT14" s="280"/>
    </row>
    <row r="15" spans="1:46">
      <c r="A15" s="280"/>
      <c r="B15" s="283"/>
      <c r="C15" s="309">
        <v>350</v>
      </c>
      <c r="D15" s="308">
        <v>8.1616999999999995E-2</v>
      </c>
      <c r="E15" s="308">
        <v>7.1516999999999997E-2</v>
      </c>
      <c r="F15" s="308">
        <v>6.9217000000000001E-2</v>
      </c>
      <c r="G15" s="308">
        <v>7.6216999999999993E-2</v>
      </c>
      <c r="H15" s="308">
        <v>5.8916999999999997E-2</v>
      </c>
      <c r="I15" s="308">
        <v>6.5216999999999997E-2</v>
      </c>
      <c r="J15" s="285"/>
      <c r="K15" s="280"/>
      <c r="L15" s="280"/>
      <c r="M15" s="280"/>
      <c r="N15" s="306"/>
      <c r="O15" s="306"/>
      <c r="P15" s="306"/>
      <c r="Q15" s="306"/>
      <c r="R15" s="306"/>
      <c r="S15" s="306"/>
      <c r="T15" s="306"/>
      <c r="U15" s="280"/>
      <c r="V15" s="280"/>
      <c r="W15" s="280"/>
      <c r="X15" s="280"/>
      <c r="Y15" s="280"/>
      <c r="Z15" s="280"/>
      <c r="AA15" s="280"/>
      <c r="AB15" s="280"/>
      <c r="AC15" s="280"/>
      <c r="AD15" s="280"/>
      <c r="AE15" s="280"/>
      <c r="AF15" s="280"/>
      <c r="AG15" s="280"/>
      <c r="AH15" s="280"/>
      <c r="AI15" s="280"/>
      <c r="AJ15" s="280"/>
      <c r="AK15" s="280"/>
      <c r="AL15" s="280"/>
      <c r="AM15" s="280"/>
      <c r="AN15" s="280"/>
      <c r="AO15" s="280"/>
      <c r="AP15" s="280"/>
      <c r="AQ15" s="280"/>
      <c r="AR15" s="280"/>
      <c r="AS15" s="280"/>
      <c r="AT15" s="280"/>
    </row>
    <row r="16" spans="1:46">
      <c r="A16" s="280"/>
      <c r="B16" s="283"/>
      <c r="C16" s="309">
        <v>352</v>
      </c>
      <c r="D16" s="308">
        <v>8.0866999999999994E-2</v>
      </c>
      <c r="E16" s="308">
        <v>7.2367000000000001E-2</v>
      </c>
      <c r="F16" s="308">
        <v>7.0666999999999994E-2</v>
      </c>
      <c r="G16" s="308">
        <v>7.8066999999999998E-2</v>
      </c>
      <c r="H16" s="308">
        <v>6.1467000000000001E-2</v>
      </c>
      <c r="I16" s="308">
        <v>6.7766999999999994E-2</v>
      </c>
      <c r="J16" s="285"/>
      <c r="K16" s="280"/>
      <c r="L16" s="280"/>
      <c r="M16" s="280"/>
      <c r="N16" s="306"/>
      <c r="O16" s="306"/>
      <c r="P16" s="306"/>
      <c r="Q16" s="306"/>
      <c r="R16" s="306"/>
      <c r="S16" s="306"/>
      <c r="T16" s="306"/>
      <c r="U16" s="280"/>
      <c r="V16" s="280"/>
      <c r="W16" s="280"/>
      <c r="X16" s="280"/>
      <c r="Y16" s="280"/>
      <c r="Z16" s="280"/>
      <c r="AA16" s="280"/>
      <c r="AB16" s="280"/>
      <c r="AC16" s="280"/>
      <c r="AD16" s="280"/>
      <c r="AE16" s="280"/>
      <c r="AF16" s="280"/>
      <c r="AG16" s="280"/>
      <c r="AH16" s="280"/>
      <c r="AI16" s="280"/>
      <c r="AJ16" s="280"/>
      <c r="AK16" s="280"/>
      <c r="AL16" s="280"/>
      <c r="AM16" s="280"/>
      <c r="AN16" s="280"/>
      <c r="AO16" s="280"/>
      <c r="AP16" s="280"/>
      <c r="AQ16" s="280"/>
      <c r="AR16" s="280"/>
      <c r="AS16" s="280"/>
      <c r="AT16" s="280"/>
    </row>
    <row r="17" spans="1:46">
      <c r="A17" s="280"/>
      <c r="B17" s="283"/>
      <c r="C17" s="309">
        <v>354</v>
      </c>
      <c r="D17" s="308">
        <v>8.0449999999999994E-2</v>
      </c>
      <c r="E17" s="308">
        <v>7.2050000000000003E-2</v>
      </c>
      <c r="F17" s="308">
        <v>7.0849999999999996E-2</v>
      </c>
      <c r="G17" s="308">
        <v>7.8950000000000006E-2</v>
      </c>
      <c r="H17" s="308">
        <v>6.3250000000000001E-2</v>
      </c>
      <c r="I17" s="308">
        <v>7.0349999999999996E-2</v>
      </c>
      <c r="J17" s="285"/>
      <c r="K17" s="280"/>
      <c r="L17" s="280"/>
      <c r="M17" s="280"/>
      <c r="N17" s="306"/>
      <c r="O17" s="306"/>
      <c r="P17" s="306"/>
      <c r="Q17" s="306"/>
      <c r="R17" s="306"/>
      <c r="S17" s="306"/>
      <c r="T17" s="306"/>
      <c r="U17" s="280"/>
      <c r="V17" s="280"/>
      <c r="W17" s="280"/>
      <c r="X17" s="280"/>
      <c r="Y17" s="280"/>
      <c r="Z17" s="280"/>
      <c r="AA17" s="280"/>
      <c r="AB17" s="280"/>
      <c r="AC17" s="280"/>
      <c r="AD17" s="280"/>
      <c r="AE17" s="280"/>
      <c r="AF17" s="280"/>
      <c r="AG17" s="280"/>
      <c r="AH17" s="280"/>
      <c r="AI17" s="280"/>
      <c r="AJ17" s="280"/>
      <c r="AK17" s="280"/>
      <c r="AL17" s="280"/>
      <c r="AM17" s="280"/>
      <c r="AN17" s="280"/>
      <c r="AO17" s="280"/>
      <c r="AP17" s="280"/>
      <c r="AQ17" s="280"/>
      <c r="AR17" s="280"/>
      <c r="AS17" s="280"/>
      <c r="AT17" s="280"/>
    </row>
    <row r="18" spans="1:46">
      <c r="A18" s="280"/>
      <c r="B18" s="283"/>
      <c r="C18" s="309">
        <v>356</v>
      </c>
      <c r="D18" s="308">
        <v>7.9583000000000001E-2</v>
      </c>
      <c r="E18" s="308">
        <v>7.1582999999999994E-2</v>
      </c>
      <c r="F18" s="308">
        <v>7.1282999999999999E-2</v>
      </c>
      <c r="G18" s="308">
        <v>8.0982999999999999E-2</v>
      </c>
      <c r="H18" s="308">
        <v>6.5882999999999997E-2</v>
      </c>
      <c r="I18" s="308">
        <v>7.2182999999999997E-2</v>
      </c>
      <c r="J18" s="285"/>
      <c r="K18" s="280"/>
      <c r="L18" s="280"/>
      <c r="M18" s="280"/>
      <c r="N18" s="306"/>
      <c r="O18" s="306"/>
      <c r="P18" s="306"/>
      <c r="Q18" s="306"/>
      <c r="R18" s="306"/>
      <c r="S18" s="306"/>
      <c r="T18" s="306"/>
      <c r="U18" s="280"/>
      <c r="V18" s="280"/>
      <c r="W18" s="280"/>
      <c r="X18" s="280"/>
      <c r="Y18" s="280"/>
      <c r="Z18" s="280"/>
      <c r="AA18" s="280"/>
      <c r="AB18" s="280"/>
      <c r="AC18" s="280"/>
      <c r="AD18" s="280"/>
      <c r="AE18" s="280"/>
      <c r="AF18" s="280"/>
      <c r="AG18" s="280"/>
      <c r="AH18" s="280"/>
      <c r="AI18" s="280"/>
      <c r="AJ18" s="280"/>
      <c r="AK18" s="280"/>
      <c r="AL18" s="280"/>
      <c r="AM18" s="280"/>
      <c r="AN18" s="280"/>
      <c r="AO18" s="280"/>
      <c r="AP18" s="280"/>
      <c r="AQ18" s="280"/>
      <c r="AR18" s="280"/>
      <c r="AS18" s="280"/>
      <c r="AT18" s="280"/>
    </row>
    <row r="19" spans="1:46">
      <c r="A19" s="280"/>
      <c r="B19" s="283"/>
      <c r="C19" s="309">
        <v>358</v>
      </c>
      <c r="D19" s="308">
        <v>7.8783000000000006E-2</v>
      </c>
      <c r="E19" s="308">
        <v>7.1182999999999996E-2</v>
      </c>
      <c r="F19" s="308">
        <v>7.2082999999999994E-2</v>
      </c>
      <c r="G19" s="308">
        <v>8.1782999999999995E-2</v>
      </c>
      <c r="H19" s="308">
        <v>6.7682999999999993E-2</v>
      </c>
      <c r="I19" s="308">
        <v>7.4383000000000005E-2</v>
      </c>
      <c r="J19" s="285"/>
      <c r="K19" s="280"/>
      <c r="L19" s="280"/>
      <c r="M19" s="280"/>
      <c r="N19" s="306"/>
      <c r="O19" s="306"/>
      <c r="P19" s="306"/>
      <c r="Q19" s="306"/>
      <c r="R19" s="306"/>
      <c r="S19" s="306"/>
      <c r="T19" s="306"/>
      <c r="U19" s="280"/>
      <c r="V19" s="280"/>
      <c r="W19" s="280"/>
      <c r="X19" s="280"/>
      <c r="Y19" s="280"/>
      <c r="Z19" s="280"/>
      <c r="AA19" s="280"/>
      <c r="AB19" s="280"/>
      <c r="AC19" s="280"/>
      <c r="AD19" s="280"/>
      <c r="AE19" s="280"/>
      <c r="AF19" s="280"/>
      <c r="AG19" s="280"/>
      <c r="AH19" s="280"/>
      <c r="AI19" s="280"/>
      <c r="AJ19" s="280"/>
      <c r="AK19" s="280"/>
      <c r="AL19" s="280"/>
      <c r="AM19" s="280"/>
      <c r="AN19" s="280"/>
      <c r="AO19" s="280"/>
      <c r="AP19" s="280"/>
      <c r="AQ19" s="280"/>
      <c r="AR19" s="280"/>
      <c r="AS19" s="280"/>
      <c r="AT19" s="280"/>
    </row>
    <row r="20" spans="1:46">
      <c r="A20" s="280"/>
      <c r="B20" s="283"/>
      <c r="C20" s="309">
        <v>360</v>
      </c>
      <c r="D20" s="308">
        <v>7.6783000000000004E-2</v>
      </c>
      <c r="E20" s="308">
        <v>7.0983000000000004E-2</v>
      </c>
      <c r="F20" s="308">
        <v>7.2582999999999995E-2</v>
      </c>
      <c r="G20" s="308">
        <v>8.3983000000000002E-2</v>
      </c>
      <c r="H20" s="308">
        <v>7.0883000000000002E-2</v>
      </c>
      <c r="I20" s="308">
        <v>7.7582999999999999E-2</v>
      </c>
      <c r="J20" s="285"/>
      <c r="K20" s="280"/>
      <c r="L20" s="280"/>
      <c r="M20" s="280"/>
      <c r="N20" s="306"/>
      <c r="O20" s="306"/>
      <c r="P20" s="306"/>
      <c r="Q20" s="306"/>
      <c r="R20" s="306"/>
      <c r="S20" s="306"/>
      <c r="T20" s="306"/>
      <c r="U20" s="280"/>
      <c r="V20" s="280"/>
      <c r="W20" s="280"/>
      <c r="X20" s="280"/>
      <c r="Y20" s="280"/>
      <c r="Z20" s="280"/>
      <c r="AA20" s="280"/>
      <c r="AB20" s="280"/>
      <c r="AC20" s="280"/>
      <c r="AD20" s="280"/>
      <c r="AE20" s="280"/>
      <c r="AF20" s="280"/>
      <c r="AG20" s="280"/>
      <c r="AH20" s="280"/>
      <c r="AI20" s="280"/>
      <c r="AJ20" s="280"/>
      <c r="AK20" s="280"/>
      <c r="AL20" s="280"/>
      <c r="AM20" s="280"/>
      <c r="AN20" s="280"/>
      <c r="AO20" s="280"/>
      <c r="AP20" s="280"/>
      <c r="AQ20" s="280"/>
      <c r="AR20" s="280"/>
      <c r="AS20" s="280"/>
      <c r="AT20" s="280"/>
    </row>
    <row r="21" spans="1:46">
      <c r="A21" s="280"/>
      <c r="B21" s="283"/>
      <c r="C21" s="309">
        <v>362</v>
      </c>
      <c r="D21" s="308">
        <v>7.6832999999999999E-2</v>
      </c>
      <c r="E21" s="308">
        <v>7.0633000000000001E-2</v>
      </c>
      <c r="F21" s="308">
        <v>7.3332999999999995E-2</v>
      </c>
      <c r="G21" s="308">
        <v>8.5333000000000006E-2</v>
      </c>
      <c r="H21" s="308">
        <v>7.3633000000000004E-2</v>
      </c>
      <c r="I21" s="308">
        <v>8.0033000000000007E-2</v>
      </c>
      <c r="J21" s="285"/>
      <c r="K21" s="280"/>
      <c r="L21" s="280"/>
      <c r="M21" s="280"/>
      <c r="N21" s="306"/>
      <c r="O21" s="306"/>
      <c r="P21" s="306"/>
      <c r="Q21" s="306"/>
      <c r="R21" s="306"/>
      <c r="S21" s="306"/>
      <c r="T21" s="306"/>
      <c r="U21" s="280"/>
      <c r="V21" s="280"/>
      <c r="W21" s="280"/>
      <c r="X21" s="280"/>
      <c r="Y21" s="280"/>
      <c r="Z21" s="280"/>
      <c r="AA21" s="280"/>
      <c r="AB21" s="280"/>
      <c r="AC21" s="280"/>
      <c r="AD21" s="280"/>
      <c r="AE21" s="280"/>
      <c r="AF21" s="280"/>
      <c r="AG21" s="280"/>
      <c r="AH21" s="280"/>
      <c r="AI21" s="280"/>
      <c r="AJ21" s="280"/>
      <c r="AK21" s="280"/>
      <c r="AL21" s="280"/>
      <c r="AM21" s="280"/>
      <c r="AN21" s="280"/>
      <c r="AO21" s="280"/>
      <c r="AP21" s="280"/>
      <c r="AQ21" s="280"/>
      <c r="AR21" s="280"/>
      <c r="AS21" s="280"/>
      <c r="AT21" s="280"/>
    </row>
    <row r="22" spans="1:46">
      <c r="A22" s="280"/>
      <c r="B22" s="283"/>
      <c r="C22" s="309">
        <v>364</v>
      </c>
      <c r="D22" s="308">
        <v>7.5200000000000003E-2</v>
      </c>
      <c r="E22" s="308">
        <v>7.0499999999999993E-2</v>
      </c>
      <c r="F22" s="308">
        <v>7.4200000000000002E-2</v>
      </c>
      <c r="G22" s="308">
        <v>8.7900000000000006E-2</v>
      </c>
      <c r="H22" s="308">
        <v>7.7100000000000002E-2</v>
      </c>
      <c r="I22" s="308">
        <v>8.3400000000000002E-2</v>
      </c>
      <c r="J22" s="285"/>
      <c r="K22" s="280"/>
      <c r="L22" s="280"/>
      <c r="M22" s="280"/>
      <c r="N22" s="306"/>
      <c r="O22" s="306"/>
      <c r="P22" s="306"/>
      <c r="Q22" s="306"/>
      <c r="R22" s="306"/>
      <c r="S22" s="306"/>
      <c r="T22" s="306"/>
      <c r="U22" s="280"/>
      <c r="V22" s="280"/>
      <c r="W22" s="280"/>
      <c r="X22" s="280"/>
      <c r="Y22" s="280"/>
      <c r="Z22" s="280"/>
      <c r="AA22" s="280"/>
      <c r="AB22" s="280"/>
      <c r="AC22" s="280"/>
      <c r="AD22" s="280"/>
      <c r="AE22" s="280"/>
      <c r="AF22" s="280"/>
      <c r="AG22" s="280"/>
      <c r="AH22" s="280"/>
      <c r="AI22" s="280"/>
      <c r="AJ22" s="280"/>
      <c r="AK22" s="280"/>
      <c r="AL22" s="280"/>
      <c r="AM22" s="280"/>
      <c r="AN22" s="280"/>
      <c r="AO22" s="280"/>
      <c r="AP22" s="280"/>
      <c r="AQ22" s="280"/>
      <c r="AR22" s="280"/>
      <c r="AS22" s="280"/>
      <c r="AT22" s="280"/>
    </row>
    <row r="23" spans="1:46">
      <c r="A23" s="280"/>
      <c r="B23" s="283"/>
      <c r="C23" s="309">
        <v>366</v>
      </c>
      <c r="D23" s="308">
        <v>7.3717000000000005E-2</v>
      </c>
      <c r="E23" s="308">
        <v>6.9116999999999998E-2</v>
      </c>
      <c r="F23" s="308">
        <v>7.3916999999999997E-2</v>
      </c>
      <c r="G23" s="308">
        <v>8.9217000000000005E-2</v>
      </c>
      <c r="H23" s="308">
        <v>7.9716999999999996E-2</v>
      </c>
      <c r="I23" s="308">
        <v>8.7217000000000003E-2</v>
      </c>
      <c r="J23" s="285"/>
      <c r="K23" s="280"/>
      <c r="L23" s="280"/>
      <c r="M23" s="280"/>
      <c r="N23" s="306"/>
      <c r="O23" s="306"/>
      <c r="P23" s="306"/>
      <c r="Q23" s="306"/>
      <c r="R23" s="306"/>
      <c r="S23" s="306"/>
      <c r="T23" s="306"/>
      <c r="U23" s="280"/>
      <c r="V23" s="280"/>
      <c r="W23" s="280"/>
      <c r="X23" s="280"/>
      <c r="Y23" s="280"/>
      <c r="Z23" s="280"/>
      <c r="AA23" s="280"/>
      <c r="AB23" s="280"/>
      <c r="AC23" s="280"/>
      <c r="AD23" s="280"/>
      <c r="AE23" s="280"/>
      <c r="AF23" s="280"/>
      <c r="AG23" s="280"/>
      <c r="AH23" s="280"/>
      <c r="AI23" s="280"/>
      <c r="AJ23" s="280"/>
      <c r="AK23" s="280"/>
      <c r="AL23" s="280"/>
      <c r="AM23" s="280"/>
      <c r="AN23" s="280"/>
      <c r="AO23" s="280"/>
      <c r="AP23" s="280"/>
      <c r="AQ23" s="280"/>
      <c r="AR23" s="280"/>
      <c r="AS23" s="280"/>
      <c r="AT23" s="280"/>
    </row>
    <row r="24" spans="1:46">
      <c r="A24" s="280"/>
      <c r="B24" s="283"/>
      <c r="C24" s="309">
        <v>368</v>
      </c>
      <c r="D24" s="308">
        <v>7.2717000000000004E-2</v>
      </c>
      <c r="E24" s="308">
        <v>7.0016999999999996E-2</v>
      </c>
      <c r="F24" s="308">
        <v>7.6416999999999999E-2</v>
      </c>
      <c r="G24" s="308">
        <v>9.3417E-2</v>
      </c>
      <c r="H24" s="308">
        <v>8.4616999999999998E-2</v>
      </c>
      <c r="I24" s="308">
        <v>9.1916999999999999E-2</v>
      </c>
      <c r="J24" s="285"/>
      <c r="K24" s="280"/>
      <c r="L24" s="280"/>
      <c r="M24" s="280"/>
      <c r="N24" s="306"/>
      <c r="O24" s="306"/>
      <c r="P24" s="306"/>
      <c r="Q24" s="306"/>
      <c r="R24" s="306"/>
      <c r="S24" s="306"/>
      <c r="T24" s="306"/>
      <c r="U24" s="280"/>
      <c r="V24" s="280"/>
      <c r="W24" s="280"/>
      <c r="X24" s="280"/>
      <c r="Y24" s="280"/>
      <c r="Z24" s="280"/>
      <c r="AA24" s="280"/>
      <c r="AB24" s="280"/>
      <c r="AC24" s="280"/>
      <c r="AD24" s="280"/>
      <c r="AE24" s="280"/>
      <c r="AF24" s="280"/>
      <c r="AG24" s="280"/>
      <c r="AH24" s="280"/>
      <c r="AI24" s="280"/>
      <c r="AJ24" s="280"/>
      <c r="AK24" s="280"/>
      <c r="AL24" s="280"/>
      <c r="AM24" s="280"/>
      <c r="AN24" s="280"/>
      <c r="AO24" s="280"/>
      <c r="AP24" s="280"/>
      <c r="AQ24" s="280"/>
      <c r="AR24" s="280"/>
      <c r="AS24" s="280"/>
      <c r="AT24" s="280"/>
    </row>
    <row r="25" spans="1:46">
      <c r="A25" s="280"/>
      <c r="B25" s="283"/>
      <c r="C25" s="309">
        <v>370</v>
      </c>
      <c r="D25" s="308">
        <v>7.0766999999999997E-2</v>
      </c>
      <c r="E25" s="308">
        <v>6.8766999999999995E-2</v>
      </c>
      <c r="F25" s="308">
        <v>7.6966999999999994E-2</v>
      </c>
      <c r="G25" s="308">
        <v>9.5466999999999996E-2</v>
      </c>
      <c r="H25" s="308">
        <v>8.9066999999999993E-2</v>
      </c>
      <c r="I25" s="308">
        <v>9.6167000000000002E-2</v>
      </c>
      <c r="J25" s="285"/>
      <c r="K25" s="280"/>
      <c r="L25" s="280"/>
      <c r="M25" s="280"/>
      <c r="N25" s="306"/>
      <c r="O25" s="306"/>
      <c r="P25" s="306"/>
      <c r="Q25" s="306"/>
      <c r="R25" s="306"/>
      <c r="S25" s="306"/>
      <c r="T25" s="306"/>
      <c r="U25" s="280"/>
      <c r="V25" s="280"/>
      <c r="W25" s="280"/>
      <c r="X25" s="280"/>
      <c r="Y25" s="280"/>
      <c r="Z25" s="280"/>
      <c r="AA25" s="280"/>
      <c r="AB25" s="280"/>
      <c r="AC25" s="280"/>
      <c r="AD25" s="280"/>
      <c r="AE25" s="280"/>
      <c r="AF25" s="280"/>
      <c r="AG25" s="280"/>
      <c r="AH25" s="280"/>
      <c r="AI25" s="280"/>
      <c r="AJ25" s="280"/>
      <c r="AK25" s="280"/>
      <c r="AL25" s="280"/>
      <c r="AM25" s="280"/>
      <c r="AN25" s="280"/>
      <c r="AO25" s="280"/>
      <c r="AP25" s="280"/>
      <c r="AQ25" s="280"/>
      <c r="AR25" s="280"/>
      <c r="AS25" s="280"/>
      <c r="AT25" s="280"/>
    </row>
    <row r="26" spans="1:46">
      <c r="A26" s="280"/>
      <c r="B26" s="283"/>
      <c r="C26" s="309">
        <v>372</v>
      </c>
      <c r="D26" s="308">
        <v>7.0749999999999993E-2</v>
      </c>
      <c r="E26" s="308">
        <v>6.9550000000000001E-2</v>
      </c>
      <c r="F26" s="308">
        <v>7.8950000000000006E-2</v>
      </c>
      <c r="G26" s="308">
        <v>9.8949999999999996E-2</v>
      </c>
      <c r="H26" s="308">
        <v>9.2749999999999999E-2</v>
      </c>
      <c r="I26" s="308">
        <v>0.10015</v>
      </c>
      <c r="J26" s="285"/>
      <c r="K26" s="280"/>
      <c r="L26" s="280"/>
      <c r="M26" s="280"/>
      <c r="N26" s="306"/>
      <c r="O26" s="306"/>
      <c r="P26" s="306"/>
      <c r="Q26" s="306"/>
      <c r="R26" s="306"/>
      <c r="S26" s="306"/>
      <c r="T26" s="306"/>
      <c r="U26" s="280"/>
      <c r="V26" s="280"/>
      <c r="W26" s="280"/>
      <c r="X26" s="280"/>
      <c r="Y26" s="280"/>
      <c r="Z26" s="280"/>
      <c r="AA26" s="280"/>
      <c r="AB26" s="280"/>
      <c r="AC26" s="280"/>
      <c r="AD26" s="280"/>
      <c r="AE26" s="280"/>
      <c r="AF26" s="280"/>
      <c r="AG26" s="280"/>
      <c r="AH26" s="280"/>
      <c r="AI26" s="280"/>
      <c r="AJ26" s="280"/>
      <c r="AK26" s="280"/>
      <c r="AL26" s="280"/>
      <c r="AM26" s="280"/>
      <c r="AN26" s="280"/>
      <c r="AO26" s="280"/>
      <c r="AP26" s="280"/>
      <c r="AQ26" s="280"/>
      <c r="AR26" s="280"/>
      <c r="AS26" s="280"/>
      <c r="AT26" s="280"/>
    </row>
    <row r="27" spans="1:46">
      <c r="A27" s="280"/>
      <c r="B27" s="283"/>
      <c r="C27" s="309">
        <v>374</v>
      </c>
      <c r="D27" s="308">
        <v>6.9750000000000006E-2</v>
      </c>
      <c r="E27" s="308">
        <v>6.9750000000000006E-2</v>
      </c>
      <c r="F27" s="308">
        <v>8.0250000000000002E-2</v>
      </c>
      <c r="G27" s="308">
        <v>0.10165</v>
      </c>
      <c r="H27" s="308">
        <v>9.8449999999999996E-2</v>
      </c>
      <c r="I27" s="308">
        <v>0.10595</v>
      </c>
      <c r="J27" s="285"/>
      <c r="K27" s="280"/>
      <c r="L27" s="280"/>
      <c r="M27" s="280"/>
      <c r="N27" s="306"/>
      <c r="O27" s="306"/>
      <c r="P27" s="306"/>
      <c r="Q27" s="306"/>
      <c r="R27" s="306"/>
      <c r="S27" s="306"/>
      <c r="T27" s="306"/>
      <c r="U27" s="280"/>
      <c r="V27" s="280"/>
      <c r="W27" s="280"/>
      <c r="X27" s="280"/>
      <c r="Y27" s="280"/>
      <c r="Z27" s="280"/>
      <c r="AA27" s="280"/>
      <c r="AB27" s="280"/>
      <c r="AC27" s="280"/>
      <c r="AD27" s="280"/>
      <c r="AE27" s="280"/>
      <c r="AF27" s="280"/>
      <c r="AG27" s="280"/>
      <c r="AH27" s="280"/>
      <c r="AI27" s="280"/>
      <c r="AJ27" s="280"/>
      <c r="AK27" s="280"/>
      <c r="AL27" s="280"/>
      <c r="AM27" s="280"/>
      <c r="AN27" s="280"/>
      <c r="AO27" s="280"/>
      <c r="AP27" s="280"/>
      <c r="AQ27" s="280"/>
      <c r="AR27" s="280"/>
      <c r="AS27" s="280"/>
      <c r="AT27" s="280"/>
    </row>
    <row r="28" spans="1:46">
      <c r="A28" s="280"/>
      <c r="B28" s="283"/>
      <c r="C28" s="309">
        <v>376</v>
      </c>
      <c r="D28" s="308">
        <v>6.8099999999999994E-2</v>
      </c>
      <c r="E28" s="308">
        <v>6.9900000000000004E-2</v>
      </c>
      <c r="F28" s="308">
        <v>8.2500000000000004E-2</v>
      </c>
      <c r="G28" s="308">
        <v>0.1042</v>
      </c>
      <c r="H28" s="308">
        <v>0.1026</v>
      </c>
      <c r="I28" s="308">
        <v>0.1103</v>
      </c>
      <c r="J28" s="285"/>
      <c r="K28" s="280"/>
      <c r="L28" s="280"/>
      <c r="M28" s="280"/>
      <c r="N28" s="306"/>
      <c r="O28" s="306"/>
      <c r="P28" s="306"/>
      <c r="Q28" s="306"/>
      <c r="R28" s="306"/>
      <c r="S28" s="306"/>
      <c r="T28" s="306"/>
      <c r="U28" s="280"/>
      <c r="V28" s="280"/>
      <c r="W28" s="280"/>
      <c r="X28" s="280"/>
      <c r="Y28" s="280"/>
      <c r="Z28" s="280"/>
      <c r="AA28" s="280"/>
      <c r="AB28" s="280"/>
      <c r="AC28" s="280"/>
      <c r="AD28" s="280"/>
      <c r="AE28" s="280"/>
      <c r="AF28" s="280"/>
      <c r="AG28" s="280"/>
      <c r="AH28" s="280"/>
      <c r="AI28" s="280"/>
      <c r="AJ28" s="280"/>
      <c r="AK28" s="280"/>
      <c r="AL28" s="280"/>
      <c r="AM28" s="280"/>
      <c r="AN28" s="280"/>
      <c r="AO28" s="280"/>
      <c r="AP28" s="280"/>
      <c r="AQ28" s="280"/>
      <c r="AR28" s="280"/>
      <c r="AS28" s="280"/>
      <c r="AT28" s="280"/>
    </row>
    <row r="29" spans="1:46">
      <c r="A29" s="280"/>
      <c r="B29" s="283"/>
      <c r="C29" s="309">
        <v>378</v>
      </c>
      <c r="D29" s="308">
        <v>6.8000000000000005E-2</v>
      </c>
      <c r="E29" s="308">
        <v>6.9500000000000006E-2</v>
      </c>
      <c r="F29" s="308">
        <v>8.3500000000000005E-2</v>
      </c>
      <c r="G29" s="308">
        <v>0.1081</v>
      </c>
      <c r="H29" s="308">
        <v>0.1077</v>
      </c>
      <c r="I29" s="308">
        <v>0.1158</v>
      </c>
      <c r="J29" s="285"/>
      <c r="K29" s="280"/>
      <c r="L29" s="280"/>
      <c r="M29" s="280"/>
      <c r="N29" s="306"/>
      <c r="O29" s="306"/>
      <c r="P29" s="306"/>
      <c r="Q29" s="306"/>
      <c r="R29" s="306"/>
      <c r="S29" s="306"/>
      <c r="T29" s="306"/>
      <c r="U29" s="280"/>
      <c r="V29" s="280"/>
      <c r="W29" s="280"/>
      <c r="X29" s="280"/>
      <c r="Y29" s="280"/>
      <c r="Z29" s="280"/>
      <c r="AA29" s="280"/>
      <c r="AB29" s="280"/>
      <c r="AC29" s="280"/>
      <c r="AD29" s="280"/>
      <c r="AE29" s="280"/>
      <c r="AF29" s="280"/>
      <c r="AG29" s="280"/>
      <c r="AH29" s="280"/>
      <c r="AI29" s="280"/>
      <c r="AJ29" s="280"/>
      <c r="AK29" s="280"/>
      <c r="AL29" s="280"/>
      <c r="AM29" s="280"/>
      <c r="AN29" s="280"/>
      <c r="AO29" s="280"/>
      <c r="AP29" s="280"/>
      <c r="AQ29" s="280"/>
      <c r="AR29" s="280"/>
      <c r="AS29" s="280"/>
      <c r="AT29" s="280"/>
    </row>
    <row r="30" spans="1:46">
      <c r="A30" s="280"/>
      <c r="B30" s="283"/>
      <c r="C30" s="309">
        <v>380</v>
      </c>
      <c r="D30" s="308">
        <v>6.5049999999999997E-2</v>
      </c>
      <c r="E30" s="308">
        <v>6.8750000000000006E-2</v>
      </c>
      <c r="F30" s="308">
        <v>8.4849999999999995E-2</v>
      </c>
      <c r="G30" s="308">
        <v>0.11175</v>
      </c>
      <c r="H30" s="308">
        <v>0.11255</v>
      </c>
      <c r="I30" s="308">
        <v>0.12055</v>
      </c>
      <c r="J30" s="285"/>
      <c r="K30" s="280"/>
      <c r="L30" s="280"/>
      <c r="M30" s="280"/>
      <c r="N30" s="306"/>
      <c r="O30" s="306"/>
      <c r="P30" s="306"/>
      <c r="Q30" s="306"/>
      <c r="R30" s="306"/>
      <c r="S30" s="306"/>
      <c r="T30" s="306"/>
      <c r="U30" s="280"/>
      <c r="V30" s="280"/>
      <c r="W30" s="280"/>
      <c r="X30" s="280"/>
      <c r="Y30" s="280"/>
      <c r="Z30" s="280"/>
      <c r="AA30" s="280"/>
      <c r="AB30" s="280"/>
      <c r="AC30" s="280"/>
      <c r="AD30" s="280"/>
      <c r="AE30" s="280"/>
      <c r="AF30" s="280"/>
      <c r="AG30" s="280"/>
      <c r="AH30" s="280"/>
      <c r="AI30" s="280"/>
      <c r="AJ30" s="280"/>
      <c r="AK30" s="280"/>
      <c r="AL30" s="280"/>
      <c r="AM30" s="280"/>
      <c r="AN30" s="280"/>
      <c r="AO30" s="280"/>
      <c r="AP30" s="280"/>
      <c r="AQ30" s="280"/>
      <c r="AR30" s="280"/>
      <c r="AS30" s="280"/>
      <c r="AT30" s="280"/>
    </row>
    <row r="31" spans="1:46">
      <c r="A31" s="280"/>
      <c r="B31" s="283"/>
      <c r="C31" s="309">
        <v>382</v>
      </c>
      <c r="D31" s="308">
        <v>6.4632999999999996E-2</v>
      </c>
      <c r="E31" s="308">
        <v>6.9532999999999998E-2</v>
      </c>
      <c r="F31" s="308">
        <v>8.6932999999999996E-2</v>
      </c>
      <c r="G31" s="308">
        <v>0.11493299999999999</v>
      </c>
      <c r="H31" s="308">
        <v>0.117233</v>
      </c>
      <c r="I31" s="308">
        <v>0.12543299999999999</v>
      </c>
      <c r="J31" s="285"/>
      <c r="K31" s="280"/>
      <c r="L31" s="280"/>
      <c r="M31" s="280"/>
      <c r="N31" s="306"/>
      <c r="O31" s="306"/>
      <c r="P31" s="306"/>
      <c r="Q31" s="306"/>
      <c r="R31" s="306"/>
      <c r="S31" s="306"/>
      <c r="T31" s="306"/>
      <c r="U31" s="280"/>
      <c r="V31" s="280"/>
      <c r="W31" s="280"/>
      <c r="X31" s="280"/>
      <c r="Y31" s="280"/>
      <c r="Z31" s="280"/>
      <c r="AA31" s="280"/>
      <c r="AB31" s="280"/>
      <c r="AC31" s="280"/>
      <c r="AD31" s="280"/>
      <c r="AE31" s="280"/>
      <c r="AF31" s="280"/>
      <c r="AG31" s="280"/>
      <c r="AH31" s="280"/>
      <c r="AI31" s="280"/>
      <c r="AJ31" s="280"/>
      <c r="AK31" s="280"/>
      <c r="AL31" s="280"/>
      <c r="AM31" s="280"/>
      <c r="AN31" s="280"/>
      <c r="AO31" s="280"/>
      <c r="AP31" s="280"/>
      <c r="AQ31" s="280"/>
      <c r="AR31" s="280"/>
      <c r="AS31" s="280"/>
      <c r="AT31" s="280"/>
    </row>
    <row r="32" spans="1:46">
      <c r="A32" s="280"/>
      <c r="B32" s="283"/>
      <c r="C32" s="309">
        <v>384</v>
      </c>
      <c r="D32" s="308">
        <v>6.4083000000000001E-2</v>
      </c>
      <c r="E32" s="308">
        <v>6.9682999999999995E-2</v>
      </c>
      <c r="F32" s="308">
        <v>8.9082999999999996E-2</v>
      </c>
      <c r="G32" s="308">
        <v>0.119683</v>
      </c>
      <c r="H32" s="308">
        <v>0.124583</v>
      </c>
      <c r="I32" s="308">
        <v>0.13298299999999999</v>
      </c>
      <c r="J32" s="285"/>
      <c r="K32" s="280"/>
      <c r="L32" s="280"/>
      <c r="M32" s="280"/>
      <c r="N32" s="306"/>
      <c r="O32" s="306"/>
      <c r="P32" s="306"/>
      <c r="Q32" s="306"/>
      <c r="R32" s="306"/>
      <c r="S32" s="306"/>
      <c r="T32" s="306"/>
      <c r="U32" s="280"/>
      <c r="V32" s="280"/>
      <c r="W32" s="280"/>
      <c r="X32" s="280"/>
      <c r="Y32" s="280"/>
      <c r="Z32" s="280"/>
      <c r="AA32" s="280"/>
      <c r="AB32" s="280"/>
      <c r="AC32" s="280"/>
      <c r="AD32" s="280"/>
      <c r="AE32" s="280"/>
      <c r="AF32" s="280"/>
      <c r="AG32" s="280"/>
      <c r="AH32" s="280"/>
      <c r="AI32" s="280"/>
      <c r="AJ32" s="280"/>
      <c r="AK32" s="280"/>
      <c r="AL32" s="280"/>
      <c r="AM32" s="280"/>
      <c r="AN32" s="280"/>
      <c r="AO32" s="280"/>
      <c r="AP32" s="280"/>
      <c r="AQ32" s="280"/>
      <c r="AR32" s="280"/>
      <c r="AS32" s="280"/>
      <c r="AT32" s="280"/>
    </row>
    <row r="33" spans="1:46">
      <c r="A33" s="280"/>
      <c r="B33" s="283"/>
      <c r="C33" s="309">
        <v>386</v>
      </c>
      <c r="D33" s="308">
        <v>6.3367000000000007E-2</v>
      </c>
      <c r="E33" s="308">
        <v>7.0166999999999993E-2</v>
      </c>
      <c r="F33" s="308">
        <v>9.0267E-2</v>
      </c>
      <c r="G33" s="308">
        <v>0.12206699999999999</v>
      </c>
      <c r="H33" s="308">
        <v>0.12826699999999999</v>
      </c>
      <c r="I33" s="308">
        <v>0.13716700000000001</v>
      </c>
      <c r="J33" s="285"/>
      <c r="K33" s="280"/>
      <c r="L33" s="280"/>
      <c r="M33" s="280"/>
      <c r="N33" s="306"/>
      <c r="O33" s="306"/>
      <c r="P33" s="306"/>
      <c r="Q33" s="306"/>
      <c r="R33" s="306"/>
      <c r="S33" s="306"/>
      <c r="T33" s="306"/>
      <c r="U33" s="280"/>
      <c r="V33" s="280"/>
      <c r="W33" s="280"/>
      <c r="X33" s="280"/>
      <c r="Y33" s="280"/>
      <c r="Z33" s="280"/>
      <c r="AA33" s="280"/>
      <c r="AB33" s="280"/>
      <c r="AC33" s="280"/>
      <c r="AD33" s="280"/>
      <c r="AE33" s="280"/>
      <c r="AF33" s="280"/>
      <c r="AG33" s="280"/>
      <c r="AH33" s="280"/>
      <c r="AI33" s="280"/>
      <c r="AJ33" s="280"/>
      <c r="AK33" s="280"/>
      <c r="AL33" s="280"/>
      <c r="AM33" s="280"/>
      <c r="AN33" s="280"/>
      <c r="AO33" s="280"/>
      <c r="AP33" s="280"/>
      <c r="AQ33" s="280"/>
      <c r="AR33" s="280"/>
      <c r="AS33" s="280"/>
      <c r="AT33" s="280"/>
    </row>
    <row r="34" spans="1:46">
      <c r="A34" s="280"/>
      <c r="B34" s="283"/>
      <c r="C34" s="309">
        <v>388</v>
      </c>
      <c r="D34" s="308">
        <v>6.3083E-2</v>
      </c>
      <c r="E34" s="308">
        <v>7.1182999999999996E-2</v>
      </c>
      <c r="F34" s="308">
        <v>9.3382999999999994E-2</v>
      </c>
      <c r="G34" s="308">
        <v>0.127083</v>
      </c>
      <c r="H34" s="308">
        <v>0.135183</v>
      </c>
      <c r="I34" s="308">
        <v>0.14358299999999999</v>
      </c>
      <c r="J34" s="285"/>
      <c r="K34" s="280"/>
      <c r="L34" s="280"/>
      <c r="M34" s="280"/>
      <c r="N34" s="306"/>
      <c r="O34" s="306"/>
      <c r="P34" s="306"/>
      <c r="Q34" s="306"/>
      <c r="R34" s="306"/>
      <c r="S34" s="306"/>
      <c r="T34" s="306"/>
      <c r="U34" s="280"/>
      <c r="V34" s="280"/>
      <c r="W34" s="280"/>
      <c r="X34" s="280"/>
      <c r="Y34" s="280"/>
      <c r="Z34" s="280"/>
      <c r="AA34" s="280"/>
      <c r="AB34" s="280"/>
      <c r="AC34" s="280"/>
      <c r="AD34" s="280"/>
      <c r="AE34" s="280"/>
      <c r="AF34" s="280"/>
      <c r="AG34" s="280"/>
      <c r="AH34" s="280"/>
      <c r="AI34" s="280"/>
      <c r="AJ34" s="280"/>
      <c r="AK34" s="280"/>
      <c r="AL34" s="280"/>
      <c r="AM34" s="280"/>
      <c r="AN34" s="280"/>
      <c r="AO34" s="280"/>
      <c r="AP34" s="280"/>
      <c r="AQ34" s="280"/>
      <c r="AR34" s="280"/>
      <c r="AS34" s="280"/>
      <c r="AT34" s="280"/>
    </row>
    <row r="35" spans="1:46">
      <c r="A35" s="280"/>
      <c r="B35" s="283"/>
      <c r="C35" s="309">
        <v>390</v>
      </c>
      <c r="D35" s="308">
        <v>6.2816999999999998E-2</v>
      </c>
      <c r="E35" s="308">
        <v>7.1916999999999995E-2</v>
      </c>
      <c r="F35" s="308">
        <v>9.5816999999999999E-2</v>
      </c>
      <c r="G35" s="308">
        <v>0.13051699999999999</v>
      </c>
      <c r="H35" s="308">
        <v>0.14011699999999999</v>
      </c>
      <c r="I35" s="308">
        <v>0.150617</v>
      </c>
      <c r="J35" s="285"/>
      <c r="K35" s="280"/>
      <c r="L35" s="280"/>
      <c r="M35" s="280"/>
      <c r="N35" s="306"/>
      <c r="O35" s="306"/>
      <c r="P35" s="306"/>
      <c r="Q35" s="306"/>
      <c r="R35" s="306"/>
      <c r="S35" s="306"/>
      <c r="T35" s="306"/>
      <c r="U35" s="280"/>
      <c r="V35" s="280"/>
      <c r="W35" s="280"/>
      <c r="X35" s="280"/>
      <c r="Y35" s="280"/>
      <c r="Z35" s="280"/>
      <c r="AA35" s="280"/>
      <c r="AB35" s="280"/>
      <c r="AC35" s="280"/>
      <c r="AD35" s="280"/>
      <c r="AE35" s="280"/>
      <c r="AF35" s="280"/>
      <c r="AG35" s="280"/>
      <c r="AH35" s="280"/>
      <c r="AI35" s="280"/>
      <c r="AJ35" s="280"/>
      <c r="AK35" s="280"/>
      <c r="AL35" s="280"/>
      <c r="AM35" s="280"/>
      <c r="AN35" s="280"/>
      <c r="AO35" s="280"/>
      <c r="AP35" s="280"/>
      <c r="AQ35" s="280"/>
      <c r="AR35" s="280"/>
      <c r="AS35" s="280"/>
      <c r="AT35" s="280"/>
    </row>
    <row r="36" spans="1:46">
      <c r="A36" s="280"/>
      <c r="B36" s="283"/>
      <c r="C36" s="309">
        <v>392</v>
      </c>
      <c r="D36" s="308">
        <v>6.2799999999999995E-2</v>
      </c>
      <c r="E36" s="308">
        <v>7.3200000000000001E-2</v>
      </c>
      <c r="F36" s="308">
        <v>9.9400000000000002E-2</v>
      </c>
      <c r="G36" s="308">
        <v>0.13589999999999999</v>
      </c>
      <c r="H36" s="308">
        <v>0.1472</v>
      </c>
      <c r="I36" s="308">
        <v>0.15640000000000001</v>
      </c>
      <c r="J36" s="285"/>
      <c r="K36" s="280"/>
      <c r="L36" s="280"/>
      <c r="M36" s="280"/>
      <c r="N36" s="306"/>
      <c r="O36" s="306"/>
      <c r="P36" s="306"/>
      <c r="Q36" s="306"/>
      <c r="R36" s="306"/>
      <c r="S36" s="306"/>
      <c r="T36" s="306"/>
      <c r="U36" s="280"/>
      <c r="V36" s="280"/>
      <c r="W36" s="280"/>
      <c r="X36" s="280"/>
      <c r="Y36" s="280"/>
      <c r="Z36" s="280"/>
      <c r="AA36" s="280"/>
      <c r="AB36" s="280"/>
      <c r="AC36" s="280"/>
      <c r="AD36" s="280"/>
      <c r="AE36" s="280"/>
      <c r="AF36" s="280"/>
      <c r="AG36" s="280"/>
      <c r="AH36" s="280"/>
      <c r="AI36" s="280"/>
      <c r="AJ36" s="280"/>
      <c r="AK36" s="280"/>
      <c r="AL36" s="280"/>
      <c r="AM36" s="280"/>
      <c r="AN36" s="280"/>
      <c r="AO36" s="280"/>
      <c r="AP36" s="280"/>
      <c r="AQ36" s="280"/>
      <c r="AR36" s="280"/>
      <c r="AS36" s="280"/>
      <c r="AT36" s="280"/>
    </row>
    <row r="37" spans="1:46">
      <c r="A37" s="280"/>
      <c r="B37" s="283"/>
      <c r="C37" s="309">
        <v>394</v>
      </c>
      <c r="D37" s="308">
        <v>6.2933000000000003E-2</v>
      </c>
      <c r="E37" s="308">
        <v>7.4133000000000004E-2</v>
      </c>
      <c r="F37" s="308">
        <v>0.101133</v>
      </c>
      <c r="G37" s="308">
        <v>0.13953299999999999</v>
      </c>
      <c r="H37" s="308">
        <v>0.15193300000000001</v>
      </c>
      <c r="I37" s="308">
        <v>0.16193299999999999</v>
      </c>
      <c r="J37" s="285"/>
      <c r="K37" s="280"/>
      <c r="L37" s="280"/>
      <c r="M37" s="280"/>
      <c r="N37" s="306"/>
      <c r="O37" s="306"/>
      <c r="P37" s="306"/>
      <c r="Q37" s="306"/>
      <c r="R37" s="306"/>
      <c r="S37" s="306"/>
      <c r="T37" s="306"/>
      <c r="U37" s="280"/>
      <c r="V37" s="280"/>
      <c r="W37" s="280"/>
      <c r="X37" s="280"/>
      <c r="Y37" s="280"/>
      <c r="Z37" s="280"/>
      <c r="AA37" s="280"/>
      <c r="AB37" s="280"/>
      <c r="AC37" s="280"/>
      <c r="AD37" s="280"/>
      <c r="AE37" s="280"/>
      <c r="AF37" s="280"/>
      <c r="AG37" s="280"/>
      <c r="AH37" s="280"/>
      <c r="AI37" s="280"/>
      <c r="AJ37" s="280"/>
      <c r="AK37" s="280"/>
      <c r="AL37" s="280"/>
      <c r="AM37" s="280"/>
      <c r="AN37" s="280"/>
      <c r="AO37" s="280"/>
      <c r="AP37" s="280"/>
      <c r="AQ37" s="280"/>
      <c r="AR37" s="280"/>
      <c r="AS37" s="280"/>
      <c r="AT37" s="280"/>
    </row>
    <row r="38" spans="1:46">
      <c r="A38" s="280"/>
      <c r="B38" s="283"/>
      <c r="C38" s="309">
        <v>396</v>
      </c>
      <c r="D38" s="308">
        <v>6.3333E-2</v>
      </c>
      <c r="E38" s="308">
        <v>7.5732999999999995E-2</v>
      </c>
      <c r="F38" s="308">
        <v>0.104633</v>
      </c>
      <c r="G38" s="308">
        <v>0.145033</v>
      </c>
      <c r="H38" s="308">
        <v>0.15953300000000001</v>
      </c>
      <c r="I38" s="308">
        <v>0.16933300000000001</v>
      </c>
      <c r="J38" s="285"/>
      <c r="K38" s="280"/>
      <c r="L38" s="280"/>
      <c r="M38" s="280"/>
      <c r="N38" s="306"/>
      <c r="O38" s="306"/>
      <c r="P38" s="306"/>
      <c r="Q38" s="306"/>
      <c r="R38" s="306"/>
      <c r="S38" s="306"/>
      <c r="T38" s="306"/>
      <c r="U38" s="280"/>
      <c r="V38" s="280"/>
      <c r="W38" s="280"/>
      <c r="X38" s="280"/>
      <c r="Y38" s="280"/>
      <c r="Z38" s="280"/>
      <c r="AA38" s="280"/>
      <c r="AB38" s="280"/>
      <c r="AC38" s="280"/>
      <c r="AD38" s="280"/>
      <c r="AE38" s="280"/>
      <c r="AF38" s="280"/>
      <c r="AG38" s="280"/>
      <c r="AH38" s="280"/>
      <c r="AI38" s="280"/>
      <c r="AJ38" s="280"/>
      <c r="AK38" s="280"/>
      <c r="AL38" s="280"/>
      <c r="AM38" s="280"/>
      <c r="AN38" s="280"/>
      <c r="AO38" s="280"/>
      <c r="AP38" s="280"/>
      <c r="AQ38" s="280"/>
      <c r="AR38" s="280"/>
      <c r="AS38" s="280"/>
      <c r="AT38" s="280"/>
    </row>
    <row r="39" spans="1:46">
      <c r="A39" s="280"/>
      <c r="B39" s="283"/>
      <c r="C39" s="309">
        <v>398</v>
      </c>
      <c r="D39" s="308">
        <v>6.3600000000000004E-2</v>
      </c>
      <c r="E39" s="308">
        <v>7.7200000000000005E-2</v>
      </c>
      <c r="F39" s="308">
        <v>0.1086</v>
      </c>
      <c r="G39" s="308">
        <v>0.15060000000000001</v>
      </c>
      <c r="H39" s="308">
        <v>0.16539999999999999</v>
      </c>
      <c r="I39" s="308">
        <v>0.1762</v>
      </c>
      <c r="J39" s="285"/>
      <c r="K39" s="280"/>
      <c r="L39" s="280"/>
      <c r="M39" s="280"/>
      <c r="N39" s="306"/>
      <c r="O39" s="306"/>
      <c r="P39" s="306"/>
      <c r="Q39" s="306"/>
      <c r="R39" s="306"/>
      <c r="S39" s="306"/>
      <c r="T39" s="306"/>
      <c r="U39" s="280"/>
      <c r="V39" s="280"/>
      <c r="W39" s="280"/>
      <c r="X39" s="280"/>
      <c r="Y39" s="280"/>
      <c r="Z39" s="280"/>
      <c r="AA39" s="280"/>
      <c r="AB39" s="280"/>
      <c r="AC39" s="280"/>
      <c r="AD39" s="280"/>
      <c r="AE39" s="280"/>
      <c r="AF39" s="280"/>
      <c r="AG39" s="280"/>
      <c r="AH39" s="280"/>
      <c r="AI39" s="280"/>
      <c r="AJ39" s="280"/>
      <c r="AK39" s="280"/>
      <c r="AL39" s="280"/>
      <c r="AM39" s="280"/>
      <c r="AN39" s="280"/>
      <c r="AO39" s="280"/>
      <c r="AP39" s="280"/>
      <c r="AQ39" s="280"/>
      <c r="AR39" s="280"/>
      <c r="AS39" s="280"/>
      <c r="AT39" s="280"/>
    </row>
    <row r="40" spans="1:46">
      <c r="A40" s="280"/>
      <c r="B40" s="283"/>
      <c r="C40" s="309">
        <v>400</v>
      </c>
      <c r="D40" s="308">
        <v>6.4399999999999999E-2</v>
      </c>
      <c r="E40" s="308">
        <v>7.8700000000000006E-2</v>
      </c>
      <c r="F40" s="308">
        <v>0.11210000000000001</v>
      </c>
      <c r="G40" s="308">
        <v>0.15670000000000001</v>
      </c>
      <c r="H40" s="308">
        <v>0.17419999999999999</v>
      </c>
      <c r="I40" s="308">
        <v>0.1845</v>
      </c>
      <c r="J40" s="285"/>
      <c r="K40" s="280"/>
      <c r="L40" s="280"/>
      <c r="M40" s="280"/>
      <c r="N40" s="306"/>
      <c r="O40" s="306"/>
      <c r="P40" s="306"/>
      <c r="Q40" s="306"/>
      <c r="R40" s="306"/>
      <c r="S40" s="306"/>
      <c r="T40" s="306"/>
      <c r="U40" s="280"/>
      <c r="V40" s="280"/>
      <c r="W40" s="280"/>
      <c r="X40" s="280"/>
      <c r="Y40" s="280"/>
      <c r="Z40" s="280"/>
      <c r="AA40" s="280"/>
      <c r="AB40" s="280"/>
      <c r="AC40" s="280"/>
      <c r="AD40" s="280"/>
      <c r="AE40" s="280"/>
      <c r="AF40" s="280"/>
      <c r="AG40" s="280"/>
      <c r="AH40" s="280"/>
      <c r="AI40" s="280"/>
      <c r="AJ40" s="280"/>
      <c r="AK40" s="280"/>
      <c r="AL40" s="280"/>
      <c r="AM40" s="280"/>
      <c r="AN40" s="280"/>
      <c r="AO40" s="280"/>
      <c r="AP40" s="280"/>
      <c r="AQ40" s="280"/>
      <c r="AR40" s="280"/>
      <c r="AS40" s="280"/>
      <c r="AT40" s="280"/>
    </row>
    <row r="41" spans="1:46">
      <c r="A41" s="280"/>
      <c r="B41" s="283"/>
      <c r="C41" s="309">
        <v>402</v>
      </c>
      <c r="D41" s="308">
        <v>6.4549999999999996E-2</v>
      </c>
      <c r="E41" s="308">
        <v>8.0750000000000002E-2</v>
      </c>
      <c r="F41" s="308">
        <v>0.11605</v>
      </c>
      <c r="G41" s="308">
        <v>0.16255</v>
      </c>
      <c r="H41" s="308">
        <v>0.18145</v>
      </c>
      <c r="I41" s="308">
        <v>0.19205</v>
      </c>
      <c r="J41" s="285"/>
      <c r="K41" s="280"/>
      <c r="L41" s="280"/>
      <c r="M41" s="280"/>
      <c r="N41" s="306"/>
      <c r="O41" s="306"/>
      <c r="P41" s="306"/>
      <c r="Q41" s="306"/>
      <c r="R41" s="306"/>
      <c r="S41" s="306"/>
      <c r="T41" s="306"/>
      <c r="U41" s="280"/>
      <c r="V41" s="280"/>
      <c r="W41" s="280"/>
      <c r="X41" s="280"/>
      <c r="Y41" s="280"/>
      <c r="Z41" s="280"/>
      <c r="AA41" s="280"/>
      <c r="AB41" s="280"/>
      <c r="AC41" s="280"/>
      <c r="AD41" s="280"/>
      <c r="AE41" s="280"/>
      <c r="AF41" s="280"/>
      <c r="AG41" s="280"/>
      <c r="AH41" s="280"/>
      <c r="AI41" s="280"/>
      <c r="AJ41" s="280"/>
      <c r="AK41" s="280"/>
      <c r="AL41" s="280"/>
      <c r="AM41" s="280"/>
      <c r="AN41" s="280"/>
      <c r="AO41" s="280"/>
      <c r="AP41" s="280"/>
      <c r="AQ41" s="280"/>
      <c r="AR41" s="280"/>
      <c r="AS41" s="280"/>
      <c r="AT41" s="280"/>
    </row>
    <row r="42" spans="1:46">
      <c r="A42" s="280"/>
      <c r="B42" s="283"/>
      <c r="C42" s="309">
        <v>404</v>
      </c>
      <c r="D42" s="308">
        <v>6.5532999999999994E-2</v>
      </c>
      <c r="E42" s="308">
        <v>8.2733000000000001E-2</v>
      </c>
      <c r="F42" s="308">
        <v>0.11973300000000001</v>
      </c>
      <c r="G42" s="308">
        <v>0.16833300000000001</v>
      </c>
      <c r="H42" s="308">
        <v>0.18943299999999999</v>
      </c>
      <c r="I42" s="308">
        <v>0.19983300000000001</v>
      </c>
      <c r="J42" s="285"/>
      <c r="K42" s="280"/>
      <c r="L42" s="280"/>
      <c r="M42" s="280"/>
      <c r="N42" s="306"/>
      <c r="O42" s="306"/>
      <c r="P42" s="306"/>
      <c r="Q42" s="306"/>
      <c r="R42" s="306"/>
      <c r="S42" s="306"/>
      <c r="T42" s="306"/>
      <c r="U42" s="280"/>
      <c r="V42" s="280"/>
      <c r="W42" s="280"/>
      <c r="X42" s="280"/>
      <c r="Y42" s="280"/>
      <c r="Z42" s="280"/>
      <c r="AA42" s="280"/>
      <c r="AB42" s="280"/>
      <c r="AC42" s="280"/>
      <c r="AD42" s="280"/>
      <c r="AE42" s="280"/>
      <c r="AF42" s="280"/>
      <c r="AG42" s="280"/>
      <c r="AH42" s="280"/>
      <c r="AI42" s="280"/>
      <c r="AJ42" s="280"/>
      <c r="AK42" s="280"/>
      <c r="AL42" s="280"/>
      <c r="AM42" s="280"/>
      <c r="AN42" s="280"/>
      <c r="AO42" s="280"/>
      <c r="AP42" s="280"/>
      <c r="AQ42" s="280"/>
      <c r="AR42" s="280"/>
      <c r="AS42" s="280"/>
      <c r="AT42" s="280"/>
    </row>
    <row r="43" spans="1:46">
      <c r="A43" s="280"/>
      <c r="B43" s="283"/>
      <c r="C43" s="309">
        <v>406</v>
      </c>
      <c r="D43" s="308">
        <v>6.5917000000000003E-2</v>
      </c>
      <c r="E43" s="308">
        <v>8.4217E-2</v>
      </c>
      <c r="F43" s="308">
        <v>0.123817</v>
      </c>
      <c r="G43" s="308">
        <v>0.17451700000000001</v>
      </c>
      <c r="H43" s="308">
        <v>0.19731699999999999</v>
      </c>
      <c r="I43" s="308">
        <v>0.208317</v>
      </c>
      <c r="J43" s="285"/>
      <c r="K43" s="280"/>
      <c r="L43" s="280"/>
      <c r="M43" s="280"/>
      <c r="N43" s="306"/>
      <c r="O43" s="306"/>
      <c r="P43" s="306"/>
      <c r="Q43" s="306"/>
      <c r="R43" s="306"/>
      <c r="S43" s="306"/>
      <c r="T43" s="306"/>
      <c r="U43" s="280"/>
      <c r="V43" s="280"/>
      <c r="W43" s="280"/>
      <c r="X43" s="280"/>
      <c r="Y43" s="280"/>
      <c r="Z43" s="280"/>
      <c r="AA43" s="280"/>
      <c r="AB43" s="280"/>
      <c r="AC43" s="280"/>
      <c r="AD43" s="280"/>
      <c r="AE43" s="280"/>
      <c r="AF43" s="280"/>
      <c r="AG43" s="280"/>
      <c r="AH43" s="280"/>
      <c r="AI43" s="280"/>
      <c r="AJ43" s="280"/>
      <c r="AK43" s="280"/>
      <c r="AL43" s="280"/>
      <c r="AM43" s="280"/>
      <c r="AN43" s="280"/>
      <c r="AO43" s="280"/>
      <c r="AP43" s="280"/>
      <c r="AQ43" s="280"/>
      <c r="AR43" s="280"/>
      <c r="AS43" s="280"/>
      <c r="AT43" s="280"/>
    </row>
    <row r="44" spans="1:46">
      <c r="A44" s="280"/>
      <c r="B44" s="283"/>
      <c r="C44" s="309">
        <v>408</v>
      </c>
      <c r="D44" s="308">
        <v>6.7216999999999999E-2</v>
      </c>
      <c r="E44" s="308">
        <v>8.6516999999999997E-2</v>
      </c>
      <c r="F44" s="308">
        <v>0.12811700000000001</v>
      </c>
      <c r="G44" s="308">
        <v>0.180117</v>
      </c>
      <c r="H44" s="308">
        <v>0.20441699999999999</v>
      </c>
      <c r="I44" s="308">
        <v>0.21581700000000001</v>
      </c>
      <c r="J44" s="285"/>
      <c r="K44" s="280"/>
      <c r="L44" s="280"/>
      <c r="M44" s="280"/>
      <c r="N44" s="306"/>
      <c r="O44" s="306"/>
      <c r="P44" s="306"/>
      <c r="Q44" s="306"/>
      <c r="R44" s="306"/>
      <c r="S44" s="306"/>
      <c r="T44" s="306"/>
      <c r="U44" s="280"/>
      <c r="V44" s="280"/>
      <c r="W44" s="280"/>
      <c r="X44" s="280"/>
      <c r="Y44" s="280"/>
      <c r="Z44" s="280"/>
      <c r="AA44" s="280"/>
      <c r="AB44" s="280"/>
      <c r="AC44" s="280"/>
      <c r="AD44" s="280"/>
      <c r="AE44" s="280"/>
      <c r="AF44" s="280"/>
      <c r="AG44" s="280"/>
      <c r="AH44" s="280"/>
      <c r="AI44" s="280"/>
      <c r="AJ44" s="280"/>
      <c r="AK44" s="280"/>
      <c r="AL44" s="280"/>
      <c r="AM44" s="280"/>
      <c r="AN44" s="280"/>
      <c r="AO44" s="280"/>
      <c r="AP44" s="280"/>
      <c r="AQ44" s="280"/>
      <c r="AR44" s="280"/>
      <c r="AS44" s="280"/>
      <c r="AT44" s="280"/>
    </row>
    <row r="45" spans="1:46">
      <c r="A45" s="280"/>
      <c r="B45" s="283"/>
      <c r="C45" s="309">
        <v>410</v>
      </c>
      <c r="D45" s="308">
        <v>6.6917000000000004E-2</v>
      </c>
      <c r="E45" s="308">
        <v>8.8416999999999996E-2</v>
      </c>
      <c r="F45" s="308">
        <v>0.132717</v>
      </c>
      <c r="G45" s="308">
        <v>0.187917</v>
      </c>
      <c r="H45" s="308">
        <v>0.21451700000000001</v>
      </c>
      <c r="I45" s="308">
        <v>0.22611700000000001</v>
      </c>
      <c r="J45" s="285"/>
      <c r="K45" s="280"/>
      <c r="L45" s="280"/>
      <c r="M45" s="280"/>
      <c r="N45" s="306"/>
      <c r="O45" s="306"/>
      <c r="P45" s="306"/>
      <c r="Q45" s="306"/>
      <c r="R45" s="306"/>
      <c r="S45" s="306"/>
      <c r="T45" s="306"/>
      <c r="U45" s="280"/>
      <c r="V45" s="280"/>
      <c r="W45" s="280"/>
      <c r="X45" s="280"/>
      <c r="Y45" s="280"/>
      <c r="Z45" s="280"/>
      <c r="AA45" s="280"/>
      <c r="AB45" s="280"/>
      <c r="AC45" s="280"/>
      <c r="AD45" s="280"/>
      <c r="AE45" s="280"/>
      <c r="AF45" s="280"/>
      <c r="AG45" s="280"/>
      <c r="AH45" s="280"/>
      <c r="AI45" s="280"/>
      <c r="AJ45" s="280"/>
      <c r="AK45" s="280"/>
      <c r="AL45" s="280"/>
      <c r="AM45" s="280"/>
      <c r="AN45" s="280"/>
      <c r="AO45" s="280"/>
      <c r="AP45" s="280"/>
      <c r="AQ45" s="280"/>
      <c r="AR45" s="280"/>
      <c r="AS45" s="280"/>
      <c r="AT45" s="280"/>
    </row>
    <row r="46" spans="1:46">
      <c r="A46" s="280"/>
      <c r="B46" s="283"/>
      <c r="C46" s="309">
        <v>412</v>
      </c>
      <c r="D46" s="308">
        <v>6.88E-2</v>
      </c>
      <c r="E46" s="308">
        <v>9.0899999999999995E-2</v>
      </c>
      <c r="F46" s="308">
        <v>0.1381</v>
      </c>
      <c r="G46" s="308">
        <v>0.1953</v>
      </c>
      <c r="H46" s="308">
        <v>0.22409999999999999</v>
      </c>
      <c r="I46" s="308">
        <v>0.23599999999999999</v>
      </c>
      <c r="J46" s="285"/>
      <c r="K46" s="280"/>
      <c r="L46" s="280"/>
      <c r="M46" s="280"/>
      <c r="N46" s="306"/>
      <c r="O46" s="306"/>
      <c r="P46" s="306"/>
      <c r="Q46" s="306"/>
      <c r="R46" s="306"/>
      <c r="S46" s="306"/>
      <c r="T46" s="306"/>
      <c r="U46" s="280"/>
      <c r="V46" s="280"/>
      <c r="W46" s="280"/>
      <c r="X46" s="280"/>
      <c r="Y46" s="280"/>
      <c r="Z46" s="280"/>
      <c r="AA46" s="280"/>
      <c r="AB46" s="280"/>
      <c r="AC46" s="280"/>
      <c r="AD46" s="280"/>
      <c r="AE46" s="280"/>
      <c r="AF46" s="280"/>
      <c r="AG46" s="280"/>
      <c r="AH46" s="280"/>
      <c r="AI46" s="280"/>
      <c r="AJ46" s="280"/>
      <c r="AK46" s="280"/>
      <c r="AL46" s="280"/>
      <c r="AM46" s="280"/>
      <c r="AN46" s="280"/>
      <c r="AO46" s="280"/>
      <c r="AP46" s="280"/>
      <c r="AQ46" s="280"/>
      <c r="AR46" s="280"/>
      <c r="AS46" s="280"/>
      <c r="AT46" s="280"/>
    </row>
    <row r="47" spans="1:46">
      <c r="A47" s="280"/>
      <c r="B47" s="283"/>
      <c r="C47" s="309">
        <v>414</v>
      </c>
      <c r="D47" s="308">
        <v>6.9150000000000003E-2</v>
      </c>
      <c r="E47" s="308">
        <v>9.325E-2</v>
      </c>
      <c r="F47" s="308">
        <v>0.14205000000000001</v>
      </c>
      <c r="G47" s="308">
        <v>0.20294999999999999</v>
      </c>
      <c r="H47" s="308">
        <v>0.23244999999999999</v>
      </c>
      <c r="I47" s="308">
        <v>0.24435000000000001</v>
      </c>
      <c r="J47" s="285"/>
      <c r="K47" s="280"/>
      <c r="L47" s="280"/>
      <c r="M47" s="280"/>
      <c r="N47" s="306"/>
      <c r="O47" s="306"/>
      <c r="P47" s="306"/>
      <c r="Q47" s="306"/>
      <c r="R47" s="306"/>
      <c r="S47" s="306"/>
      <c r="T47" s="306"/>
      <c r="U47" s="280"/>
      <c r="V47" s="280"/>
      <c r="W47" s="280"/>
      <c r="X47" s="280"/>
      <c r="Y47" s="280"/>
      <c r="Z47" s="280"/>
      <c r="AA47" s="280"/>
      <c r="AB47" s="280"/>
      <c r="AC47" s="280"/>
      <c r="AD47" s="280"/>
      <c r="AE47" s="280"/>
      <c r="AF47" s="280"/>
      <c r="AG47" s="280"/>
      <c r="AH47" s="280"/>
      <c r="AI47" s="280"/>
      <c r="AJ47" s="280"/>
      <c r="AK47" s="280"/>
      <c r="AL47" s="280"/>
      <c r="AM47" s="280"/>
      <c r="AN47" s="280"/>
      <c r="AO47" s="280"/>
      <c r="AP47" s="280"/>
      <c r="AQ47" s="280"/>
      <c r="AR47" s="280"/>
      <c r="AS47" s="280"/>
      <c r="AT47" s="280"/>
    </row>
    <row r="48" spans="1:46">
      <c r="A48" s="280"/>
      <c r="B48" s="283"/>
      <c r="C48" s="309">
        <v>416</v>
      </c>
      <c r="D48" s="308">
        <v>7.1217000000000003E-2</v>
      </c>
      <c r="E48" s="308">
        <v>9.6216999999999997E-2</v>
      </c>
      <c r="F48" s="308">
        <v>0.147617</v>
      </c>
      <c r="G48" s="308">
        <v>0.21041699999999999</v>
      </c>
      <c r="H48" s="308">
        <v>0.24221699999999999</v>
      </c>
      <c r="I48" s="308">
        <v>0.25421700000000003</v>
      </c>
      <c r="J48" s="285"/>
      <c r="K48" s="280"/>
      <c r="L48" s="280"/>
      <c r="M48" s="280"/>
      <c r="N48" s="306"/>
      <c r="O48" s="306"/>
      <c r="P48" s="306"/>
      <c r="Q48" s="306"/>
      <c r="R48" s="306"/>
      <c r="S48" s="306"/>
      <c r="T48" s="306"/>
      <c r="U48" s="280"/>
      <c r="V48" s="280"/>
      <c r="W48" s="280"/>
      <c r="X48" s="280"/>
      <c r="Y48" s="280"/>
      <c r="Z48" s="280"/>
      <c r="AA48" s="280"/>
      <c r="AB48" s="280"/>
      <c r="AC48" s="280"/>
      <c r="AD48" s="280"/>
      <c r="AE48" s="280"/>
      <c r="AF48" s="280"/>
      <c r="AG48" s="280"/>
      <c r="AH48" s="280"/>
      <c r="AI48" s="280"/>
      <c r="AJ48" s="280"/>
      <c r="AK48" s="280"/>
      <c r="AL48" s="280"/>
      <c r="AM48" s="280"/>
      <c r="AN48" s="280"/>
      <c r="AO48" s="280"/>
      <c r="AP48" s="280"/>
      <c r="AQ48" s="280"/>
      <c r="AR48" s="280"/>
      <c r="AS48" s="280"/>
      <c r="AT48" s="280"/>
    </row>
    <row r="49" spans="1:46">
      <c r="A49" s="280"/>
      <c r="B49" s="283"/>
      <c r="C49" s="309">
        <v>418</v>
      </c>
      <c r="D49" s="308">
        <v>7.2067000000000006E-2</v>
      </c>
      <c r="E49" s="308">
        <v>9.8567000000000002E-2</v>
      </c>
      <c r="F49" s="308">
        <v>0.15246699999999999</v>
      </c>
      <c r="G49" s="308">
        <v>0.217167</v>
      </c>
      <c r="H49" s="308">
        <v>0.25376700000000002</v>
      </c>
      <c r="I49" s="308">
        <v>0.26636700000000002</v>
      </c>
      <c r="J49" s="285"/>
      <c r="K49" s="280"/>
      <c r="L49" s="280"/>
      <c r="M49" s="280"/>
      <c r="N49" s="306"/>
      <c r="O49" s="306"/>
      <c r="P49" s="306"/>
      <c r="Q49" s="306"/>
      <c r="R49" s="306"/>
      <c r="S49" s="306"/>
      <c r="T49" s="306"/>
      <c r="U49" s="280"/>
      <c r="V49" s="280"/>
      <c r="W49" s="280"/>
      <c r="X49" s="280"/>
      <c r="Y49" s="280"/>
      <c r="Z49" s="280"/>
      <c r="AA49" s="280"/>
      <c r="AB49" s="280"/>
      <c r="AC49" s="280"/>
      <c r="AD49" s="280"/>
      <c r="AE49" s="280"/>
      <c r="AF49" s="280"/>
      <c r="AG49" s="280"/>
      <c r="AH49" s="280"/>
      <c r="AI49" s="280"/>
      <c r="AJ49" s="280"/>
      <c r="AK49" s="280"/>
      <c r="AL49" s="280"/>
      <c r="AM49" s="280"/>
      <c r="AN49" s="280"/>
      <c r="AO49" s="280"/>
      <c r="AP49" s="280"/>
      <c r="AQ49" s="280"/>
      <c r="AR49" s="280"/>
      <c r="AS49" s="280"/>
      <c r="AT49" s="280"/>
    </row>
    <row r="50" spans="1:46">
      <c r="A50" s="280"/>
      <c r="B50" s="283"/>
      <c r="C50" s="309">
        <v>420</v>
      </c>
      <c r="D50" s="308">
        <v>7.3050000000000004E-2</v>
      </c>
      <c r="E50" s="308">
        <v>0.10115</v>
      </c>
      <c r="F50" s="308">
        <v>0.15745000000000001</v>
      </c>
      <c r="G50" s="308">
        <v>0.22525000000000001</v>
      </c>
      <c r="H50" s="308">
        <v>0.26195000000000002</v>
      </c>
      <c r="I50" s="308">
        <v>0.27424999999999999</v>
      </c>
      <c r="J50" s="285"/>
      <c r="K50" s="280"/>
      <c r="L50" s="280"/>
      <c r="M50" s="280"/>
      <c r="N50" s="306"/>
      <c r="O50" s="306"/>
      <c r="P50" s="306"/>
      <c r="Q50" s="306"/>
      <c r="R50" s="306"/>
      <c r="S50" s="306"/>
      <c r="T50" s="306"/>
      <c r="U50" s="280"/>
      <c r="V50" s="280"/>
      <c r="W50" s="280"/>
      <c r="X50" s="280"/>
      <c r="Y50" s="280"/>
      <c r="Z50" s="280"/>
      <c r="AA50" s="280"/>
      <c r="AB50" s="280"/>
      <c r="AC50" s="280"/>
      <c r="AD50" s="280"/>
      <c r="AE50" s="280"/>
      <c r="AF50" s="280"/>
      <c r="AG50" s="280"/>
      <c r="AH50" s="280"/>
      <c r="AI50" s="280"/>
      <c r="AJ50" s="280"/>
      <c r="AK50" s="280"/>
      <c r="AL50" s="280"/>
      <c r="AM50" s="280"/>
      <c r="AN50" s="280"/>
      <c r="AO50" s="280"/>
      <c r="AP50" s="280"/>
      <c r="AQ50" s="280"/>
      <c r="AR50" s="280"/>
      <c r="AS50" s="280"/>
      <c r="AT50" s="280"/>
    </row>
    <row r="51" spans="1:46">
      <c r="A51" s="280"/>
      <c r="B51" s="283"/>
      <c r="C51" s="309">
        <v>422</v>
      </c>
      <c r="D51" s="308">
        <v>7.3899999999999993E-2</v>
      </c>
      <c r="E51" s="308">
        <v>0.1032</v>
      </c>
      <c r="F51" s="308">
        <v>0.16220000000000001</v>
      </c>
      <c r="G51" s="308">
        <v>0.23139999999999999</v>
      </c>
      <c r="H51" s="308">
        <v>0.2712</v>
      </c>
      <c r="I51" s="308">
        <v>0.28370000000000001</v>
      </c>
      <c r="J51" s="285"/>
      <c r="K51" s="280"/>
      <c r="L51" s="280"/>
      <c r="M51" s="280"/>
      <c r="N51" s="306"/>
      <c r="O51" s="306"/>
      <c r="P51" s="306"/>
      <c r="Q51" s="306"/>
      <c r="R51" s="306"/>
      <c r="S51" s="306"/>
      <c r="T51" s="306"/>
      <c r="U51" s="280"/>
      <c r="V51" s="280"/>
      <c r="W51" s="280"/>
      <c r="X51" s="280"/>
      <c r="Y51" s="280"/>
      <c r="Z51" s="280"/>
      <c r="AA51" s="280"/>
      <c r="AB51" s="280"/>
      <c r="AC51" s="280"/>
      <c r="AD51" s="280"/>
      <c r="AE51" s="280"/>
      <c r="AF51" s="280"/>
      <c r="AG51" s="280"/>
      <c r="AH51" s="280"/>
      <c r="AI51" s="280"/>
      <c r="AJ51" s="280"/>
      <c r="AK51" s="280"/>
      <c r="AL51" s="280"/>
      <c r="AM51" s="280"/>
      <c r="AN51" s="280"/>
      <c r="AO51" s="280"/>
      <c r="AP51" s="280"/>
      <c r="AQ51" s="280"/>
      <c r="AR51" s="280"/>
      <c r="AS51" s="280"/>
      <c r="AT51" s="280"/>
    </row>
    <row r="52" spans="1:46">
      <c r="A52" s="280"/>
      <c r="B52" s="283"/>
      <c r="C52" s="309">
        <v>424</v>
      </c>
      <c r="D52" s="308">
        <v>7.485E-2</v>
      </c>
      <c r="E52" s="308">
        <v>0.10585</v>
      </c>
      <c r="F52" s="308">
        <v>0.16635</v>
      </c>
      <c r="G52" s="308">
        <v>0.23885000000000001</v>
      </c>
      <c r="H52" s="308">
        <v>0.27894999999999998</v>
      </c>
      <c r="I52" s="308">
        <v>0.29135</v>
      </c>
      <c r="J52" s="285"/>
      <c r="K52" s="280"/>
      <c r="L52" s="280"/>
      <c r="M52" s="280"/>
      <c r="N52" s="306"/>
      <c r="O52" s="306"/>
      <c r="P52" s="306"/>
      <c r="Q52" s="306"/>
      <c r="R52" s="306"/>
      <c r="S52" s="306"/>
      <c r="T52" s="306"/>
      <c r="U52" s="280"/>
      <c r="V52" s="280"/>
      <c r="W52" s="280"/>
      <c r="X52" s="280"/>
      <c r="Y52" s="280"/>
      <c r="Z52" s="280"/>
      <c r="AA52" s="280"/>
      <c r="AB52" s="280"/>
      <c r="AC52" s="280"/>
      <c r="AD52" s="280"/>
      <c r="AE52" s="280"/>
      <c r="AF52" s="280"/>
      <c r="AG52" s="280"/>
      <c r="AH52" s="280"/>
      <c r="AI52" s="280"/>
      <c r="AJ52" s="280"/>
      <c r="AK52" s="280"/>
      <c r="AL52" s="280"/>
      <c r="AM52" s="280"/>
      <c r="AN52" s="280"/>
      <c r="AO52" s="280"/>
      <c r="AP52" s="280"/>
      <c r="AQ52" s="280"/>
      <c r="AR52" s="280"/>
      <c r="AS52" s="280"/>
      <c r="AT52" s="280"/>
    </row>
    <row r="53" spans="1:46">
      <c r="A53" s="280"/>
      <c r="B53" s="283"/>
      <c r="C53" s="309">
        <v>426</v>
      </c>
      <c r="D53" s="308">
        <v>7.6600000000000001E-2</v>
      </c>
      <c r="E53" s="308">
        <v>0.1082</v>
      </c>
      <c r="F53" s="308">
        <v>0.17100000000000001</v>
      </c>
      <c r="G53" s="308">
        <v>0.24429999999999999</v>
      </c>
      <c r="H53" s="308">
        <v>0.28799999999999998</v>
      </c>
      <c r="I53" s="308">
        <v>0.3009</v>
      </c>
      <c r="J53" s="285"/>
      <c r="K53" s="280"/>
      <c r="L53" s="280"/>
      <c r="M53" s="280"/>
      <c r="N53" s="306"/>
      <c r="O53" s="306"/>
      <c r="P53" s="306"/>
      <c r="Q53" s="306"/>
      <c r="R53" s="306"/>
      <c r="S53" s="306"/>
      <c r="T53" s="306"/>
      <c r="U53" s="280"/>
      <c r="V53" s="280"/>
      <c r="W53" s="280"/>
      <c r="X53" s="280"/>
      <c r="Y53" s="280"/>
      <c r="Z53" s="280"/>
      <c r="AA53" s="280"/>
      <c r="AB53" s="280"/>
      <c r="AC53" s="280"/>
      <c r="AD53" s="280"/>
      <c r="AE53" s="280"/>
      <c r="AF53" s="280"/>
      <c r="AG53" s="280"/>
      <c r="AH53" s="280"/>
      <c r="AI53" s="280"/>
      <c r="AJ53" s="280"/>
      <c r="AK53" s="280"/>
      <c r="AL53" s="280"/>
      <c r="AM53" s="280"/>
      <c r="AN53" s="280"/>
      <c r="AO53" s="280"/>
      <c r="AP53" s="280"/>
      <c r="AQ53" s="280"/>
      <c r="AR53" s="280"/>
      <c r="AS53" s="280"/>
      <c r="AT53" s="280"/>
    </row>
    <row r="54" spans="1:46">
      <c r="A54" s="280"/>
      <c r="B54" s="283"/>
      <c r="C54" s="309">
        <v>428</v>
      </c>
      <c r="D54" s="308">
        <v>7.7632999999999994E-2</v>
      </c>
      <c r="E54" s="308">
        <v>0.110433</v>
      </c>
      <c r="F54" s="308">
        <v>0.17503299999999999</v>
      </c>
      <c r="G54" s="308">
        <v>0.25103300000000001</v>
      </c>
      <c r="H54" s="308">
        <v>0.29413299999999998</v>
      </c>
      <c r="I54" s="308">
        <v>0.30783300000000002</v>
      </c>
      <c r="J54" s="285"/>
      <c r="K54" s="280"/>
      <c r="L54" s="280"/>
      <c r="M54" s="280"/>
      <c r="N54" s="306"/>
      <c r="O54" s="306"/>
      <c r="P54" s="306"/>
      <c r="Q54" s="306"/>
      <c r="R54" s="306"/>
      <c r="S54" s="306"/>
      <c r="T54" s="306"/>
      <c r="U54" s="280"/>
      <c r="V54" s="280"/>
      <c r="W54" s="280"/>
      <c r="X54" s="280"/>
      <c r="Y54" s="280"/>
      <c r="Z54" s="280"/>
      <c r="AA54" s="280"/>
      <c r="AB54" s="280"/>
      <c r="AC54" s="280"/>
      <c r="AD54" s="280"/>
      <c r="AE54" s="280"/>
      <c r="AF54" s="280"/>
      <c r="AG54" s="280"/>
      <c r="AH54" s="280"/>
      <c r="AI54" s="280"/>
      <c r="AJ54" s="280"/>
      <c r="AK54" s="280"/>
      <c r="AL54" s="280"/>
      <c r="AM54" s="280"/>
      <c r="AN54" s="280"/>
      <c r="AO54" s="280"/>
      <c r="AP54" s="280"/>
      <c r="AQ54" s="280"/>
      <c r="AR54" s="280"/>
      <c r="AS54" s="280"/>
      <c r="AT54" s="280"/>
    </row>
    <row r="55" spans="1:46">
      <c r="A55" s="280"/>
      <c r="B55" s="283"/>
      <c r="C55" s="309">
        <v>430</v>
      </c>
      <c r="D55" s="308">
        <v>7.9200000000000007E-2</v>
      </c>
      <c r="E55" s="308">
        <v>0.1133</v>
      </c>
      <c r="F55" s="308">
        <v>0.17979999999999999</v>
      </c>
      <c r="G55" s="308">
        <v>0.25750000000000001</v>
      </c>
      <c r="H55" s="308">
        <v>0.30409999999999998</v>
      </c>
      <c r="I55" s="308">
        <v>0.3175</v>
      </c>
      <c r="J55" s="285"/>
      <c r="K55" s="280"/>
      <c r="L55" s="280"/>
      <c r="M55" s="280"/>
      <c r="N55" s="306"/>
      <c r="O55" s="306"/>
      <c r="P55" s="306"/>
      <c r="Q55" s="306"/>
      <c r="R55" s="306"/>
      <c r="S55" s="306"/>
      <c r="T55" s="306"/>
      <c r="U55" s="280"/>
      <c r="V55" s="280"/>
      <c r="W55" s="280"/>
      <c r="X55" s="280"/>
      <c r="Y55" s="280"/>
      <c r="Z55" s="280"/>
      <c r="AA55" s="280"/>
      <c r="AB55" s="280"/>
      <c r="AC55" s="280"/>
      <c r="AD55" s="280"/>
      <c r="AE55" s="280"/>
      <c r="AF55" s="280"/>
      <c r="AG55" s="280"/>
      <c r="AH55" s="280"/>
      <c r="AI55" s="280"/>
      <c r="AJ55" s="280"/>
      <c r="AK55" s="280"/>
      <c r="AL55" s="280"/>
      <c r="AM55" s="280"/>
      <c r="AN55" s="280"/>
      <c r="AO55" s="280"/>
      <c r="AP55" s="280"/>
      <c r="AQ55" s="280"/>
      <c r="AR55" s="280"/>
      <c r="AS55" s="280"/>
      <c r="AT55" s="280"/>
    </row>
    <row r="56" spans="1:46">
      <c r="A56" s="280"/>
      <c r="B56" s="283"/>
      <c r="C56" s="309">
        <v>432</v>
      </c>
      <c r="D56" s="308">
        <v>8.0982999999999999E-2</v>
      </c>
      <c r="E56" s="308">
        <v>0.115783</v>
      </c>
      <c r="F56" s="308">
        <v>0.184083</v>
      </c>
      <c r="G56" s="308">
        <v>0.26408300000000001</v>
      </c>
      <c r="H56" s="308">
        <v>0.31088300000000002</v>
      </c>
      <c r="I56" s="308">
        <v>0.32438299999999998</v>
      </c>
      <c r="J56" s="285"/>
      <c r="K56" s="280"/>
      <c r="L56" s="280"/>
      <c r="M56" s="280"/>
      <c r="N56" s="306"/>
      <c r="O56" s="306"/>
      <c r="P56" s="306"/>
      <c r="Q56" s="306"/>
      <c r="R56" s="306"/>
      <c r="S56" s="306"/>
      <c r="T56" s="306"/>
      <c r="U56" s="280"/>
      <c r="V56" s="280"/>
      <c r="W56" s="280"/>
      <c r="X56" s="280"/>
      <c r="Y56" s="280"/>
      <c r="Z56" s="280"/>
      <c r="AA56" s="280"/>
      <c r="AB56" s="280"/>
      <c r="AC56" s="280"/>
      <c r="AD56" s="280"/>
      <c r="AE56" s="280"/>
      <c r="AF56" s="280"/>
      <c r="AG56" s="280"/>
      <c r="AH56" s="280"/>
      <c r="AI56" s="280"/>
      <c r="AJ56" s="280"/>
      <c r="AK56" s="280"/>
      <c r="AL56" s="280"/>
      <c r="AM56" s="280"/>
      <c r="AN56" s="280"/>
      <c r="AO56" s="280"/>
      <c r="AP56" s="280"/>
      <c r="AQ56" s="280"/>
      <c r="AR56" s="280"/>
      <c r="AS56" s="280"/>
      <c r="AT56" s="280"/>
    </row>
    <row r="57" spans="1:46">
      <c r="A57" s="280"/>
      <c r="B57" s="283"/>
      <c r="C57" s="309">
        <v>434</v>
      </c>
      <c r="D57" s="308">
        <v>8.2750000000000004E-2</v>
      </c>
      <c r="E57" s="308">
        <v>0.11824999999999999</v>
      </c>
      <c r="F57" s="308">
        <v>0.18815000000000001</v>
      </c>
      <c r="G57" s="308">
        <v>0.26834999999999998</v>
      </c>
      <c r="H57" s="308">
        <v>0.31795000000000001</v>
      </c>
      <c r="I57" s="308">
        <v>0.33145000000000002</v>
      </c>
      <c r="J57" s="285"/>
      <c r="K57" s="280"/>
      <c r="L57" s="280"/>
      <c r="M57" s="280"/>
      <c r="N57" s="306"/>
      <c r="O57" s="306"/>
      <c r="P57" s="306"/>
      <c r="Q57" s="306"/>
      <c r="R57" s="306"/>
      <c r="S57" s="306"/>
      <c r="T57" s="306"/>
      <c r="U57" s="280"/>
      <c r="V57" s="280"/>
      <c r="W57" s="280"/>
      <c r="X57" s="280"/>
      <c r="Y57" s="280"/>
      <c r="Z57" s="280"/>
      <c r="AA57" s="280"/>
      <c r="AB57" s="280"/>
      <c r="AC57" s="280"/>
      <c r="AD57" s="280"/>
      <c r="AE57" s="280"/>
      <c r="AF57" s="280"/>
      <c r="AG57" s="280"/>
      <c r="AH57" s="280"/>
      <c r="AI57" s="280"/>
      <c r="AJ57" s="280"/>
      <c r="AK57" s="280"/>
      <c r="AL57" s="280"/>
      <c r="AM57" s="280"/>
      <c r="AN57" s="280"/>
      <c r="AO57" s="280"/>
      <c r="AP57" s="280"/>
      <c r="AQ57" s="280"/>
      <c r="AR57" s="280"/>
      <c r="AS57" s="280"/>
      <c r="AT57" s="280"/>
    </row>
    <row r="58" spans="1:46">
      <c r="A58" s="280"/>
      <c r="B58" s="283"/>
      <c r="C58" s="309">
        <v>436</v>
      </c>
      <c r="D58" s="308">
        <v>8.405E-2</v>
      </c>
      <c r="E58" s="308">
        <v>0.12015000000000001</v>
      </c>
      <c r="F58" s="308">
        <v>0.19084999999999999</v>
      </c>
      <c r="G58" s="308">
        <v>0.27415</v>
      </c>
      <c r="H58" s="308">
        <v>0.32305</v>
      </c>
      <c r="I58" s="308">
        <v>0.33655000000000002</v>
      </c>
      <c r="J58" s="285"/>
      <c r="K58" s="280"/>
      <c r="L58" s="280"/>
      <c r="M58" s="280"/>
      <c r="N58" s="306"/>
      <c r="O58" s="306"/>
      <c r="P58" s="306"/>
      <c r="Q58" s="306"/>
      <c r="R58" s="306"/>
      <c r="S58" s="306"/>
      <c r="T58" s="306"/>
      <c r="U58" s="280"/>
      <c r="V58" s="280"/>
      <c r="W58" s="280"/>
      <c r="X58" s="280"/>
      <c r="Y58" s="280"/>
      <c r="Z58" s="280"/>
      <c r="AA58" s="280"/>
      <c r="AB58" s="280"/>
      <c r="AC58" s="280"/>
      <c r="AD58" s="280"/>
      <c r="AE58" s="280"/>
      <c r="AF58" s="280"/>
      <c r="AG58" s="280"/>
      <c r="AH58" s="280"/>
      <c r="AI58" s="280"/>
      <c r="AJ58" s="280"/>
      <c r="AK58" s="280"/>
      <c r="AL58" s="280"/>
      <c r="AM58" s="280"/>
      <c r="AN58" s="280"/>
      <c r="AO58" s="280"/>
      <c r="AP58" s="280"/>
      <c r="AQ58" s="280"/>
      <c r="AR58" s="280"/>
      <c r="AS58" s="280"/>
      <c r="AT58" s="280"/>
    </row>
    <row r="59" spans="1:46">
      <c r="A59" s="280"/>
      <c r="B59" s="283"/>
      <c r="C59" s="309">
        <v>438</v>
      </c>
      <c r="D59" s="308">
        <v>8.6083000000000007E-2</v>
      </c>
      <c r="E59" s="308">
        <v>0.123483</v>
      </c>
      <c r="F59" s="308">
        <v>0.19508300000000001</v>
      </c>
      <c r="G59" s="308">
        <v>0.277783</v>
      </c>
      <c r="H59" s="308">
        <v>0.32858300000000001</v>
      </c>
      <c r="I59" s="308">
        <v>0.34218300000000001</v>
      </c>
      <c r="J59" s="285"/>
      <c r="K59" s="280"/>
      <c r="L59" s="280"/>
      <c r="M59" s="280"/>
      <c r="N59" s="306"/>
      <c r="O59" s="306"/>
      <c r="P59" s="306"/>
      <c r="Q59" s="306"/>
      <c r="R59" s="306"/>
      <c r="S59" s="306"/>
      <c r="T59" s="306"/>
      <c r="U59" s="280"/>
      <c r="V59" s="280"/>
      <c r="W59" s="280"/>
      <c r="X59" s="280"/>
      <c r="Y59" s="280"/>
      <c r="Z59" s="280"/>
      <c r="AA59" s="280"/>
      <c r="AB59" s="280"/>
      <c r="AC59" s="280"/>
      <c r="AD59" s="280"/>
      <c r="AE59" s="280"/>
      <c r="AF59" s="280"/>
      <c r="AG59" s="280"/>
      <c r="AH59" s="280"/>
      <c r="AI59" s="280"/>
      <c r="AJ59" s="280"/>
      <c r="AK59" s="280"/>
      <c r="AL59" s="280"/>
      <c r="AM59" s="280"/>
      <c r="AN59" s="280"/>
      <c r="AO59" s="280"/>
      <c r="AP59" s="280"/>
      <c r="AQ59" s="280"/>
      <c r="AR59" s="280"/>
      <c r="AS59" s="280"/>
      <c r="AT59" s="280"/>
    </row>
    <row r="60" spans="1:46">
      <c r="A60" s="280"/>
      <c r="B60" s="283"/>
      <c r="C60" s="309">
        <v>440</v>
      </c>
      <c r="D60" s="308">
        <v>8.7533E-2</v>
      </c>
      <c r="E60" s="308">
        <v>0.125333</v>
      </c>
      <c r="F60" s="308">
        <v>0.196933</v>
      </c>
      <c r="G60" s="308">
        <v>0.28093299999999999</v>
      </c>
      <c r="H60" s="308">
        <v>0.33193299999999998</v>
      </c>
      <c r="I60" s="308">
        <v>0.34613300000000002</v>
      </c>
      <c r="J60" s="285"/>
      <c r="K60" s="280"/>
      <c r="L60" s="280"/>
      <c r="M60" s="280"/>
      <c r="N60" s="306"/>
      <c r="O60" s="306"/>
      <c r="P60" s="306"/>
      <c r="Q60" s="306"/>
      <c r="R60" s="306"/>
      <c r="S60" s="306"/>
      <c r="T60" s="306"/>
      <c r="U60" s="280"/>
      <c r="V60" s="280"/>
      <c r="W60" s="280"/>
      <c r="X60" s="280"/>
      <c r="Y60" s="280"/>
      <c r="Z60" s="280"/>
      <c r="AA60" s="280"/>
      <c r="AB60" s="280"/>
      <c r="AC60" s="280"/>
      <c r="AD60" s="280"/>
      <c r="AE60" s="280"/>
      <c r="AF60" s="280"/>
      <c r="AG60" s="280"/>
      <c r="AH60" s="280"/>
      <c r="AI60" s="280"/>
      <c r="AJ60" s="280"/>
      <c r="AK60" s="280"/>
      <c r="AL60" s="280"/>
      <c r="AM60" s="280"/>
      <c r="AN60" s="280"/>
      <c r="AO60" s="280"/>
      <c r="AP60" s="280"/>
      <c r="AQ60" s="280"/>
      <c r="AR60" s="280"/>
      <c r="AS60" s="280"/>
      <c r="AT60" s="280"/>
    </row>
    <row r="61" spans="1:46">
      <c r="A61" s="280"/>
      <c r="B61" s="283"/>
      <c r="C61" s="309">
        <v>442</v>
      </c>
      <c r="D61" s="308">
        <v>8.9800000000000005E-2</v>
      </c>
      <c r="E61" s="308">
        <v>0.1275</v>
      </c>
      <c r="F61" s="308">
        <v>0.20019999999999999</v>
      </c>
      <c r="G61" s="308">
        <v>0.2843</v>
      </c>
      <c r="H61" s="308">
        <v>0.33600000000000002</v>
      </c>
      <c r="I61" s="308">
        <v>0.34939999999999999</v>
      </c>
      <c r="J61" s="285"/>
      <c r="K61" s="280"/>
      <c r="L61" s="280"/>
      <c r="M61" s="280"/>
      <c r="N61" s="306"/>
      <c r="O61" s="306"/>
      <c r="P61" s="306"/>
      <c r="Q61" s="306"/>
      <c r="R61" s="306"/>
      <c r="S61" s="306"/>
      <c r="T61" s="306"/>
      <c r="U61" s="280"/>
      <c r="V61" s="280"/>
      <c r="W61" s="280"/>
      <c r="X61" s="280"/>
      <c r="Y61" s="280"/>
      <c r="Z61" s="280"/>
      <c r="AA61" s="280"/>
      <c r="AB61" s="280"/>
      <c r="AC61" s="280"/>
      <c r="AD61" s="280"/>
      <c r="AE61" s="280"/>
      <c r="AF61" s="280"/>
      <c r="AG61" s="280"/>
      <c r="AH61" s="280"/>
      <c r="AI61" s="280"/>
      <c r="AJ61" s="280"/>
      <c r="AK61" s="280"/>
      <c r="AL61" s="280"/>
      <c r="AM61" s="280"/>
      <c r="AN61" s="280"/>
      <c r="AO61" s="280"/>
      <c r="AP61" s="280"/>
      <c r="AQ61" s="280"/>
      <c r="AR61" s="280"/>
      <c r="AS61" s="280"/>
      <c r="AT61" s="280"/>
    </row>
    <row r="62" spans="1:46">
      <c r="A62" s="280"/>
      <c r="B62" s="283"/>
      <c r="C62" s="309">
        <v>444</v>
      </c>
      <c r="D62" s="308">
        <v>9.1732999999999995E-2</v>
      </c>
      <c r="E62" s="308">
        <v>0.128833</v>
      </c>
      <c r="F62" s="308">
        <v>0.20213300000000001</v>
      </c>
      <c r="G62" s="308">
        <v>0.28643299999999999</v>
      </c>
      <c r="H62" s="308">
        <v>0.33743299999999998</v>
      </c>
      <c r="I62" s="308">
        <v>0.35133300000000001</v>
      </c>
      <c r="J62" s="285"/>
      <c r="K62" s="280"/>
      <c r="L62" s="280"/>
      <c r="M62" s="280"/>
      <c r="N62" s="306"/>
      <c r="O62" s="306"/>
      <c r="P62" s="306"/>
      <c r="Q62" s="306"/>
      <c r="R62" s="306"/>
      <c r="S62" s="306"/>
      <c r="T62" s="306"/>
      <c r="U62" s="280"/>
      <c r="V62" s="280"/>
      <c r="W62" s="280"/>
      <c r="X62" s="280"/>
      <c r="Y62" s="280"/>
      <c r="Z62" s="280"/>
      <c r="AA62" s="280"/>
      <c r="AB62" s="280"/>
      <c r="AC62" s="280"/>
      <c r="AD62" s="280"/>
      <c r="AE62" s="280"/>
      <c r="AF62" s="280"/>
      <c r="AG62" s="280"/>
      <c r="AH62" s="280"/>
      <c r="AI62" s="280"/>
      <c r="AJ62" s="280"/>
      <c r="AK62" s="280"/>
      <c r="AL62" s="280"/>
      <c r="AM62" s="280"/>
      <c r="AN62" s="280"/>
      <c r="AO62" s="280"/>
      <c r="AP62" s="280"/>
      <c r="AQ62" s="280"/>
      <c r="AR62" s="280"/>
      <c r="AS62" s="280"/>
      <c r="AT62" s="280"/>
    </row>
    <row r="63" spans="1:46">
      <c r="A63" s="280"/>
      <c r="B63" s="283"/>
      <c r="C63" s="309">
        <v>446</v>
      </c>
      <c r="D63" s="308">
        <v>9.4299999999999995E-2</v>
      </c>
      <c r="E63" s="308">
        <v>0.13139999999999999</v>
      </c>
      <c r="F63" s="308">
        <v>0.20430000000000001</v>
      </c>
      <c r="G63" s="308">
        <v>0.28849999999999998</v>
      </c>
      <c r="H63" s="308">
        <v>0.33989999999999998</v>
      </c>
      <c r="I63" s="308">
        <v>0.35310000000000002</v>
      </c>
      <c r="J63" s="285"/>
      <c r="K63" s="280"/>
      <c r="L63" s="280"/>
      <c r="M63" s="280"/>
      <c r="N63" s="306"/>
      <c r="O63" s="306"/>
      <c r="P63" s="306"/>
      <c r="Q63" s="306"/>
      <c r="R63" s="306"/>
      <c r="S63" s="306"/>
      <c r="T63" s="306"/>
      <c r="U63" s="280"/>
      <c r="V63" s="280"/>
      <c r="W63" s="280"/>
      <c r="X63" s="280"/>
      <c r="Y63" s="280"/>
      <c r="Z63" s="280"/>
      <c r="AA63" s="280"/>
      <c r="AB63" s="280"/>
      <c r="AC63" s="280"/>
      <c r="AD63" s="280"/>
      <c r="AE63" s="280"/>
      <c r="AF63" s="280"/>
      <c r="AG63" s="280"/>
      <c r="AH63" s="280"/>
      <c r="AI63" s="280"/>
      <c r="AJ63" s="280"/>
      <c r="AK63" s="280"/>
      <c r="AL63" s="280"/>
      <c r="AM63" s="280"/>
      <c r="AN63" s="280"/>
      <c r="AO63" s="280"/>
      <c r="AP63" s="280"/>
      <c r="AQ63" s="280"/>
      <c r="AR63" s="280"/>
      <c r="AS63" s="280"/>
      <c r="AT63" s="280"/>
    </row>
    <row r="64" spans="1:46">
      <c r="A64" s="280"/>
      <c r="B64" s="283"/>
      <c r="C64" s="309">
        <v>448</v>
      </c>
      <c r="D64" s="308">
        <v>9.6966999999999998E-2</v>
      </c>
      <c r="E64" s="308">
        <v>0.133267</v>
      </c>
      <c r="F64" s="308">
        <v>0.20626700000000001</v>
      </c>
      <c r="G64" s="308">
        <v>0.28946699999999997</v>
      </c>
      <c r="H64" s="308">
        <v>0.34056700000000001</v>
      </c>
      <c r="I64" s="308">
        <v>0.35396699999999998</v>
      </c>
      <c r="J64" s="285"/>
      <c r="K64" s="280"/>
      <c r="L64" s="280"/>
      <c r="M64" s="280"/>
      <c r="N64" s="306"/>
      <c r="O64" s="306"/>
      <c r="P64" s="306"/>
      <c r="Q64" s="306"/>
      <c r="R64" s="306"/>
      <c r="S64" s="306"/>
      <c r="T64" s="306"/>
      <c r="U64" s="280"/>
      <c r="V64" s="280"/>
      <c r="W64" s="280"/>
      <c r="X64" s="280"/>
      <c r="Y64" s="280"/>
      <c r="Z64" s="280"/>
      <c r="AA64" s="280"/>
      <c r="AB64" s="280"/>
      <c r="AC64" s="280"/>
      <c r="AD64" s="280"/>
      <c r="AE64" s="280"/>
      <c r="AF64" s="280"/>
      <c r="AG64" s="280"/>
      <c r="AH64" s="280"/>
      <c r="AI64" s="280"/>
      <c r="AJ64" s="280"/>
      <c r="AK64" s="280"/>
      <c r="AL64" s="280"/>
      <c r="AM64" s="280"/>
      <c r="AN64" s="280"/>
      <c r="AO64" s="280"/>
      <c r="AP64" s="280"/>
      <c r="AQ64" s="280"/>
      <c r="AR64" s="280"/>
      <c r="AS64" s="280"/>
      <c r="AT64" s="280"/>
    </row>
    <row r="65" spans="1:46">
      <c r="A65" s="280"/>
      <c r="B65" s="283"/>
      <c r="C65" s="309">
        <v>450</v>
      </c>
      <c r="D65" s="308">
        <v>9.98E-2</v>
      </c>
      <c r="E65" s="308">
        <v>0.1361</v>
      </c>
      <c r="F65" s="308">
        <v>0.20810000000000001</v>
      </c>
      <c r="G65" s="308">
        <v>0.29039999999999999</v>
      </c>
      <c r="H65" s="308">
        <v>0.34029999999999999</v>
      </c>
      <c r="I65" s="308">
        <v>0.35339999999999999</v>
      </c>
      <c r="J65" s="285"/>
      <c r="K65" s="280"/>
      <c r="L65" s="280"/>
      <c r="M65" s="280"/>
      <c r="N65" s="306"/>
      <c r="O65" s="306"/>
      <c r="P65" s="306"/>
      <c r="Q65" s="306"/>
      <c r="R65" s="306"/>
      <c r="S65" s="306"/>
      <c r="T65" s="306"/>
      <c r="U65" s="280"/>
      <c r="V65" s="280"/>
      <c r="W65" s="280"/>
      <c r="X65" s="280"/>
      <c r="Y65" s="280"/>
      <c r="Z65" s="280"/>
      <c r="AA65" s="280"/>
      <c r="AB65" s="280"/>
      <c r="AC65" s="280"/>
      <c r="AD65" s="280"/>
      <c r="AE65" s="280"/>
      <c r="AF65" s="280"/>
      <c r="AG65" s="280"/>
      <c r="AH65" s="280"/>
      <c r="AI65" s="280"/>
      <c r="AJ65" s="280"/>
      <c r="AK65" s="280"/>
      <c r="AL65" s="280"/>
      <c r="AM65" s="280"/>
      <c r="AN65" s="280"/>
      <c r="AO65" s="280"/>
      <c r="AP65" s="280"/>
      <c r="AQ65" s="280"/>
      <c r="AR65" s="280"/>
      <c r="AS65" s="280"/>
      <c r="AT65" s="280"/>
    </row>
    <row r="66" spans="1:46">
      <c r="A66" s="280"/>
      <c r="B66" s="283"/>
      <c r="C66" s="309">
        <v>452</v>
      </c>
      <c r="D66" s="308">
        <v>0.1031</v>
      </c>
      <c r="E66" s="308">
        <v>0.13819999999999999</v>
      </c>
      <c r="F66" s="308">
        <v>0.20910000000000001</v>
      </c>
      <c r="G66" s="308">
        <v>0.29060000000000002</v>
      </c>
      <c r="H66" s="308">
        <v>0.33989999999999998</v>
      </c>
      <c r="I66" s="308">
        <v>0.35270000000000001</v>
      </c>
      <c r="J66" s="285"/>
      <c r="K66" s="280"/>
      <c r="L66" s="280"/>
      <c r="M66" s="280"/>
      <c r="N66" s="306"/>
      <c r="O66" s="306"/>
      <c r="P66" s="306"/>
      <c r="Q66" s="306"/>
      <c r="R66" s="306"/>
      <c r="S66" s="306"/>
      <c r="T66" s="306"/>
      <c r="U66" s="280"/>
      <c r="V66" s="280"/>
      <c r="W66" s="280"/>
      <c r="X66" s="280"/>
      <c r="Y66" s="280"/>
      <c r="Z66" s="280"/>
      <c r="AA66" s="280"/>
      <c r="AB66" s="280"/>
      <c r="AC66" s="280"/>
      <c r="AD66" s="280"/>
      <c r="AE66" s="280"/>
      <c r="AF66" s="280"/>
      <c r="AG66" s="280"/>
      <c r="AH66" s="280"/>
      <c r="AI66" s="280"/>
      <c r="AJ66" s="280"/>
      <c r="AK66" s="280"/>
      <c r="AL66" s="280"/>
      <c r="AM66" s="280"/>
      <c r="AN66" s="280"/>
      <c r="AO66" s="280"/>
      <c r="AP66" s="280"/>
      <c r="AQ66" s="280"/>
      <c r="AR66" s="280"/>
      <c r="AS66" s="280"/>
      <c r="AT66" s="280"/>
    </row>
    <row r="67" spans="1:46">
      <c r="A67" s="280"/>
      <c r="B67" s="283"/>
      <c r="C67" s="309">
        <v>454</v>
      </c>
      <c r="D67" s="308">
        <v>0.106367</v>
      </c>
      <c r="E67" s="308">
        <v>0.14046700000000001</v>
      </c>
      <c r="F67" s="308">
        <v>0.20976700000000001</v>
      </c>
      <c r="G67" s="308">
        <v>0.28906700000000002</v>
      </c>
      <c r="H67" s="308">
        <v>0.33626699999999998</v>
      </c>
      <c r="I67" s="308">
        <v>0.34926699999999999</v>
      </c>
      <c r="J67" s="285"/>
      <c r="K67" s="280"/>
      <c r="L67" s="280"/>
      <c r="M67" s="280"/>
      <c r="N67" s="306"/>
      <c r="O67" s="306"/>
      <c r="P67" s="306"/>
      <c r="Q67" s="306"/>
      <c r="R67" s="306"/>
      <c r="S67" s="306"/>
      <c r="T67" s="306"/>
      <c r="U67" s="280"/>
      <c r="V67" s="280"/>
      <c r="W67" s="280"/>
      <c r="X67" s="280"/>
      <c r="Y67" s="280"/>
      <c r="Z67" s="280"/>
      <c r="AA67" s="280"/>
      <c r="AB67" s="280"/>
      <c r="AC67" s="280"/>
      <c r="AD67" s="280"/>
      <c r="AE67" s="280"/>
      <c r="AF67" s="280"/>
      <c r="AG67" s="280"/>
      <c r="AH67" s="280"/>
      <c r="AI67" s="280"/>
      <c r="AJ67" s="280"/>
      <c r="AK67" s="280"/>
      <c r="AL67" s="280"/>
      <c r="AM67" s="280"/>
      <c r="AN67" s="280"/>
      <c r="AO67" s="280"/>
      <c r="AP67" s="280"/>
      <c r="AQ67" s="280"/>
      <c r="AR67" s="280"/>
      <c r="AS67" s="280"/>
      <c r="AT67" s="280"/>
    </row>
    <row r="68" spans="1:46">
      <c r="A68" s="280"/>
      <c r="B68" s="283"/>
      <c r="C68" s="309">
        <v>456</v>
      </c>
      <c r="D68" s="308">
        <v>0.11065</v>
      </c>
      <c r="E68" s="308">
        <v>0.14305000000000001</v>
      </c>
      <c r="F68" s="308">
        <v>0.21015</v>
      </c>
      <c r="G68" s="308">
        <v>0.28734999999999999</v>
      </c>
      <c r="H68" s="308">
        <v>0.33415</v>
      </c>
      <c r="I68" s="308">
        <v>0.34634999999999999</v>
      </c>
      <c r="J68" s="285"/>
      <c r="K68" s="280"/>
      <c r="L68" s="280"/>
      <c r="M68" s="280"/>
      <c r="N68" s="306"/>
      <c r="O68" s="306"/>
      <c r="P68" s="306"/>
      <c r="Q68" s="306"/>
      <c r="R68" s="306"/>
      <c r="S68" s="306"/>
      <c r="T68" s="306"/>
      <c r="U68" s="280"/>
      <c r="V68" s="280"/>
      <c r="W68" s="280"/>
      <c r="X68" s="280"/>
      <c r="Y68" s="280"/>
      <c r="Z68" s="280"/>
      <c r="AA68" s="280"/>
      <c r="AB68" s="280"/>
      <c r="AC68" s="280"/>
      <c r="AD68" s="280"/>
      <c r="AE68" s="280"/>
      <c r="AF68" s="280"/>
      <c r="AG68" s="280"/>
      <c r="AH68" s="280"/>
      <c r="AI68" s="280"/>
      <c r="AJ68" s="280"/>
      <c r="AK68" s="280"/>
      <c r="AL68" s="280"/>
      <c r="AM68" s="280"/>
      <c r="AN68" s="280"/>
      <c r="AO68" s="280"/>
      <c r="AP68" s="280"/>
      <c r="AQ68" s="280"/>
      <c r="AR68" s="280"/>
      <c r="AS68" s="280"/>
      <c r="AT68" s="280"/>
    </row>
    <row r="69" spans="1:46">
      <c r="A69" s="280"/>
      <c r="B69" s="283"/>
      <c r="C69" s="309">
        <v>458</v>
      </c>
      <c r="D69" s="308">
        <v>0.1147</v>
      </c>
      <c r="E69" s="308">
        <v>0.14530000000000001</v>
      </c>
      <c r="F69" s="308">
        <v>0.21</v>
      </c>
      <c r="G69" s="308">
        <v>0.28460000000000002</v>
      </c>
      <c r="H69" s="308">
        <v>0.32750000000000001</v>
      </c>
      <c r="I69" s="308">
        <v>0.33939999999999998</v>
      </c>
      <c r="J69" s="285"/>
      <c r="K69" s="280"/>
      <c r="L69" s="280"/>
      <c r="M69" s="280"/>
      <c r="N69" s="306"/>
      <c r="O69" s="306"/>
      <c r="P69" s="306"/>
      <c r="Q69" s="306"/>
      <c r="R69" s="306"/>
      <c r="S69" s="306"/>
      <c r="T69" s="306"/>
      <c r="U69" s="280"/>
      <c r="V69" s="280"/>
      <c r="W69" s="280"/>
      <c r="X69" s="280"/>
      <c r="Y69" s="280"/>
      <c r="Z69" s="280"/>
      <c r="AA69" s="280"/>
      <c r="AB69" s="280"/>
      <c r="AC69" s="280"/>
      <c r="AD69" s="280"/>
      <c r="AE69" s="280"/>
      <c r="AF69" s="280"/>
      <c r="AG69" s="280"/>
      <c r="AH69" s="280"/>
      <c r="AI69" s="280"/>
      <c r="AJ69" s="280"/>
      <c r="AK69" s="280"/>
      <c r="AL69" s="280"/>
      <c r="AM69" s="280"/>
      <c r="AN69" s="280"/>
      <c r="AO69" s="280"/>
      <c r="AP69" s="280"/>
      <c r="AQ69" s="280"/>
      <c r="AR69" s="280"/>
      <c r="AS69" s="280"/>
      <c r="AT69" s="280"/>
    </row>
    <row r="70" spans="1:46">
      <c r="A70" s="280"/>
      <c r="B70" s="283"/>
      <c r="C70" s="309">
        <v>460</v>
      </c>
      <c r="D70" s="308">
        <v>0.1191</v>
      </c>
      <c r="E70" s="308">
        <v>0.14799999999999999</v>
      </c>
      <c r="F70" s="308">
        <v>0.21</v>
      </c>
      <c r="G70" s="308">
        <v>0.28060000000000002</v>
      </c>
      <c r="H70" s="308">
        <v>0.32390000000000002</v>
      </c>
      <c r="I70" s="308">
        <v>0.3352</v>
      </c>
      <c r="J70" s="285"/>
      <c r="K70" s="280"/>
      <c r="L70" s="280"/>
      <c r="M70" s="280"/>
      <c r="N70" s="306"/>
      <c r="O70" s="306"/>
      <c r="P70" s="306"/>
      <c r="Q70" s="306"/>
      <c r="R70" s="306"/>
      <c r="S70" s="306"/>
      <c r="T70" s="306"/>
      <c r="U70" s="280"/>
      <c r="V70" s="280"/>
      <c r="W70" s="280"/>
      <c r="X70" s="280"/>
      <c r="Y70" s="280"/>
      <c r="Z70" s="280"/>
      <c r="AA70" s="280"/>
      <c r="AB70" s="280"/>
      <c r="AC70" s="280"/>
      <c r="AD70" s="280"/>
      <c r="AE70" s="280"/>
      <c r="AF70" s="280"/>
      <c r="AG70" s="280"/>
      <c r="AH70" s="280"/>
      <c r="AI70" s="280"/>
      <c r="AJ70" s="280"/>
      <c r="AK70" s="280"/>
      <c r="AL70" s="280"/>
      <c r="AM70" s="280"/>
      <c r="AN70" s="280"/>
      <c r="AO70" s="280"/>
      <c r="AP70" s="280"/>
      <c r="AQ70" s="280"/>
      <c r="AR70" s="280"/>
      <c r="AS70" s="280"/>
      <c r="AT70" s="280"/>
    </row>
    <row r="71" spans="1:46">
      <c r="A71" s="280"/>
      <c r="B71" s="283"/>
      <c r="C71" s="309">
        <v>462</v>
      </c>
      <c r="D71" s="308">
        <v>0.12221700000000001</v>
      </c>
      <c r="E71" s="308">
        <v>0.14951700000000001</v>
      </c>
      <c r="F71" s="308">
        <v>0.20921699999999999</v>
      </c>
      <c r="G71" s="308">
        <v>0.27871699999999999</v>
      </c>
      <c r="H71" s="308">
        <v>0.31751699999999999</v>
      </c>
      <c r="I71" s="308">
        <v>0.32871699999999998</v>
      </c>
      <c r="J71" s="285"/>
      <c r="K71" s="280"/>
      <c r="L71" s="280"/>
      <c r="M71" s="280"/>
      <c r="N71" s="306"/>
      <c r="O71" s="306"/>
      <c r="P71" s="306"/>
      <c r="Q71" s="306"/>
      <c r="R71" s="306"/>
      <c r="S71" s="306"/>
      <c r="T71" s="306"/>
      <c r="U71" s="280"/>
      <c r="V71" s="280"/>
      <c r="W71" s="280"/>
      <c r="X71" s="280"/>
      <c r="Y71" s="280"/>
      <c r="Z71" s="280"/>
      <c r="AA71" s="280"/>
      <c r="AB71" s="280"/>
      <c r="AC71" s="280"/>
      <c r="AD71" s="280"/>
      <c r="AE71" s="280"/>
      <c r="AF71" s="280"/>
      <c r="AG71" s="280"/>
      <c r="AH71" s="280"/>
      <c r="AI71" s="280"/>
      <c r="AJ71" s="280"/>
      <c r="AK71" s="280"/>
      <c r="AL71" s="280"/>
      <c r="AM71" s="280"/>
      <c r="AN71" s="280"/>
      <c r="AO71" s="280"/>
      <c r="AP71" s="280"/>
      <c r="AQ71" s="280"/>
      <c r="AR71" s="280"/>
      <c r="AS71" s="280"/>
      <c r="AT71" s="280"/>
    </row>
    <row r="72" spans="1:46">
      <c r="A72" s="280"/>
      <c r="B72" s="283"/>
      <c r="C72" s="309">
        <v>464</v>
      </c>
      <c r="D72" s="308">
        <v>0.129417</v>
      </c>
      <c r="E72" s="308">
        <v>0.15231700000000001</v>
      </c>
      <c r="F72" s="308">
        <v>0.20901700000000001</v>
      </c>
      <c r="G72" s="308">
        <v>0.27271699999999999</v>
      </c>
      <c r="H72" s="308">
        <v>0.31181700000000001</v>
      </c>
      <c r="I72" s="308">
        <v>0.32271699999999998</v>
      </c>
      <c r="J72" s="285"/>
      <c r="K72" s="280"/>
      <c r="L72" s="280"/>
      <c r="M72" s="280"/>
      <c r="N72" s="306"/>
      <c r="O72" s="306"/>
      <c r="P72" s="306"/>
      <c r="Q72" s="306"/>
      <c r="R72" s="306"/>
      <c r="S72" s="306"/>
      <c r="T72" s="306"/>
      <c r="U72" s="280"/>
      <c r="V72" s="280"/>
      <c r="W72" s="280"/>
      <c r="X72" s="280"/>
      <c r="Y72" s="280"/>
      <c r="Z72" s="280"/>
      <c r="AA72" s="280"/>
      <c r="AB72" s="280"/>
      <c r="AC72" s="280"/>
      <c r="AD72" s="280"/>
      <c r="AE72" s="280"/>
      <c r="AF72" s="280"/>
      <c r="AG72" s="280"/>
      <c r="AH72" s="280"/>
      <c r="AI72" s="280"/>
      <c r="AJ72" s="280"/>
      <c r="AK72" s="280"/>
      <c r="AL72" s="280"/>
      <c r="AM72" s="280"/>
      <c r="AN72" s="280"/>
      <c r="AO72" s="280"/>
      <c r="AP72" s="280"/>
      <c r="AQ72" s="280"/>
      <c r="AR72" s="280"/>
      <c r="AS72" s="280"/>
      <c r="AT72" s="280"/>
    </row>
    <row r="73" spans="1:46">
      <c r="A73" s="280"/>
      <c r="B73" s="283"/>
      <c r="C73" s="309">
        <v>466</v>
      </c>
      <c r="D73" s="308">
        <v>0.13431699999999999</v>
      </c>
      <c r="E73" s="308">
        <v>0.15621699999999999</v>
      </c>
      <c r="F73" s="308">
        <v>0.208117</v>
      </c>
      <c r="G73" s="308">
        <v>0.26921699999999998</v>
      </c>
      <c r="H73" s="308">
        <v>0.30061700000000002</v>
      </c>
      <c r="I73" s="308">
        <v>0.31021700000000002</v>
      </c>
      <c r="J73" s="285"/>
      <c r="K73" s="280"/>
      <c r="L73" s="280"/>
      <c r="M73" s="280"/>
      <c r="N73" s="306"/>
      <c r="O73" s="306"/>
      <c r="P73" s="306"/>
      <c r="Q73" s="306"/>
      <c r="R73" s="306"/>
      <c r="S73" s="306"/>
      <c r="T73" s="306"/>
      <c r="U73" s="280"/>
      <c r="V73" s="280"/>
      <c r="W73" s="280"/>
      <c r="X73" s="280"/>
      <c r="Y73" s="280"/>
      <c r="Z73" s="280"/>
      <c r="AA73" s="280"/>
      <c r="AB73" s="280"/>
      <c r="AC73" s="280"/>
      <c r="AD73" s="280"/>
      <c r="AE73" s="280"/>
      <c r="AF73" s="280"/>
      <c r="AG73" s="280"/>
      <c r="AH73" s="280"/>
      <c r="AI73" s="280"/>
      <c r="AJ73" s="280"/>
      <c r="AK73" s="280"/>
      <c r="AL73" s="280"/>
      <c r="AM73" s="280"/>
      <c r="AN73" s="280"/>
      <c r="AO73" s="280"/>
      <c r="AP73" s="280"/>
      <c r="AQ73" s="280"/>
      <c r="AR73" s="280"/>
      <c r="AS73" s="280"/>
      <c r="AT73" s="280"/>
    </row>
    <row r="74" spans="1:46">
      <c r="A74" s="280"/>
      <c r="B74" s="283"/>
      <c r="C74" s="309">
        <v>468</v>
      </c>
      <c r="D74" s="308">
        <v>0.14083300000000001</v>
      </c>
      <c r="E74" s="308">
        <v>0.158633</v>
      </c>
      <c r="F74" s="308">
        <v>0.20783299999999999</v>
      </c>
      <c r="G74" s="308">
        <v>0.26453300000000002</v>
      </c>
      <c r="H74" s="308">
        <v>0.29553299999999999</v>
      </c>
      <c r="I74" s="308">
        <v>0.30483300000000002</v>
      </c>
      <c r="J74" s="285"/>
      <c r="K74" s="280"/>
      <c r="L74" s="280"/>
      <c r="M74" s="280"/>
      <c r="N74" s="306"/>
      <c r="O74" s="306"/>
      <c r="P74" s="306"/>
      <c r="Q74" s="306"/>
      <c r="R74" s="306"/>
      <c r="S74" s="306"/>
      <c r="T74" s="306"/>
      <c r="U74" s="280"/>
      <c r="V74" s="280"/>
      <c r="W74" s="280"/>
      <c r="X74" s="280"/>
      <c r="Y74" s="280"/>
      <c r="Z74" s="280"/>
      <c r="AA74" s="280"/>
      <c r="AB74" s="280"/>
      <c r="AC74" s="280"/>
      <c r="AD74" s="280"/>
      <c r="AE74" s="280"/>
      <c r="AF74" s="280"/>
      <c r="AG74" s="280"/>
      <c r="AH74" s="280"/>
      <c r="AI74" s="280"/>
      <c r="AJ74" s="280"/>
      <c r="AK74" s="280"/>
      <c r="AL74" s="280"/>
      <c r="AM74" s="280"/>
      <c r="AN74" s="280"/>
      <c r="AO74" s="280"/>
      <c r="AP74" s="280"/>
      <c r="AQ74" s="280"/>
      <c r="AR74" s="280"/>
      <c r="AS74" s="280"/>
      <c r="AT74" s="280"/>
    </row>
    <row r="75" spans="1:46">
      <c r="A75" s="280"/>
      <c r="B75" s="283"/>
      <c r="C75" s="309">
        <v>470</v>
      </c>
      <c r="D75" s="308">
        <v>0.14595</v>
      </c>
      <c r="E75" s="308">
        <v>0.16245000000000001</v>
      </c>
      <c r="F75" s="308">
        <v>0.20795</v>
      </c>
      <c r="G75" s="308">
        <v>0.26005</v>
      </c>
      <c r="H75" s="308">
        <v>0.28665000000000002</v>
      </c>
      <c r="I75" s="308">
        <v>0.29454999999999998</v>
      </c>
      <c r="J75" s="285"/>
      <c r="K75" s="280"/>
      <c r="L75" s="280"/>
      <c r="M75" s="280"/>
      <c r="N75" s="306"/>
      <c r="O75" s="306"/>
      <c r="P75" s="306"/>
      <c r="Q75" s="306"/>
      <c r="R75" s="306"/>
      <c r="S75" s="306"/>
      <c r="T75" s="306"/>
      <c r="U75" s="280"/>
      <c r="V75" s="280"/>
      <c r="W75" s="280"/>
      <c r="X75" s="280"/>
      <c r="Y75" s="280"/>
      <c r="Z75" s="280"/>
      <c r="AA75" s="280"/>
      <c r="AB75" s="280"/>
      <c r="AC75" s="280"/>
      <c r="AD75" s="280"/>
      <c r="AE75" s="280"/>
      <c r="AF75" s="280"/>
      <c r="AG75" s="280"/>
      <c r="AH75" s="280"/>
      <c r="AI75" s="280"/>
      <c r="AJ75" s="280"/>
      <c r="AK75" s="280"/>
      <c r="AL75" s="280"/>
      <c r="AM75" s="280"/>
      <c r="AN75" s="280"/>
      <c r="AO75" s="280"/>
      <c r="AP75" s="280"/>
      <c r="AQ75" s="280"/>
      <c r="AR75" s="280"/>
      <c r="AS75" s="280"/>
      <c r="AT75" s="280"/>
    </row>
    <row r="76" spans="1:46">
      <c r="A76" s="280"/>
      <c r="B76" s="283"/>
      <c r="C76" s="309">
        <v>472</v>
      </c>
      <c r="D76" s="308">
        <v>0.15326699999999999</v>
      </c>
      <c r="E76" s="308">
        <v>0.164967</v>
      </c>
      <c r="F76" s="308">
        <v>0.20696700000000001</v>
      </c>
      <c r="G76" s="308">
        <v>0.25476700000000002</v>
      </c>
      <c r="H76" s="308">
        <v>0.27986699999999998</v>
      </c>
      <c r="I76" s="308">
        <v>0.28706700000000002</v>
      </c>
      <c r="J76" s="285"/>
      <c r="K76" s="280"/>
      <c r="L76" s="280"/>
      <c r="M76" s="280"/>
      <c r="N76" s="306"/>
      <c r="O76" s="306"/>
      <c r="P76" s="306"/>
      <c r="Q76" s="306"/>
      <c r="R76" s="306"/>
      <c r="S76" s="306"/>
      <c r="T76" s="306"/>
      <c r="U76" s="280"/>
      <c r="V76" s="280"/>
      <c r="W76" s="280"/>
      <c r="X76" s="280"/>
      <c r="Y76" s="280"/>
      <c r="Z76" s="280"/>
      <c r="AA76" s="280"/>
      <c r="AB76" s="280"/>
      <c r="AC76" s="280"/>
      <c r="AD76" s="280"/>
      <c r="AE76" s="280"/>
      <c r="AF76" s="280"/>
      <c r="AG76" s="280"/>
      <c r="AH76" s="280"/>
      <c r="AI76" s="280"/>
      <c r="AJ76" s="280"/>
      <c r="AK76" s="280"/>
      <c r="AL76" s="280"/>
      <c r="AM76" s="280"/>
      <c r="AN76" s="280"/>
      <c r="AO76" s="280"/>
      <c r="AP76" s="280"/>
      <c r="AQ76" s="280"/>
      <c r="AR76" s="280"/>
      <c r="AS76" s="280"/>
      <c r="AT76" s="280"/>
    </row>
    <row r="77" spans="1:46">
      <c r="A77" s="280"/>
      <c r="B77" s="283"/>
      <c r="C77" s="309">
        <v>474</v>
      </c>
      <c r="D77" s="308">
        <v>0.161633</v>
      </c>
      <c r="E77" s="308">
        <v>0.171233</v>
      </c>
      <c r="F77" s="308">
        <v>0.20703299999999999</v>
      </c>
      <c r="G77" s="308">
        <v>0.249033</v>
      </c>
      <c r="H77" s="308">
        <v>0.26753300000000002</v>
      </c>
      <c r="I77" s="308">
        <v>0.27393299999999998</v>
      </c>
      <c r="J77" s="285"/>
      <c r="K77" s="280"/>
      <c r="L77" s="280"/>
      <c r="M77" s="280"/>
      <c r="N77" s="306"/>
      <c r="O77" s="306"/>
      <c r="P77" s="306"/>
      <c r="Q77" s="306"/>
      <c r="R77" s="306"/>
      <c r="S77" s="306"/>
      <c r="T77" s="306"/>
      <c r="U77" s="280"/>
      <c r="V77" s="280"/>
      <c r="W77" s="280"/>
      <c r="X77" s="280"/>
      <c r="Y77" s="280"/>
      <c r="Z77" s="280"/>
      <c r="AA77" s="280"/>
      <c r="AB77" s="280"/>
      <c r="AC77" s="280"/>
      <c r="AD77" s="280"/>
      <c r="AE77" s="280"/>
      <c r="AF77" s="280"/>
      <c r="AG77" s="280"/>
      <c r="AH77" s="280"/>
      <c r="AI77" s="280"/>
      <c r="AJ77" s="280"/>
      <c r="AK77" s="280"/>
      <c r="AL77" s="280"/>
      <c r="AM77" s="280"/>
      <c r="AN77" s="280"/>
      <c r="AO77" s="280"/>
      <c r="AP77" s="280"/>
      <c r="AQ77" s="280"/>
      <c r="AR77" s="280"/>
      <c r="AS77" s="280"/>
      <c r="AT77" s="280"/>
    </row>
    <row r="78" spans="1:46">
      <c r="A78" s="280"/>
      <c r="B78" s="283"/>
      <c r="C78" s="309">
        <v>476</v>
      </c>
      <c r="D78" s="308">
        <v>0.16846700000000001</v>
      </c>
      <c r="E78" s="308">
        <v>0.17446700000000001</v>
      </c>
      <c r="F78" s="308">
        <v>0.20746700000000001</v>
      </c>
      <c r="G78" s="308">
        <v>0.244667</v>
      </c>
      <c r="H78" s="308">
        <v>0.26086700000000002</v>
      </c>
      <c r="I78" s="308">
        <v>0.26726699999999998</v>
      </c>
      <c r="J78" s="285"/>
      <c r="K78" s="280"/>
      <c r="L78" s="280"/>
      <c r="M78" s="280"/>
      <c r="N78" s="306"/>
      <c r="O78" s="306"/>
      <c r="P78" s="306"/>
      <c r="Q78" s="306"/>
      <c r="R78" s="306"/>
      <c r="S78" s="306"/>
      <c r="T78" s="306"/>
      <c r="U78" s="280"/>
      <c r="V78" s="280"/>
      <c r="W78" s="280"/>
      <c r="X78" s="280"/>
      <c r="Y78" s="280"/>
      <c r="Z78" s="280"/>
      <c r="AA78" s="280"/>
      <c r="AB78" s="280"/>
      <c r="AC78" s="280"/>
      <c r="AD78" s="280"/>
      <c r="AE78" s="280"/>
      <c r="AF78" s="280"/>
      <c r="AG78" s="280"/>
      <c r="AH78" s="280"/>
      <c r="AI78" s="280"/>
      <c r="AJ78" s="280"/>
      <c r="AK78" s="280"/>
      <c r="AL78" s="280"/>
      <c r="AM78" s="280"/>
      <c r="AN78" s="280"/>
      <c r="AO78" s="280"/>
      <c r="AP78" s="280"/>
      <c r="AQ78" s="280"/>
      <c r="AR78" s="280"/>
      <c r="AS78" s="280"/>
      <c r="AT78" s="280"/>
    </row>
    <row r="79" spans="1:46">
      <c r="A79" s="280"/>
      <c r="B79" s="283"/>
      <c r="C79" s="309">
        <v>478</v>
      </c>
      <c r="D79" s="308">
        <v>0.17805000000000001</v>
      </c>
      <c r="E79" s="308">
        <v>0.18054999999999999</v>
      </c>
      <c r="F79" s="308">
        <v>0.20845</v>
      </c>
      <c r="G79" s="308">
        <v>0.23995</v>
      </c>
      <c r="H79" s="308">
        <v>0.25214999999999999</v>
      </c>
      <c r="I79" s="308">
        <v>0.25745000000000001</v>
      </c>
      <c r="J79" s="285"/>
      <c r="K79" s="280"/>
      <c r="L79" s="280"/>
      <c r="M79" s="280"/>
      <c r="N79" s="306"/>
      <c r="O79" s="306"/>
      <c r="P79" s="306"/>
      <c r="Q79" s="306"/>
      <c r="R79" s="306"/>
      <c r="S79" s="306"/>
      <c r="T79" s="306"/>
      <c r="U79" s="280"/>
      <c r="V79" s="280"/>
      <c r="W79" s="280"/>
      <c r="X79" s="280"/>
      <c r="Y79" s="280"/>
      <c r="Z79" s="280"/>
      <c r="AA79" s="280"/>
      <c r="AB79" s="280"/>
      <c r="AC79" s="280"/>
      <c r="AD79" s="280"/>
      <c r="AE79" s="280"/>
      <c r="AF79" s="280"/>
      <c r="AG79" s="280"/>
      <c r="AH79" s="280"/>
      <c r="AI79" s="280"/>
      <c r="AJ79" s="280"/>
      <c r="AK79" s="280"/>
      <c r="AL79" s="280"/>
      <c r="AM79" s="280"/>
      <c r="AN79" s="280"/>
      <c r="AO79" s="280"/>
      <c r="AP79" s="280"/>
      <c r="AQ79" s="280"/>
      <c r="AR79" s="280"/>
      <c r="AS79" s="280"/>
      <c r="AT79" s="280"/>
    </row>
    <row r="80" spans="1:46">
      <c r="A80" s="280"/>
      <c r="B80" s="283"/>
      <c r="C80" s="309">
        <v>480</v>
      </c>
      <c r="D80" s="308">
        <v>0.18756700000000001</v>
      </c>
      <c r="E80" s="308">
        <v>0.186167</v>
      </c>
      <c r="F80" s="308">
        <v>0.210367</v>
      </c>
      <c r="G80" s="308">
        <v>0.23636699999999999</v>
      </c>
      <c r="H80" s="308">
        <v>0.24496699999999999</v>
      </c>
      <c r="I80" s="308">
        <v>0.24926699999999999</v>
      </c>
      <c r="J80" s="285"/>
      <c r="K80" s="280"/>
      <c r="L80" s="280"/>
      <c r="M80" s="280"/>
      <c r="N80" s="306"/>
      <c r="O80" s="306"/>
      <c r="P80" s="306"/>
      <c r="Q80" s="306"/>
      <c r="R80" s="306"/>
      <c r="S80" s="306"/>
      <c r="T80" s="306"/>
      <c r="U80" s="280"/>
      <c r="V80" s="280"/>
      <c r="W80" s="280"/>
      <c r="X80" s="280"/>
      <c r="Y80" s="280"/>
      <c r="Z80" s="280"/>
      <c r="AA80" s="280"/>
      <c r="AB80" s="280"/>
      <c r="AC80" s="280"/>
      <c r="AD80" s="280"/>
      <c r="AE80" s="280"/>
      <c r="AF80" s="280"/>
      <c r="AG80" s="280"/>
      <c r="AH80" s="280"/>
      <c r="AI80" s="280"/>
      <c r="AJ80" s="280"/>
      <c r="AK80" s="280"/>
      <c r="AL80" s="280"/>
      <c r="AM80" s="280"/>
      <c r="AN80" s="280"/>
      <c r="AO80" s="280"/>
      <c r="AP80" s="280"/>
      <c r="AQ80" s="280"/>
      <c r="AR80" s="280"/>
      <c r="AS80" s="280"/>
      <c r="AT80" s="280"/>
    </row>
    <row r="81" spans="1:46">
      <c r="A81" s="280"/>
      <c r="B81" s="283"/>
      <c r="C81" s="309">
        <v>482</v>
      </c>
      <c r="D81" s="308">
        <v>0.20065</v>
      </c>
      <c r="E81" s="308">
        <v>0.19475000000000001</v>
      </c>
      <c r="F81" s="308">
        <v>0.21245</v>
      </c>
      <c r="G81" s="308">
        <v>0.23235</v>
      </c>
      <c r="H81" s="308">
        <v>0.23465</v>
      </c>
      <c r="I81" s="308">
        <v>0.23845</v>
      </c>
      <c r="J81" s="285"/>
      <c r="K81" s="280"/>
      <c r="L81" s="280"/>
      <c r="M81" s="280"/>
      <c r="N81" s="306"/>
      <c r="O81" s="306"/>
      <c r="P81" s="306"/>
      <c r="Q81" s="306"/>
      <c r="R81" s="306"/>
      <c r="S81" s="306"/>
      <c r="T81" s="306"/>
      <c r="U81" s="280"/>
      <c r="V81" s="280"/>
      <c r="W81" s="280"/>
      <c r="X81" s="280"/>
      <c r="Y81" s="280"/>
      <c r="Z81" s="280"/>
      <c r="AA81" s="280"/>
      <c r="AB81" s="280"/>
      <c r="AC81" s="280"/>
      <c r="AD81" s="280"/>
      <c r="AE81" s="280"/>
      <c r="AF81" s="280"/>
      <c r="AG81" s="280"/>
      <c r="AH81" s="280"/>
      <c r="AI81" s="280"/>
      <c r="AJ81" s="280"/>
      <c r="AK81" s="280"/>
      <c r="AL81" s="280"/>
      <c r="AM81" s="280"/>
      <c r="AN81" s="280"/>
      <c r="AO81" s="280"/>
      <c r="AP81" s="280"/>
      <c r="AQ81" s="280"/>
      <c r="AR81" s="280"/>
      <c r="AS81" s="280"/>
      <c r="AT81" s="280"/>
    </row>
    <row r="82" spans="1:46">
      <c r="A82" s="280"/>
      <c r="B82" s="283"/>
      <c r="C82" s="309">
        <v>484</v>
      </c>
      <c r="D82" s="308">
        <v>0.21074999999999999</v>
      </c>
      <c r="E82" s="308">
        <v>0.20094999999999999</v>
      </c>
      <c r="F82" s="308">
        <v>0.21454999999999999</v>
      </c>
      <c r="G82" s="308">
        <v>0.22875000000000001</v>
      </c>
      <c r="H82" s="308">
        <v>0.22935</v>
      </c>
      <c r="I82" s="308">
        <v>0.23194999999999999</v>
      </c>
      <c r="J82" s="285"/>
      <c r="K82" s="280"/>
      <c r="L82" s="280"/>
      <c r="M82" s="280"/>
      <c r="N82" s="306"/>
      <c r="O82" s="306"/>
      <c r="P82" s="306"/>
      <c r="Q82" s="306"/>
      <c r="R82" s="306"/>
      <c r="S82" s="306"/>
      <c r="T82" s="306"/>
      <c r="U82" s="280"/>
      <c r="V82" s="280"/>
      <c r="W82" s="280"/>
      <c r="X82" s="280"/>
      <c r="Y82" s="280"/>
      <c r="Z82" s="280"/>
      <c r="AA82" s="280"/>
      <c r="AB82" s="280"/>
      <c r="AC82" s="280"/>
      <c r="AD82" s="280"/>
      <c r="AE82" s="280"/>
      <c r="AF82" s="280"/>
      <c r="AG82" s="280"/>
      <c r="AH82" s="280"/>
      <c r="AI82" s="280"/>
      <c r="AJ82" s="280"/>
      <c r="AK82" s="280"/>
      <c r="AL82" s="280"/>
      <c r="AM82" s="280"/>
      <c r="AN82" s="280"/>
      <c r="AO82" s="280"/>
      <c r="AP82" s="280"/>
      <c r="AQ82" s="280"/>
      <c r="AR82" s="280"/>
      <c r="AS82" s="280"/>
      <c r="AT82" s="280"/>
    </row>
    <row r="83" spans="1:46">
      <c r="A83" s="280"/>
      <c r="B83" s="283"/>
      <c r="C83" s="309">
        <v>486</v>
      </c>
      <c r="D83" s="308">
        <v>0.220667</v>
      </c>
      <c r="E83" s="308">
        <v>0.20746700000000001</v>
      </c>
      <c r="F83" s="308">
        <v>0.216367</v>
      </c>
      <c r="G83" s="308">
        <v>0.22606699999999999</v>
      </c>
      <c r="H83" s="308">
        <v>0.220667</v>
      </c>
      <c r="I83" s="308">
        <v>0.222167</v>
      </c>
      <c r="J83" s="285"/>
      <c r="K83" s="280"/>
      <c r="L83" s="280"/>
      <c r="M83" s="280"/>
      <c r="N83" s="306"/>
      <c r="O83" s="306"/>
      <c r="P83" s="306"/>
      <c r="Q83" s="306"/>
      <c r="R83" s="306"/>
      <c r="S83" s="306"/>
      <c r="T83" s="306"/>
      <c r="U83" s="280"/>
      <c r="V83" s="280"/>
      <c r="W83" s="280"/>
      <c r="X83" s="280"/>
      <c r="Y83" s="280"/>
      <c r="Z83" s="280"/>
      <c r="AA83" s="280"/>
      <c r="AB83" s="280"/>
      <c r="AC83" s="280"/>
      <c r="AD83" s="280"/>
      <c r="AE83" s="280"/>
      <c r="AF83" s="280"/>
      <c r="AG83" s="280"/>
      <c r="AH83" s="280"/>
      <c r="AI83" s="280"/>
      <c r="AJ83" s="280"/>
      <c r="AK83" s="280"/>
      <c r="AL83" s="280"/>
      <c r="AM83" s="280"/>
      <c r="AN83" s="280"/>
      <c r="AO83" s="280"/>
      <c r="AP83" s="280"/>
      <c r="AQ83" s="280"/>
      <c r="AR83" s="280"/>
      <c r="AS83" s="280"/>
      <c r="AT83" s="280"/>
    </row>
    <row r="84" spans="1:46">
      <c r="A84" s="280"/>
      <c r="B84" s="283"/>
      <c r="C84" s="309">
        <v>488</v>
      </c>
      <c r="D84" s="308">
        <v>0.23031699999999999</v>
      </c>
      <c r="E84" s="308">
        <v>0.214117</v>
      </c>
      <c r="F84" s="308">
        <v>0.219417</v>
      </c>
      <c r="G84" s="308">
        <v>0.22381699999999999</v>
      </c>
      <c r="H84" s="308">
        <v>0.21551699999999999</v>
      </c>
      <c r="I84" s="308">
        <v>0.21721699999999999</v>
      </c>
      <c r="J84" s="285"/>
      <c r="K84" s="280"/>
      <c r="L84" s="280"/>
      <c r="M84" s="280"/>
      <c r="N84" s="306"/>
      <c r="O84" s="306"/>
      <c r="P84" s="306"/>
      <c r="Q84" s="306"/>
      <c r="R84" s="306"/>
      <c r="S84" s="306"/>
      <c r="T84" s="306"/>
      <c r="U84" s="280"/>
      <c r="V84" s="280"/>
      <c r="W84" s="280"/>
      <c r="X84" s="280"/>
      <c r="Y84" s="280"/>
      <c r="Z84" s="280"/>
      <c r="AA84" s="280"/>
      <c r="AB84" s="280"/>
      <c r="AC84" s="280"/>
      <c r="AD84" s="280"/>
      <c r="AE84" s="280"/>
      <c r="AF84" s="280"/>
      <c r="AG84" s="280"/>
      <c r="AH84" s="280"/>
      <c r="AI84" s="280"/>
      <c r="AJ84" s="280"/>
      <c r="AK84" s="280"/>
      <c r="AL84" s="280"/>
      <c r="AM84" s="280"/>
      <c r="AN84" s="280"/>
      <c r="AO84" s="280"/>
      <c r="AP84" s="280"/>
      <c r="AQ84" s="280"/>
      <c r="AR84" s="280"/>
      <c r="AS84" s="280"/>
      <c r="AT84" s="280"/>
    </row>
    <row r="85" spans="1:46">
      <c r="A85" s="280"/>
      <c r="B85" s="283"/>
      <c r="C85" s="309">
        <v>490</v>
      </c>
      <c r="D85" s="308">
        <v>0.24285000000000001</v>
      </c>
      <c r="E85" s="308">
        <v>0.22234999999999999</v>
      </c>
      <c r="F85" s="308">
        <v>0.22245000000000001</v>
      </c>
      <c r="G85" s="308">
        <v>0.22075</v>
      </c>
      <c r="H85" s="308">
        <v>0.20824999999999999</v>
      </c>
      <c r="I85" s="308">
        <v>0.20835000000000001</v>
      </c>
      <c r="J85" s="285"/>
      <c r="K85" s="280"/>
      <c r="L85" s="280"/>
      <c r="M85" s="280"/>
      <c r="N85" s="306"/>
      <c r="O85" s="306"/>
      <c r="P85" s="306"/>
      <c r="Q85" s="306"/>
      <c r="R85" s="306"/>
      <c r="S85" s="306"/>
      <c r="T85" s="306"/>
      <c r="U85" s="280"/>
      <c r="V85" s="280"/>
      <c r="W85" s="280"/>
      <c r="X85" s="280"/>
      <c r="Y85" s="280"/>
      <c r="Z85" s="280"/>
      <c r="AA85" s="280"/>
      <c r="AB85" s="280"/>
      <c r="AC85" s="280"/>
      <c r="AD85" s="280"/>
      <c r="AE85" s="280"/>
      <c r="AF85" s="280"/>
      <c r="AG85" s="280"/>
      <c r="AH85" s="280"/>
      <c r="AI85" s="280"/>
      <c r="AJ85" s="280"/>
      <c r="AK85" s="280"/>
      <c r="AL85" s="280"/>
      <c r="AM85" s="280"/>
      <c r="AN85" s="280"/>
      <c r="AO85" s="280"/>
      <c r="AP85" s="280"/>
      <c r="AQ85" s="280"/>
      <c r="AR85" s="280"/>
      <c r="AS85" s="280"/>
      <c r="AT85" s="280"/>
    </row>
    <row r="86" spans="1:46">
      <c r="A86" s="280"/>
      <c r="B86" s="283"/>
      <c r="C86" s="309">
        <v>492</v>
      </c>
      <c r="D86" s="308">
        <v>0.25451699999999999</v>
      </c>
      <c r="E86" s="308">
        <v>0.22811699999999999</v>
      </c>
      <c r="F86" s="308">
        <v>0.224717</v>
      </c>
      <c r="G86" s="308">
        <v>0.21881700000000001</v>
      </c>
      <c r="H86" s="308">
        <v>0.20321700000000001</v>
      </c>
      <c r="I86" s="308">
        <v>0.20271700000000001</v>
      </c>
      <c r="J86" s="285"/>
      <c r="K86" s="280"/>
      <c r="L86" s="280"/>
      <c r="M86" s="280"/>
      <c r="N86" s="306"/>
      <c r="O86" s="306"/>
      <c r="P86" s="306"/>
      <c r="Q86" s="306"/>
      <c r="R86" s="306"/>
      <c r="S86" s="306"/>
      <c r="T86" s="306"/>
      <c r="U86" s="280"/>
      <c r="V86" s="280"/>
      <c r="W86" s="280"/>
      <c r="X86" s="280"/>
      <c r="Y86" s="280"/>
      <c r="Z86" s="280"/>
      <c r="AA86" s="280"/>
      <c r="AB86" s="280"/>
      <c r="AC86" s="280"/>
      <c r="AD86" s="280"/>
      <c r="AE86" s="280"/>
      <c r="AF86" s="280"/>
      <c r="AG86" s="280"/>
      <c r="AH86" s="280"/>
      <c r="AI86" s="280"/>
      <c r="AJ86" s="280"/>
      <c r="AK86" s="280"/>
      <c r="AL86" s="280"/>
      <c r="AM86" s="280"/>
      <c r="AN86" s="280"/>
      <c r="AO86" s="280"/>
      <c r="AP86" s="280"/>
      <c r="AQ86" s="280"/>
      <c r="AR86" s="280"/>
      <c r="AS86" s="280"/>
      <c r="AT86" s="280"/>
    </row>
    <row r="87" spans="1:46">
      <c r="A87" s="280"/>
      <c r="B87" s="283"/>
      <c r="C87" s="309">
        <v>494</v>
      </c>
      <c r="D87" s="308">
        <v>0.26253300000000002</v>
      </c>
      <c r="E87" s="308">
        <v>0.23793300000000001</v>
      </c>
      <c r="F87" s="308">
        <v>0.22873299999999999</v>
      </c>
      <c r="G87" s="308">
        <v>0.215833</v>
      </c>
      <c r="H87" s="308">
        <v>0.19633300000000001</v>
      </c>
      <c r="I87" s="308">
        <v>0.194633</v>
      </c>
      <c r="J87" s="285"/>
      <c r="K87" s="280"/>
      <c r="L87" s="280"/>
      <c r="M87" s="280"/>
      <c r="N87" s="306"/>
      <c r="O87" s="306"/>
      <c r="P87" s="306"/>
      <c r="Q87" s="306"/>
      <c r="R87" s="306"/>
      <c r="S87" s="306"/>
      <c r="T87" s="306"/>
      <c r="U87" s="280"/>
      <c r="V87" s="280"/>
      <c r="W87" s="280"/>
      <c r="X87" s="280"/>
      <c r="Y87" s="280"/>
      <c r="Z87" s="280"/>
      <c r="AA87" s="280"/>
      <c r="AB87" s="280"/>
      <c r="AC87" s="280"/>
      <c r="AD87" s="280"/>
      <c r="AE87" s="280"/>
      <c r="AF87" s="280"/>
      <c r="AG87" s="280"/>
      <c r="AH87" s="280"/>
      <c r="AI87" s="280"/>
      <c r="AJ87" s="280"/>
      <c r="AK87" s="280"/>
      <c r="AL87" s="280"/>
      <c r="AM87" s="280"/>
      <c r="AN87" s="280"/>
      <c r="AO87" s="280"/>
      <c r="AP87" s="280"/>
      <c r="AQ87" s="280"/>
      <c r="AR87" s="280"/>
      <c r="AS87" s="280"/>
      <c r="AT87" s="280"/>
    </row>
    <row r="88" spans="1:46">
      <c r="A88" s="280"/>
      <c r="B88" s="283"/>
      <c r="C88" s="309">
        <v>496</v>
      </c>
      <c r="D88" s="308">
        <v>0.2762</v>
      </c>
      <c r="E88" s="308">
        <v>0.24440000000000001</v>
      </c>
      <c r="F88" s="308">
        <v>0.23130000000000001</v>
      </c>
      <c r="G88" s="308">
        <v>0.21490000000000001</v>
      </c>
      <c r="H88" s="308">
        <v>0.19070000000000001</v>
      </c>
      <c r="I88" s="308">
        <v>0.18890000000000001</v>
      </c>
      <c r="J88" s="285"/>
      <c r="K88" s="280"/>
      <c r="L88" s="280"/>
      <c r="M88" s="280"/>
      <c r="N88" s="306"/>
      <c r="O88" s="306"/>
      <c r="P88" s="306"/>
      <c r="Q88" s="306"/>
      <c r="R88" s="306"/>
      <c r="S88" s="306"/>
      <c r="T88" s="306"/>
      <c r="U88" s="280"/>
      <c r="V88" s="280"/>
      <c r="W88" s="280"/>
      <c r="X88" s="280"/>
      <c r="Y88" s="280"/>
      <c r="Z88" s="280"/>
      <c r="AA88" s="280"/>
      <c r="AB88" s="280"/>
      <c r="AC88" s="280"/>
      <c r="AD88" s="280"/>
      <c r="AE88" s="280"/>
      <c r="AF88" s="280"/>
      <c r="AG88" s="280"/>
      <c r="AH88" s="280"/>
      <c r="AI88" s="280"/>
      <c r="AJ88" s="280"/>
      <c r="AK88" s="280"/>
      <c r="AL88" s="280"/>
      <c r="AM88" s="280"/>
      <c r="AN88" s="280"/>
      <c r="AO88" s="280"/>
      <c r="AP88" s="280"/>
      <c r="AQ88" s="280"/>
      <c r="AR88" s="280"/>
      <c r="AS88" s="280"/>
      <c r="AT88" s="280"/>
    </row>
    <row r="89" spans="1:46">
      <c r="A89" s="280"/>
      <c r="B89" s="283"/>
      <c r="C89" s="309">
        <v>498</v>
      </c>
      <c r="D89" s="308">
        <v>0.28598299999999999</v>
      </c>
      <c r="E89" s="308">
        <v>0.251583</v>
      </c>
      <c r="F89" s="308">
        <v>0.23538300000000001</v>
      </c>
      <c r="G89" s="308">
        <v>0.21298300000000001</v>
      </c>
      <c r="H89" s="308">
        <v>0.184783</v>
      </c>
      <c r="I89" s="308">
        <v>0.18158299999999999</v>
      </c>
      <c r="J89" s="285"/>
      <c r="K89" s="280"/>
      <c r="L89" s="280"/>
      <c r="M89" s="280"/>
      <c r="N89" s="306"/>
      <c r="O89" s="306"/>
      <c r="P89" s="306"/>
      <c r="Q89" s="306"/>
      <c r="R89" s="306"/>
      <c r="S89" s="306"/>
      <c r="T89" s="306"/>
      <c r="U89" s="280"/>
      <c r="V89" s="280"/>
      <c r="W89" s="280"/>
      <c r="X89" s="280"/>
      <c r="Y89" s="280"/>
      <c r="Z89" s="280"/>
      <c r="AA89" s="280"/>
      <c r="AB89" s="280"/>
      <c r="AC89" s="280"/>
      <c r="AD89" s="280"/>
      <c r="AE89" s="280"/>
      <c r="AF89" s="280"/>
      <c r="AG89" s="280"/>
      <c r="AH89" s="280"/>
      <c r="AI89" s="280"/>
      <c r="AJ89" s="280"/>
      <c r="AK89" s="280"/>
      <c r="AL89" s="280"/>
      <c r="AM89" s="280"/>
      <c r="AN89" s="280"/>
      <c r="AO89" s="280"/>
      <c r="AP89" s="280"/>
      <c r="AQ89" s="280"/>
      <c r="AR89" s="280"/>
      <c r="AS89" s="280"/>
      <c r="AT89" s="280"/>
    </row>
    <row r="90" spans="1:46">
      <c r="A90" s="280"/>
      <c r="B90" s="283"/>
      <c r="C90" s="309">
        <v>500</v>
      </c>
      <c r="D90" s="308">
        <v>0.29818299999999998</v>
      </c>
      <c r="E90" s="308">
        <v>0.25838299999999997</v>
      </c>
      <c r="F90" s="308">
        <v>0.23788300000000001</v>
      </c>
      <c r="G90" s="308">
        <v>0.21208299999999999</v>
      </c>
      <c r="H90" s="308">
        <v>0.18118300000000001</v>
      </c>
      <c r="I90" s="308">
        <v>0.177483</v>
      </c>
      <c r="J90" s="285"/>
      <c r="K90" s="280"/>
      <c r="L90" s="280"/>
      <c r="M90" s="280"/>
      <c r="N90" s="306"/>
      <c r="O90" s="306"/>
      <c r="P90" s="306"/>
      <c r="Q90" s="306"/>
      <c r="R90" s="306"/>
      <c r="S90" s="306"/>
      <c r="T90" s="306"/>
      <c r="U90" s="280"/>
      <c r="V90" s="280"/>
      <c r="W90" s="280"/>
      <c r="X90" s="280"/>
      <c r="Y90" s="280"/>
      <c r="Z90" s="280"/>
      <c r="AA90" s="280"/>
      <c r="AB90" s="280"/>
      <c r="AC90" s="280"/>
      <c r="AD90" s="280"/>
      <c r="AE90" s="280"/>
      <c r="AF90" s="280"/>
      <c r="AG90" s="280"/>
      <c r="AH90" s="280"/>
      <c r="AI90" s="280"/>
      <c r="AJ90" s="280"/>
      <c r="AK90" s="280"/>
      <c r="AL90" s="280"/>
      <c r="AM90" s="280"/>
      <c r="AN90" s="280"/>
      <c r="AO90" s="280"/>
      <c r="AP90" s="280"/>
      <c r="AQ90" s="280"/>
      <c r="AR90" s="280"/>
      <c r="AS90" s="280"/>
      <c r="AT90" s="280"/>
    </row>
    <row r="91" spans="1:46">
      <c r="A91" s="280"/>
      <c r="B91" s="283"/>
      <c r="C91" s="309">
        <v>502</v>
      </c>
      <c r="D91" s="308">
        <v>0.30873299999999998</v>
      </c>
      <c r="E91" s="308">
        <v>0.269233</v>
      </c>
      <c r="F91" s="308">
        <v>0.243233</v>
      </c>
      <c r="G91" s="308">
        <v>0.21063299999999999</v>
      </c>
      <c r="H91" s="308">
        <v>0.17543300000000001</v>
      </c>
      <c r="I91" s="308">
        <v>0.17063300000000001</v>
      </c>
      <c r="J91" s="285"/>
      <c r="K91" s="280"/>
      <c r="L91" s="280"/>
      <c r="M91" s="280"/>
      <c r="N91" s="306"/>
      <c r="O91" s="306"/>
      <c r="P91" s="306"/>
      <c r="Q91" s="306"/>
      <c r="R91" s="306"/>
      <c r="S91" s="306"/>
      <c r="T91" s="306"/>
      <c r="U91" s="280"/>
      <c r="V91" s="280"/>
      <c r="W91" s="280"/>
      <c r="X91" s="280"/>
      <c r="Y91" s="280"/>
      <c r="Z91" s="280"/>
      <c r="AA91" s="280"/>
      <c r="AB91" s="280"/>
      <c r="AC91" s="280"/>
      <c r="AD91" s="280"/>
      <c r="AE91" s="280"/>
      <c r="AF91" s="280"/>
      <c r="AG91" s="280"/>
      <c r="AH91" s="280"/>
      <c r="AI91" s="280"/>
      <c r="AJ91" s="280"/>
      <c r="AK91" s="280"/>
      <c r="AL91" s="280"/>
      <c r="AM91" s="280"/>
      <c r="AN91" s="280"/>
      <c r="AO91" s="280"/>
      <c r="AP91" s="280"/>
      <c r="AQ91" s="280"/>
      <c r="AR91" s="280"/>
      <c r="AS91" s="280"/>
      <c r="AT91" s="280"/>
    </row>
    <row r="92" spans="1:46">
      <c r="A92" s="280"/>
      <c r="B92" s="283"/>
      <c r="C92" s="309">
        <v>504</v>
      </c>
      <c r="D92" s="308">
        <v>0.32691700000000001</v>
      </c>
      <c r="E92" s="308">
        <v>0.27731699999999998</v>
      </c>
      <c r="F92" s="308">
        <v>0.24721699999999999</v>
      </c>
      <c r="G92" s="308">
        <v>0.20991699999999999</v>
      </c>
      <c r="H92" s="308">
        <v>0.16991700000000001</v>
      </c>
      <c r="I92" s="308">
        <v>0.16391700000000001</v>
      </c>
      <c r="J92" s="285"/>
      <c r="K92" s="280"/>
      <c r="L92" s="280"/>
      <c r="M92" s="280"/>
      <c r="N92" s="306"/>
      <c r="O92" s="306"/>
      <c r="P92" s="306"/>
      <c r="Q92" s="306"/>
      <c r="R92" s="306"/>
      <c r="S92" s="306"/>
      <c r="T92" s="306"/>
      <c r="U92" s="280"/>
      <c r="V92" s="280"/>
      <c r="W92" s="280"/>
      <c r="X92" s="280"/>
      <c r="Y92" s="280"/>
      <c r="Z92" s="280"/>
      <c r="AA92" s="280"/>
      <c r="AB92" s="280"/>
      <c r="AC92" s="280"/>
      <c r="AD92" s="280"/>
      <c r="AE92" s="280"/>
      <c r="AF92" s="280"/>
      <c r="AG92" s="280"/>
      <c r="AH92" s="280"/>
      <c r="AI92" s="280"/>
      <c r="AJ92" s="280"/>
      <c r="AK92" s="280"/>
      <c r="AL92" s="280"/>
      <c r="AM92" s="280"/>
      <c r="AN92" s="280"/>
      <c r="AO92" s="280"/>
      <c r="AP92" s="280"/>
      <c r="AQ92" s="280"/>
      <c r="AR92" s="280"/>
      <c r="AS92" s="280"/>
      <c r="AT92" s="280"/>
    </row>
    <row r="93" spans="1:46">
      <c r="A93" s="280"/>
      <c r="B93" s="283"/>
      <c r="C93" s="309">
        <v>506</v>
      </c>
      <c r="D93" s="308">
        <v>0.33724999999999999</v>
      </c>
      <c r="E93" s="308">
        <v>0.28875000000000001</v>
      </c>
      <c r="F93" s="308">
        <v>0.25385000000000002</v>
      </c>
      <c r="G93" s="308">
        <v>0.20915</v>
      </c>
      <c r="H93" s="308">
        <v>0.16585</v>
      </c>
      <c r="I93" s="308">
        <v>0.15895000000000001</v>
      </c>
      <c r="J93" s="285"/>
      <c r="K93" s="280"/>
      <c r="L93" s="280"/>
      <c r="M93" s="280"/>
      <c r="N93" s="306"/>
      <c r="O93" s="306"/>
      <c r="P93" s="306"/>
      <c r="Q93" s="306"/>
      <c r="R93" s="306"/>
      <c r="S93" s="306"/>
      <c r="T93" s="306"/>
      <c r="U93" s="280"/>
      <c r="V93" s="280"/>
      <c r="W93" s="280"/>
      <c r="X93" s="280"/>
      <c r="Y93" s="280"/>
      <c r="Z93" s="280"/>
      <c r="AA93" s="280"/>
      <c r="AB93" s="280"/>
      <c r="AC93" s="280"/>
      <c r="AD93" s="280"/>
      <c r="AE93" s="280"/>
      <c r="AF93" s="280"/>
      <c r="AG93" s="280"/>
      <c r="AH93" s="280"/>
      <c r="AI93" s="280"/>
      <c r="AJ93" s="280"/>
      <c r="AK93" s="280"/>
      <c r="AL93" s="280"/>
      <c r="AM93" s="280"/>
      <c r="AN93" s="280"/>
      <c r="AO93" s="280"/>
      <c r="AP93" s="280"/>
      <c r="AQ93" s="280"/>
      <c r="AR93" s="280"/>
      <c r="AS93" s="280"/>
      <c r="AT93" s="280"/>
    </row>
    <row r="94" spans="1:46">
      <c r="A94" s="280"/>
      <c r="B94" s="283"/>
      <c r="C94" s="309">
        <v>508</v>
      </c>
      <c r="D94" s="308">
        <v>0.35386699999999999</v>
      </c>
      <c r="E94" s="308">
        <v>0.29846699999999998</v>
      </c>
      <c r="F94" s="308">
        <v>0.258467</v>
      </c>
      <c r="G94" s="308">
        <v>0.20976700000000001</v>
      </c>
      <c r="H94" s="308">
        <v>0.16086700000000001</v>
      </c>
      <c r="I94" s="308">
        <v>0.153167</v>
      </c>
      <c r="J94" s="285"/>
      <c r="K94" s="280"/>
      <c r="L94" s="280"/>
      <c r="M94" s="280"/>
      <c r="N94" s="306"/>
      <c r="O94" s="306"/>
      <c r="P94" s="306"/>
      <c r="Q94" s="306"/>
      <c r="R94" s="306"/>
      <c r="S94" s="306"/>
      <c r="T94" s="306"/>
      <c r="U94" s="280"/>
      <c r="V94" s="280"/>
      <c r="W94" s="280"/>
      <c r="X94" s="280"/>
      <c r="Y94" s="280"/>
      <c r="Z94" s="280"/>
      <c r="AA94" s="280"/>
      <c r="AB94" s="280"/>
      <c r="AC94" s="280"/>
      <c r="AD94" s="280"/>
      <c r="AE94" s="280"/>
      <c r="AF94" s="280"/>
      <c r="AG94" s="280"/>
      <c r="AH94" s="280"/>
      <c r="AI94" s="280"/>
      <c r="AJ94" s="280"/>
      <c r="AK94" s="280"/>
      <c r="AL94" s="280"/>
      <c r="AM94" s="280"/>
      <c r="AN94" s="280"/>
      <c r="AO94" s="280"/>
      <c r="AP94" s="280"/>
      <c r="AQ94" s="280"/>
      <c r="AR94" s="280"/>
      <c r="AS94" s="280"/>
      <c r="AT94" s="280"/>
    </row>
    <row r="95" spans="1:46">
      <c r="A95" s="280"/>
      <c r="B95" s="283"/>
      <c r="C95" s="309">
        <v>510</v>
      </c>
      <c r="D95" s="308">
        <v>0.37363299999999999</v>
      </c>
      <c r="E95" s="308">
        <v>0.316133</v>
      </c>
      <c r="F95" s="308">
        <v>0.26833299999999999</v>
      </c>
      <c r="G95" s="308">
        <v>0.210033</v>
      </c>
      <c r="H95" s="308">
        <v>0.156333</v>
      </c>
      <c r="I95" s="308">
        <v>0.147733</v>
      </c>
      <c r="J95" s="285"/>
      <c r="K95" s="280"/>
      <c r="L95" s="280"/>
      <c r="M95" s="280"/>
      <c r="N95" s="306"/>
      <c r="O95" s="306"/>
      <c r="P95" s="306"/>
      <c r="Q95" s="306"/>
      <c r="R95" s="306"/>
      <c r="S95" s="306"/>
      <c r="T95" s="306"/>
      <c r="U95" s="280"/>
      <c r="V95" s="280"/>
      <c r="W95" s="280"/>
      <c r="X95" s="280"/>
      <c r="Y95" s="280"/>
      <c r="Z95" s="280"/>
      <c r="AA95" s="280"/>
      <c r="AB95" s="280"/>
      <c r="AC95" s="280"/>
      <c r="AD95" s="280"/>
      <c r="AE95" s="280"/>
      <c r="AF95" s="280"/>
      <c r="AG95" s="280"/>
      <c r="AH95" s="280"/>
      <c r="AI95" s="280"/>
      <c r="AJ95" s="280"/>
      <c r="AK95" s="280"/>
      <c r="AL95" s="280"/>
      <c r="AM95" s="280"/>
      <c r="AN95" s="280"/>
      <c r="AO95" s="280"/>
      <c r="AP95" s="280"/>
      <c r="AQ95" s="280"/>
      <c r="AR95" s="280"/>
      <c r="AS95" s="280"/>
      <c r="AT95" s="280"/>
    </row>
    <row r="96" spans="1:46">
      <c r="A96" s="280"/>
      <c r="B96" s="283"/>
      <c r="C96" s="309">
        <v>512</v>
      </c>
      <c r="D96" s="308">
        <v>0.38874999999999998</v>
      </c>
      <c r="E96" s="308">
        <v>0.32455000000000001</v>
      </c>
      <c r="F96" s="308">
        <v>0.27374999999999999</v>
      </c>
      <c r="G96" s="308">
        <v>0.21165</v>
      </c>
      <c r="H96" s="308">
        <v>0.15165000000000001</v>
      </c>
      <c r="I96" s="308">
        <v>0.14025000000000001</v>
      </c>
      <c r="J96" s="285"/>
      <c r="K96" s="280"/>
      <c r="L96" s="280"/>
      <c r="M96" s="280"/>
      <c r="N96" s="306"/>
      <c r="O96" s="306"/>
      <c r="P96" s="306"/>
      <c r="Q96" s="306"/>
      <c r="R96" s="306"/>
      <c r="S96" s="306"/>
      <c r="T96" s="306"/>
      <c r="U96" s="280"/>
      <c r="V96" s="280"/>
      <c r="W96" s="280"/>
      <c r="X96" s="280"/>
      <c r="Y96" s="280"/>
      <c r="Z96" s="280"/>
      <c r="AA96" s="280"/>
      <c r="AB96" s="280"/>
      <c r="AC96" s="280"/>
      <c r="AD96" s="280"/>
      <c r="AE96" s="280"/>
      <c r="AF96" s="280"/>
      <c r="AG96" s="280"/>
      <c r="AH96" s="280"/>
      <c r="AI96" s="280"/>
      <c r="AJ96" s="280"/>
      <c r="AK96" s="280"/>
      <c r="AL96" s="280"/>
      <c r="AM96" s="280"/>
      <c r="AN96" s="280"/>
      <c r="AO96" s="280"/>
      <c r="AP96" s="280"/>
      <c r="AQ96" s="280"/>
      <c r="AR96" s="280"/>
      <c r="AS96" s="280"/>
      <c r="AT96" s="280"/>
    </row>
    <row r="97" spans="1:46">
      <c r="A97" s="280"/>
      <c r="B97" s="283"/>
      <c r="C97" s="309">
        <v>514</v>
      </c>
      <c r="D97" s="308">
        <v>0.41058299999999998</v>
      </c>
      <c r="E97" s="308">
        <v>0.34088299999999999</v>
      </c>
      <c r="F97" s="308">
        <v>0.28398299999999999</v>
      </c>
      <c r="G97" s="308">
        <v>0.21208299999999999</v>
      </c>
      <c r="H97" s="308">
        <v>0.147483</v>
      </c>
      <c r="I97" s="308">
        <v>0.13628299999999999</v>
      </c>
      <c r="J97" s="285"/>
      <c r="K97" s="280"/>
      <c r="L97" s="280"/>
      <c r="M97" s="280"/>
      <c r="N97" s="306"/>
      <c r="O97" s="306"/>
      <c r="P97" s="306"/>
      <c r="Q97" s="306"/>
      <c r="R97" s="306"/>
      <c r="S97" s="306"/>
      <c r="T97" s="306"/>
      <c r="U97" s="280"/>
      <c r="V97" s="280"/>
      <c r="W97" s="280"/>
      <c r="X97" s="280"/>
      <c r="Y97" s="280"/>
      <c r="Z97" s="280"/>
      <c r="AA97" s="280"/>
      <c r="AB97" s="280"/>
      <c r="AC97" s="280"/>
      <c r="AD97" s="280"/>
      <c r="AE97" s="280"/>
      <c r="AF97" s="280"/>
      <c r="AG97" s="280"/>
      <c r="AH97" s="280"/>
      <c r="AI97" s="280"/>
      <c r="AJ97" s="280"/>
      <c r="AK97" s="280"/>
      <c r="AL97" s="280"/>
      <c r="AM97" s="280"/>
      <c r="AN97" s="280"/>
      <c r="AO97" s="280"/>
      <c r="AP97" s="280"/>
      <c r="AQ97" s="280"/>
      <c r="AR97" s="280"/>
      <c r="AS97" s="280"/>
      <c r="AT97" s="280"/>
    </row>
    <row r="98" spans="1:46">
      <c r="A98" s="280"/>
      <c r="B98" s="283"/>
      <c r="C98" s="309">
        <v>516</v>
      </c>
      <c r="D98" s="308">
        <v>0.43126700000000001</v>
      </c>
      <c r="E98" s="308">
        <v>0.35616700000000001</v>
      </c>
      <c r="F98" s="308">
        <v>0.291767</v>
      </c>
      <c r="G98" s="308">
        <v>0.213867</v>
      </c>
      <c r="H98" s="308">
        <v>0.142067</v>
      </c>
      <c r="I98" s="308">
        <v>0.12906699999999999</v>
      </c>
      <c r="J98" s="285"/>
      <c r="K98" s="280"/>
      <c r="L98" s="280"/>
      <c r="M98" s="280"/>
      <c r="N98" s="306"/>
      <c r="O98" s="306"/>
      <c r="P98" s="306"/>
      <c r="Q98" s="306"/>
      <c r="R98" s="306"/>
      <c r="S98" s="306"/>
      <c r="T98" s="306"/>
      <c r="U98" s="280"/>
      <c r="V98" s="280"/>
      <c r="W98" s="280"/>
      <c r="X98" s="280"/>
      <c r="Y98" s="280"/>
      <c r="Z98" s="280"/>
      <c r="AA98" s="280"/>
      <c r="AB98" s="280"/>
      <c r="AC98" s="280"/>
      <c r="AD98" s="280"/>
      <c r="AE98" s="280"/>
      <c r="AF98" s="280"/>
      <c r="AG98" s="280"/>
      <c r="AH98" s="280"/>
      <c r="AI98" s="280"/>
      <c r="AJ98" s="280"/>
      <c r="AK98" s="280"/>
      <c r="AL98" s="280"/>
      <c r="AM98" s="280"/>
      <c r="AN98" s="280"/>
      <c r="AO98" s="280"/>
      <c r="AP98" s="280"/>
      <c r="AQ98" s="280"/>
      <c r="AR98" s="280"/>
      <c r="AS98" s="280"/>
      <c r="AT98" s="280"/>
    </row>
    <row r="99" spans="1:46">
      <c r="A99" s="280"/>
      <c r="B99" s="283"/>
      <c r="C99" s="309">
        <v>518</v>
      </c>
      <c r="D99" s="308">
        <v>0.45276699999999998</v>
      </c>
      <c r="E99" s="308">
        <v>0.37216700000000003</v>
      </c>
      <c r="F99" s="308">
        <v>0.30106699999999997</v>
      </c>
      <c r="G99" s="308">
        <v>0.21456700000000001</v>
      </c>
      <c r="H99" s="308">
        <v>0.13656699999999999</v>
      </c>
      <c r="I99" s="308">
        <v>0.12246700000000001</v>
      </c>
      <c r="J99" s="285"/>
      <c r="K99" s="280"/>
      <c r="L99" s="280"/>
      <c r="M99" s="280"/>
      <c r="N99" s="306"/>
      <c r="O99" s="306"/>
      <c r="P99" s="306"/>
      <c r="Q99" s="306"/>
      <c r="R99" s="306"/>
      <c r="S99" s="306"/>
      <c r="T99" s="306"/>
      <c r="U99" s="280"/>
      <c r="V99" s="280"/>
      <c r="W99" s="280"/>
      <c r="X99" s="280"/>
      <c r="Y99" s="280"/>
      <c r="Z99" s="280"/>
      <c r="AA99" s="280"/>
      <c r="AB99" s="280"/>
      <c r="AC99" s="280"/>
      <c r="AD99" s="280"/>
      <c r="AE99" s="280"/>
      <c r="AF99" s="280"/>
      <c r="AG99" s="280"/>
      <c r="AH99" s="280"/>
      <c r="AI99" s="280"/>
      <c r="AJ99" s="280"/>
      <c r="AK99" s="280"/>
      <c r="AL99" s="280"/>
      <c r="AM99" s="280"/>
      <c r="AN99" s="280"/>
      <c r="AO99" s="280"/>
      <c r="AP99" s="280"/>
      <c r="AQ99" s="280"/>
      <c r="AR99" s="280"/>
      <c r="AS99" s="280"/>
      <c r="AT99" s="280"/>
    </row>
    <row r="100" spans="1:46">
      <c r="A100" s="280"/>
      <c r="B100" s="283"/>
      <c r="C100" s="309">
        <v>520</v>
      </c>
      <c r="D100" s="308">
        <v>0.46521699999999999</v>
      </c>
      <c r="E100" s="308">
        <v>0.38081700000000002</v>
      </c>
      <c r="F100" s="308">
        <v>0.30571700000000002</v>
      </c>
      <c r="G100" s="308">
        <v>0.214617</v>
      </c>
      <c r="H100" s="308">
        <v>0.13281699999999999</v>
      </c>
      <c r="I100" s="308">
        <v>0.117217</v>
      </c>
      <c r="J100" s="285"/>
      <c r="K100" s="280"/>
      <c r="L100" s="280"/>
      <c r="M100" s="280"/>
      <c r="N100" s="306"/>
      <c r="O100" s="306"/>
      <c r="P100" s="306"/>
      <c r="Q100" s="306"/>
      <c r="R100" s="306"/>
      <c r="S100" s="306"/>
      <c r="T100" s="306"/>
      <c r="U100" s="280"/>
      <c r="V100" s="280"/>
      <c r="W100" s="280"/>
      <c r="X100" s="280"/>
      <c r="Y100" s="280"/>
      <c r="Z100" s="280"/>
      <c r="AA100" s="280"/>
      <c r="AB100" s="280"/>
      <c r="AC100" s="280"/>
      <c r="AD100" s="280"/>
      <c r="AE100" s="280"/>
      <c r="AF100" s="280"/>
      <c r="AG100" s="280"/>
      <c r="AH100" s="280"/>
      <c r="AI100" s="280"/>
      <c r="AJ100" s="280"/>
      <c r="AK100" s="280"/>
      <c r="AL100" s="280"/>
      <c r="AM100" s="280"/>
      <c r="AN100" s="280"/>
      <c r="AO100" s="280"/>
      <c r="AP100" s="280"/>
      <c r="AQ100" s="280"/>
      <c r="AR100" s="280"/>
      <c r="AS100" s="280"/>
      <c r="AT100" s="280"/>
    </row>
    <row r="101" spans="1:46">
      <c r="A101" s="280"/>
      <c r="B101" s="283"/>
      <c r="C101" s="309">
        <v>522</v>
      </c>
      <c r="D101" s="308">
        <v>0.47923300000000002</v>
      </c>
      <c r="E101" s="308">
        <v>0.390733</v>
      </c>
      <c r="F101" s="308">
        <v>0.311033</v>
      </c>
      <c r="G101" s="308">
        <v>0.21323300000000001</v>
      </c>
      <c r="H101" s="308">
        <v>0.127133</v>
      </c>
      <c r="I101" s="308">
        <v>0.11103300000000001</v>
      </c>
      <c r="J101" s="285"/>
      <c r="K101" s="280"/>
      <c r="L101" s="280"/>
      <c r="M101" s="280"/>
      <c r="N101" s="306"/>
      <c r="O101" s="306"/>
      <c r="P101" s="306"/>
      <c r="Q101" s="306"/>
      <c r="R101" s="306"/>
      <c r="S101" s="306"/>
      <c r="T101" s="306"/>
      <c r="U101" s="280"/>
      <c r="V101" s="280"/>
      <c r="W101" s="280"/>
      <c r="X101" s="280"/>
      <c r="Y101" s="280"/>
      <c r="Z101" s="280"/>
      <c r="AA101" s="280"/>
      <c r="AB101" s="280"/>
      <c r="AC101" s="280"/>
      <c r="AD101" s="280"/>
      <c r="AE101" s="280"/>
      <c r="AF101" s="280"/>
      <c r="AG101" s="280"/>
      <c r="AH101" s="280"/>
      <c r="AI101" s="280"/>
      <c r="AJ101" s="280"/>
      <c r="AK101" s="280"/>
      <c r="AL101" s="280"/>
      <c r="AM101" s="280"/>
      <c r="AN101" s="280"/>
      <c r="AO101" s="280"/>
      <c r="AP101" s="280"/>
      <c r="AQ101" s="280"/>
      <c r="AR101" s="280"/>
      <c r="AS101" s="280"/>
      <c r="AT101" s="280"/>
    </row>
    <row r="102" spans="1:46">
      <c r="A102" s="280"/>
      <c r="B102" s="283"/>
      <c r="C102" s="309">
        <v>524</v>
      </c>
      <c r="D102" s="308">
        <v>0.48563299999999998</v>
      </c>
      <c r="E102" s="308">
        <v>0.39513300000000001</v>
      </c>
      <c r="F102" s="308">
        <v>0.31173299999999998</v>
      </c>
      <c r="G102" s="308">
        <v>0.21093300000000001</v>
      </c>
      <c r="H102" s="308">
        <v>0.121933</v>
      </c>
      <c r="I102" s="308">
        <v>0.10473300000000001</v>
      </c>
      <c r="J102" s="285"/>
      <c r="K102" s="280"/>
      <c r="L102" s="280"/>
      <c r="M102" s="280"/>
      <c r="N102" s="306"/>
      <c r="O102" s="306"/>
      <c r="P102" s="306"/>
      <c r="Q102" s="306"/>
      <c r="R102" s="306"/>
      <c r="S102" s="306"/>
      <c r="T102" s="306"/>
      <c r="U102" s="280"/>
      <c r="V102" s="280"/>
      <c r="W102" s="280"/>
      <c r="X102" s="280"/>
      <c r="Y102" s="280"/>
      <c r="Z102" s="280"/>
      <c r="AA102" s="280"/>
      <c r="AB102" s="280"/>
      <c r="AC102" s="280"/>
      <c r="AD102" s="280"/>
      <c r="AE102" s="280"/>
      <c r="AF102" s="280"/>
      <c r="AG102" s="280"/>
      <c r="AH102" s="280"/>
      <c r="AI102" s="280"/>
      <c r="AJ102" s="280"/>
      <c r="AK102" s="280"/>
      <c r="AL102" s="280"/>
      <c r="AM102" s="280"/>
      <c r="AN102" s="280"/>
      <c r="AO102" s="280"/>
      <c r="AP102" s="280"/>
      <c r="AQ102" s="280"/>
      <c r="AR102" s="280"/>
      <c r="AS102" s="280"/>
      <c r="AT102" s="280"/>
    </row>
    <row r="103" spans="1:46">
      <c r="A103" s="280"/>
      <c r="B103" s="283"/>
      <c r="C103" s="309">
        <v>526</v>
      </c>
      <c r="D103" s="308">
        <v>0.48845</v>
      </c>
      <c r="E103" s="308">
        <v>0.39555000000000001</v>
      </c>
      <c r="F103" s="308">
        <v>0.30975000000000003</v>
      </c>
      <c r="G103" s="308">
        <v>0.20574999999999999</v>
      </c>
      <c r="H103" s="308">
        <v>0.11475</v>
      </c>
      <c r="I103" s="308">
        <v>9.715E-2</v>
      </c>
      <c r="J103" s="285"/>
      <c r="K103" s="280"/>
      <c r="L103" s="280"/>
      <c r="M103" s="280"/>
      <c r="N103" s="306"/>
      <c r="O103" s="306"/>
      <c r="P103" s="306"/>
      <c r="Q103" s="306"/>
      <c r="R103" s="306"/>
      <c r="S103" s="306"/>
      <c r="T103" s="306"/>
      <c r="U103" s="280"/>
      <c r="V103" s="280"/>
      <c r="W103" s="280"/>
      <c r="X103" s="280"/>
      <c r="Y103" s="280"/>
      <c r="Z103" s="280"/>
      <c r="AA103" s="280"/>
      <c r="AB103" s="280"/>
      <c r="AC103" s="280"/>
      <c r="AD103" s="280"/>
      <c r="AE103" s="280"/>
      <c r="AF103" s="280"/>
      <c r="AG103" s="280"/>
      <c r="AH103" s="280"/>
      <c r="AI103" s="280"/>
      <c r="AJ103" s="280"/>
      <c r="AK103" s="280"/>
      <c r="AL103" s="280"/>
      <c r="AM103" s="280"/>
      <c r="AN103" s="280"/>
      <c r="AO103" s="280"/>
      <c r="AP103" s="280"/>
      <c r="AQ103" s="280"/>
      <c r="AR103" s="280"/>
      <c r="AS103" s="280"/>
      <c r="AT103" s="280"/>
    </row>
    <row r="104" spans="1:46">
      <c r="A104" s="280"/>
      <c r="B104" s="283"/>
      <c r="C104" s="309">
        <v>528</v>
      </c>
      <c r="D104" s="308">
        <v>0.48649999999999999</v>
      </c>
      <c r="E104" s="308">
        <v>0.39329999999999998</v>
      </c>
      <c r="F104" s="308">
        <v>0.30690000000000001</v>
      </c>
      <c r="G104" s="308">
        <v>0.2026</v>
      </c>
      <c r="H104" s="308">
        <v>0.11020000000000001</v>
      </c>
      <c r="I104" s="308">
        <v>9.2899999999999996E-2</v>
      </c>
      <c r="J104" s="285"/>
      <c r="K104" s="280"/>
      <c r="L104" s="280"/>
      <c r="M104" s="280"/>
      <c r="N104" s="306"/>
      <c r="O104" s="306"/>
      <c r="P104" s="306"/>
      <c r="Q104" s="306"/>
      <c r="R104" s="306"/>
      <c r="S104" s="306"/>
      <c r="T104" s="306"/>
      <c r="U104" s="280"/>
      <c r="V104" s="280"/>
      <c r="W104" s="280"/>
      <c r="X104" s="280"/>
      <c r="Y104" s="280"/>
      <c r="Z104" s="280"/>
      <c r="AA104" s="280"/>
      <c r="AB104" s="280"/>
      <c r="AC104" s="280"/>
      <c r="AD104" s="280"/>
      <c r="AE104" s="280"/>
      <c r="AF104" s="280"/>
      <c r="AG104" s="280"/>
      <c r="AH104" s="280"/>
      <c r="AI104" s="280"/>
      <c r="AJ104" s="280"/>
      <c r="AK104" s="280"/>
      <c r="AL104" s="280"/>
      <c r="AM104" s="280"/>
      <c r="AN104" s="280"/>
      <c r="AO104" s="280"/>
      <c r="AP104" s="280"/>
      <c r="AQ104" s="280"/>
      <c r="AR104" s="280"/>
      <c r="AS104" s="280"/>
      <c r="AT104" s="280"/>
    </row>
    <row r="105" spans="1:46">
      <c r="A105" s="280"/>
      <c r="B105" s="283"/>
      <c r="C105" s="309">
        <v>530</v>
      </c>
      <c r="D105" s="308">
        <v>0.482983</v>
      </c>
      <c r="E105" s="308">
        <v>0.38998300000000002</v>
      </c>
      <c r="F105" s="308">
        <v>0.30288300000000001</v>
      </c>
      <c r="G105" s="308">
        <v>0.197683</v>
      </c>
      <c r="H105" s="308">
        <v>0.105683</v>
      </c>
      <c r="I105" s="308">
        <v>8.8383000000000003E-2</v>
      </c>
      <c r="J105" s="285"/>
      <c r="K105" s="280"/>
      <c r="L105" s="280"/>
      <c r="M105" s="280"/>
      <c r="N105" s="306"/>
      <c r="O105" s="306"/>
      <c r="P105" s="306"/>
      <c r="Q105" s="306"/>
      <c r="R105" s="306"/>
      <c r="S105" s="306"/>
      <c r="T105" s="306"/>
      <c r="U105" s="280"/>
      <c r="V105" s="280"/>
      <c r="W105" s="280"/>
      <c r="X105" s="280"/>
      <c r="Y105" s="280"/>
      <c r="Z105" s="280"/>
      <c r="AA105" s="280"/>
      <c r="AB105" s="280"/>
      <c r="AC105" s="280"/>
      <c r="AD105" s="280"/>
      <c r="AE105" s="280"/>
      <c r="AF105" s="280"/>
      <c r="AG105" s="280"/>
      <c r="AH105" s="280"/>
      <c r="AI105" s="280"/>
      <c r="AJ105" s="280"/>
      <c r="AK105" s="280"/>
      <c r="AL105" s="280"/>
      <c r="AM105" s="280"/>
      <c r="AN105" s="280"/>
      <c r="AO105" s="280"/>
      <c r="AP105" s="280"/>
      <c r="AQ105" s="280"/>
      <c r="AR105" s="280"/>
      <c r="AS105" s="280"/>
      <c r="AT105" s="280"/>
    </row>
    <row r="106" spans="1:46">
      <c r="A106" s="280"/>
      <c r="B106" s="283"/>
      <c r="C106" s="309">
        <v>532</v>
      </c>
      <c r="D106" s="308">
        <v>0.47765000000000002</v>
      </c>
      <c r="E106" s="308">
        <v>0.38495000000000001</v>
      </c>
      <c r="F106" s="308">
        <v>0.29815000000000003</v>
      </c>
      <c r="G106" s="308">
        <v>0.19325000000000001</v>
      </c>
      <c r="H106" s="308">
        <v>0.10135</v>
      </c>
      <c r="I106" s="308">
        <v>8.3650000000000002E-2</v>
      </c>
      <c r="J106" s="285"/>
      <c r="K106" s="280"/>
      <c r="L106" s="280"/>
      <c r="M106" s="280"/>
      <c r="N106" s="306"/>
      <c r="O106" s="306"/>
      <c r="P106" s="306"/>
      <c r="Q106" s="306"/>
      <c r="R106" s="306"/>
      <c r="S106" s="306"/>
      <c r="T106" s="306"/>
      <c r="U106" s="280"/>
      <c r="V106" s="280"/>
      <c r="W106" s="280"/>
      <c r="X106" s="280"/>
      <c r="Y106" s="280"/>
      <c r="Z106" s="280"/>
      <c r="AA106" s="280"/>
      <c r="AB106" s="280"/>
      <c r="AC106" s="280"/>
      <c r="AD106" s="280"/>
      <c r="AE106" s="280"/>
      <c r="AF106" s="280"/>
      <c r="AG106" s="280"/>
      <c r="AH106" s="280"/>
      <c r="AI106" s="280"/>
      <c r="AJ106" s="280"/>
      <c r="AK106" s="280"/>
      <c r="AL106" s="280"/>
      <c r="AM106" s="280"/>
      <c r="AN106" s="280"/>
      <c r="AO106" s="280"/>
      <c r="AP106" s="280"/>
      <c r="AQ106" s="280"/>
      <c r="AR106" s="280"/>
      <c r="AS106" s="280"/>
      <c r="AT106" s="280"/>
    </row>
    <row r="107" spans="1:46">
      <c r="A107" s="280"/>
      <c r="B107" s="283"/>
      <c r="C107" s="309">
        <v>534</v>
      </c>
      <c r="D107" s="308">
        <v>0.47153299999999998</v>
      </c>
      <c r="E107" s="308">
        <v>0.37953300000000001</v>
      </c>
      <c r="F107" s="308">
        <v>0.29273300000000002</v>
      </c>
      <c r="G107" s="308">
        <v>0.18843299999999999</v>
      </c>
      <c r="H107" s="308">
        <v>9.6433000000000005E-2</v>
      </c>
      <c r="I107" s="308">
        <v>7.8833E-2</v>
      </c>
      <c r="J107" s="285"/>
      <c r="K107" s="280"/>
      <c r="L107" s="280"/>
      <c r="M107" s="280"/>
      <c r="N107" s="306"/>
      <c r="O107" s="306"/>
      <c r="P107" s="306"/>
      <c r="Q107" s="306"/>
      <c r="R107" s="306"/>
      <c r="S107" s="306"/>
      <c r="T107" s="306"/>
      <c r="U107" s="280"/>
      <c r="V107" s="280"/>
      <c r="W107" s="280"/>
      <c r="X107" s="280"/>
      <c r="Y107" s="280"/>
      <c r="Z107" s="280"/>
      <c r="AA107" s="280"/>
      <c r="AB107" s="280"/>
      <c r="AC107" s="280"/>
      <c r="AD107" s="280"/>
      <c r="AE107" s="280"/>
      <c r="AF107" s="280"/>
      <c r="AG107" s="280"/>
      <c r="AH107" s="280"/>
      <c r="AI107" s="280"/>
      <c r="AJ107" s="280"/>
      <c r="AK107" s="280"/>
      <c r="AL107" s="280"/>
      <c r="AM107" s="280"/>
      <c r="AN107" s="280"/>
      <c r="AO107" s="280"/>
      <c r="AP107" s="280"/>
      <c r="AQ107" s="280"/>
      <c r="AR107" s="280"/>
      <c r="AS107" s="280"/>
      <c r="AT107" s="280"/>
    </row>
    <row r="108" spans="1:46">
      <c r="A108" s="280"/>
      <c r="B108" s="283"/>
      <c r="C108" s="309">
        <v>536</v>
      </c>
      <c r="D108" s="308">
        <v>0.46838299999999999</v>
      </c>
      <c r="E108" s="308">
        <v>0.37568299999999999</v>
      </c>
      <c r="F108" s="308">
        <v>0.288883</v>
      </c>
      <c r="G108" s="308">
        <v>0.18448300000000001</v>
      </c>
      <c r="H108" s="308">
        <v>9.2082999999999998E-2</v>
      </c>
      <c r="I108" s="308">
        <v>7.4982999999999994E-2</v>
      </c>
      <c r="J108" s="285"/>
      <c r="K108" s="280"/>
      <c r="L108" s="280"/>
      <c r="M108" s="280"/>
      <c r="N108" s="306"/>
      <c r="O108" s="306"/>
      <c r="P108" s="306"/>
      <c r="Q108" s="306"/>
      <c r="R108" s="306"/>
      <c r="S108" s="306"/>
      <c r="T108" s="306"/>
      <c r="U108" s="280"/>
      <c r="V108" s="280"/>
      <c r="W108" s="280"/>
      <c r="X108" s="280"/>
      <c r="Y108" s="280"/>
      <c r="Z108" s="280"/>
      <c r="AA108" s="280"/>
      <c r="AB108" s="280"/>
      <c r="AC108" s="280"/>
      <c r="AD108" s="280"/>
      <c r="AE108" s="280"/>
      <c r="AF108" s="280"/>
      <c r="AG108" s="280"/>
      <c r="AH108" s="280"/>
      <c r="AI108" s="280"/>
      <c r="AJ108" s="280"/>
      <c r="AK108" s="280"/>
      <c r="AL108" s="280"/>
      <c r="AM108" s="280"/>
      <c r="AN108" s="280"/>
      <c r="AO108" s="280"/>
      <c r="AP108" s="280"/>
      <c r="AQ108" s="280"/>
      <c r="AR108" s="280"/>
      <c r="AS108" s="280"/>
      <c r="AT108" s="280"/>
    </row>
    <row r="109" spans="1:46">
      <c r="A109" s="280"/>
      <c r="B109" s="283"/>
      <c r="C109" s="309">
        <v>538</v>
      </c>
      <c r="D109" s="308">
        <v>0.46575</v>
      </c>
      <c r="E109" s="308">
        <v>0.37425000000000003</v>
      </c>
      <c r="F109" s="308">
        <v>0.28634999999999999</v>
      </c>
      <c r="G109" s="308">
        <v>0.18124999999999999</v>
      </c>
      <c r="H109" s="308">
        <v>8.8950000000000001E-2</v>
      </c>
      <c r="I109" s="308">
        <v>7.0849999999999996E-2</v>
      </c>
      <c r="J109" s="285"/>
      <c r="K109" s="280"/>
      <c r="L109" s="280"/>
      <c r="M109" s="280"/>
      <c r="N109" s="306"/>
      <c r="O109" s="306"/>
      <c r="P109" s="306"/>
      <c r="Q109" s="306"/>
      <c r="R109" s="306"/>
      <c r="S109" s="306"/>
      <c r="T109" s="306"/>
      <c r="U109" s="280"/>
      <c r="V109" s="280"/>
      <c r="W109" s="280"/>
      <c r="X109" s="280"/>
      <c r="Y109" s="280"/>
      <c r="Z109" s="280"/>
      <c r="AA109" s="280"/>
      <c r="AB109" s="280"/>
      <c r="AC109" s="280"/>
      <c r="AD109" s="280"/>
      <c r="AE109" s="280"/>
      <c r="AF109" s="280"/>
      <c r="AG109" s="280"/>
      <c r="AH109" s="280"/>
      <c r="AI109" s="280"/>
      <c r="AJ109" s="280"/>
      <c r="AK109" s="280"/>
      <c r="AL109" s="280"/>
      <c r="AM109" s="280"/>
      <c r="AN109" s="280"/>
      <c r="AO109" s="280"/>
      <c r="AP109" s="280"/>
      <c r="AQ109" s="280"/>
      <c r="AR109" s="280"/>
      <c r="AS109" s="280"/>
      <c r="AT109" s="280"/>
    </row>
    <row r="110" spans="1:46">
      <c r="A110" s="280"/>
      <c r="B110" s="283"/>
      <c r="C110" s="309">
        <v>540</v>
      </c>
      <c r="D110" s="308">
        <v>0.46531699999999998</v>
      </c>
      <c r="E110" s="308">
        <v>0.37251699999999999</v>
      </c>
      <c r="F110" s="308">
        <v>0.28431699999999999</v>
      </c>
      <c r="G110" s="308">
        <v>0.17891699999999999</v>
      </c>
      <c r="H110" s="308">
        <v>8.5116999999999998E-2</v>
      </c>
      <c r="I110" s="308">
        <v>6.8016999999999994E-2</v>
      </c>
      <c r="J110" s="285"/>
      <c r="K110" s="280"/>
      <c r="L110" s="280"/>
      <c r="M110" s="280"/>
      <c r="N110" s="306"/>
      <c r="O110" s="306"/>
      <c r="P110" s="306"/>
      <c r="Q110" s="306"/>
      <c r="R110" s="306"/>
      <c r="S110" s="306"/>
      <c r="T110" s="306"/>
      <c r="U110" s="280"/>
      <c r="V110" s="280"/>
      <c r="W110" s="280"/>
      <c r="X110" s="280"/>
      <c r="Y110" s="280"/>
      <c r="Z110" s="280"/>
      <c r="AA110" s="280"/>
      <c r="AB110" s="280"/>
      <c r="AC110" s="280"/>
      <c r="AD110" s="280"/>
      <c r="AE110" s="280"/>
      <c r="AF110" s="280"/>
      <c r="AG110" s="280"/>
      <c r="AH110" s="280"/>
      <c r="AI110" s="280"/>
      <c r="AJ110" s="280"/>
      <c r="AK110" s="280"/>
      <c r="AL110" s="280"/>
      <c r="AM110" s="280"/>
      <c r="AN110" s="280"/>
      <c r="AO110" s="280"/>
      <c r="AP110" s="280"/>
      <c r="AQ110" s="280"/>
      <c r="AR110" s="280"/>
      <c r="AS110" s="280"/>
      <c r="AT110" s="280"/>
    </row>
    <row r="111" spans="1:46">
      <c r="A111" s="280"/>
      <c r="B111" s="283"/>
      <c r="C111" s="309">
        <v>542</v>
      </c>
      <c r="D111" s="308">
        <v>0.46729999999999999</v>
      </c>
      <c r="E111" s="308">
        <v>0.37369999999999998</v>
      </c>
      <c r="F111" s="308">
        <v>0.28439999999999999</v>
      </c>
      <c r="G111" s="308">
        <v>0.17749999999999999</v>
      </c>
      <c r="H111" s="308">
        <v>8.3199999999999996E-2</v>
      </c>
      <c r="I111" s="308">
        <v>6.5299999999999997E-2</v>
      </c>
      <c r="J111" s="285"/>
      <c r="K111" s="280"/>
      <c r="L111" s="280"/>
      <c r="M111" s="280"/>
      <c r="N111" s="306"/>
      <c r="O111" s="306"/>
      <c r="P111" s="306"/>
      <c r="Q111" s="306"/>
      <c r="R111" s="306"/>
      <c r="S111" s="306"/>
      <c r="T111" s="306"/>
      <c r="U111" s="280"/>
      <c r="V111" s="280"/>
      <c r="W111" s="280"/>
      <c r="X111" s="280"/>
      <c r="Y111" s="280"/>
      <c r="Z111" s="280"/>
      <c r="AA111" s="280"/>
      <c r="AB111" s="280"/>
      <c r="AC111" s="280"/>
      <c r="AD111" s="280"/>
      <c r="AE111" s="280"/>
      <c r="AF111" s="280"/>
      <c r="AG111" s="280"/>
      <c r="AH111" s="280"/>
      <c r="AI111" s="280"/>
      <c r="AJ111" s="280"/>
      <c r="AK111" s="280"/>
      <c r="AL111" s="280"/>
      <c r="AM111" s="280"/>
      <c r="AN111" s="280"/>
      <c r="AO111" s="280"/>
      <c r="AP111" s="280"/>
      <c r="AQ111" s="280"/>
      <c r="AR111" s="280"/>
      <c r="AS111" s="280"/>
      <c r="AT111" s="280"/>
    </row>
    <row r="112" spans="1:46">
      <c r="A112" s="280"/>
      <c r="B112" s="283"/>
      <c r="C112" s="309">
        <v>544</v>
      </c>
      <c r="D112" s="308">
        <v>0.47149999999999997</v>
      </c>
      <c r="E112" s="308">
        <v>0.37619999999999998</v>
      </c>
      <c r="F112" s="308">
        <v>0.28599999999999998</v>
      </c>
      <c r="G112" s="308">
        <v>0.17730000000000001</v>
      </c>
      <c r="H112" s="308">
        <v>8.1299999999999997E-2</v>
      </c>
      <c r="I112" s="308">
        <v>6.2799999999999995E-2</v>
      </c>
      <c r="J112" s="285"/>
      <c r="K112" s="280"/>
      <c r="L112" s="280"/>
      <c r="M112" s="280"/>
      <c r="N112" s="306"/>
      <c r="O112" s="306"/>
      <c r="P112" s="306"/>
      <c r="Q112" s="306"/>
      <c r="R112" s="306"/>
      <c r="S112" s="306"/>
      <c r="T112" s="306"/>
      <c r="U112" s="280"/>
      <c r="V112" s="280"/>
      <c r="W112" s="280"/>
      <c r="X112" s="280"/>
      <c r="Y112" s="280"/>
      <c r="Z112" s="280"/>
      <c r="AA112" s="280"/>
      <c r="AB112" s="280"/>
      <c r="AC112" s="280"/>
      <c r="AD112" s="280"/>
      <c r="AE112" s="280"/>
      <c r="AF112" s="280"/>
      <c r="AG112" s="280"/>
      <c r="AH112" s="280"/>
      <c r="AI112" s="280"/>
      <c r="AJ112" s="280"/>
      <c r="AK112" s="280"/>
      <c r="AL112" s="280"/>
      <c r="AM112" s="280"/>
      <c r="AN112" s="280"/>
      <c r="AO112" s="280"/>
      <c r="AP112" s="280"/>
      <c r="AQ112" s="280"/>
      <c r="AR112" s="280"/>
      <c r="AS112" s="280"/>
      <c r="AT112" s="280"/>
    </row>
    <row r="113" spans="1:46">
      <c r="A113" s="280"/>
      <c r="B113" s="283"/>
      <c r="C113" s="309">
        <v>546</v>
      </c>
      <c r="D113" s="308">
        <v>0.477933</v>
      </c>
      <c r="E113" s="308">
        <v>0.38173299999999999</v>
      </c>
      <c r="F113" s="308">
        <v>0.28813299999999997</v>
      </c>
      <c r="G113" s="308">
        <v>0.17743300000000001</v>
      </c>
      <c r="H113" s="308">
        <v>7.9833000000000001E-2</v>
      </c>
      <c r="I113" s="308">
        <v>6.1032999999999997E-2</v>
      </c>
      <c r="J113" s="285"/>
      <c r="K113" s="280"/>
      <c r="L113" s="280"/>
      <c r="M113" s="280"/>
      <c r="N113" s="306"/>
      <c r="O113" s="306"/>
      <c r="P113" s="306"/>
      <c r="Q113" s="306"/>
      <c r="R113" s="306"/>
      <c r="S113" s="306"/>
      <c r="T113" s="306"/>
      <c r="U113" s="280"/>
      <c r="V113" s="280"/>
      <c r="W113" s="280"/>
      <c r="X113" s="280"/>
      <c r="Y113" s="280"/>
      <c r="Z113" s="280"/>
      <c r="AA113" s="280"/>
      <c r="AB113" s="280"/>
      <c r="AC113" s="280"/>
      <c r="AD113" s="280"/>
      <c r="AE113" s="280"/>
      <c r="AF113" s="280"/>
      <c r="AG113" s="280"/>
      <c r="AH113" s="280"/>
      <c r="AI113" s="280"/>
      <c r="AJ113" s="280"/>
      <c r="AK113" s="280"/>
      <c r="AL113" s="280"/>
      <c r="AM113" s="280"/>
      <c r="AN113" s="280"/>
      <c r="AO113" s="280"/>
      <c r="AP113" s="280"/>
      <c r="AQ113" s="280"/>
      <c r="AR113" s="280"/>
      <c r="AS113" s="280"/>
      <c r="AT113" s="280"/>
    </row>
    <row r="114" spans="1:46">
      <c r="A114" s="280"/>
      <c r="B114" s="283"/>
      <c r="C114" s="309">
        <v>548</v>
      </c>
      <c r="D114" s="308">
        <v>0.48794999999999999</v>
      </c>
      <c r="E114" s="308">
        <v>0.38905000000000001</v>
      </c>
      <c r="F114" s="308">
        <v>0.29375000000000001</v>
      </c>
      <c r="G114" s="308">
        <v>0.17915</v>
      </c>
      <c r="H114" s="308">
        <v>7.8549999999999995E-2</v>
      </c>
      <c r="I114" s="308">
        <v>5.9650000000000002E-2</v>
      </c>
      <c r="J114" s="285"/>
      <c r="K114" s="280"/>
      <c r="L114" s="280"/>
      <c r="M114" s="280"/>
      <c r="N114" s="306"/>
      <c r="O114" s="306"/>
      <c r="P114" s="306"/>
      <c r="Q114" s="306"/>
      <c r="R114" s="306"/>
      <c r="S114" s="306"/>
      <c r="T114" s="306"/>
      <c r="U114" s="280"/>
      <c r="V114" s="280"/>
      <c r="W114" s="280"/>
      <c r="X114" s="280"/>
      <c r="Y114" s="280"/>
      <c r="Z114" s="280"/>
      <c r="AA114" s="280"/>
      <c r="AB114" s="280"/>
      <c r="AC114" s="280"/>
      <c r="AD114" s="280"/>
      <c r="AE114" s="280"/>
      <c r="AF114" s="280"/>
      <c r="AG114" s="280"/>
      <c r="AH114" s="280"/>
      <c r="AI114" s="280"/>
      <c r="AJ114" s="280"/>
      <c r="AK114" s="280"/>
      <c r="AL114" s="280"/>
      <c r="AM114" s="280"/>
      <c r="AN114" s="280"/>
      <c r="AO114" s="280"/>
      <c r="AP114" s="280"/>
      <c r="AQ114" s="280"/>
      <c r="AR114" s="280"/>
      <c r="AS114" s="280"/>
      <c r="AT114" s="280"/>
    </row>
    <row r="115" spans="1:46">
      <c r="A115" s="280"/>
      <c r="B115" s="283"/>
      <c r="C115" s="309">
        <v>550</v>
      </c>
      <c r="D115" s="308">
        <v>0.50188299999999997</v>
      </c>
      <c r="E115" s="308">
        <v>0.39908300000000002</v>
      </c>
      <c r="F115" s="308">
        <v>0.30038300000000001</v>
      </c>
      <c r="G115" s="308">
        <v>0.181783</v>
      </c>
      <c r="H115" s="308">
        <v>7.8283000000000005E-2</v>
      </c>
      <c r="I115" s="308">
        <v>5.7882999999999997E-2</v>
      </c>
      <c r="J115" s="285"/>
      <c r="K115" s="280"/>
      <c r="L115" s="280"/>
      <c r="M115" s="280"/>
      <c r="N115" s="306"/>
      <c r="O115" s="306"/>
      <c r="P115" s="306"/>
      <c r="Q115" s="306"/>
      <c r="R115" s="306"/>
      <c r="S115" s="306"/>
      <c r="T115" s="306"/>
      <c r="U115" s="280"/>
      <c r="V115" s="280"/>
      <c r="W115" s="280"/>
      <c r="X115" s="280"/>
      <c r="Y115" s="280"/>
      <c r="Z115" s="280"/>
      <c r="AA115" s="280"/>
      <c r="AB115" s="280"/>
      <c r="AC115" s="280"/>
      <c r="AD115" s="280"/>
      <c r="AE115" s="280"/>
      <c r="AF115" s="280"/>
      <c r="AG115" s="280"/>
      <c r="AH115" s="280"/>
      <c r="AI115" s="280"/>
      <c r="AJ115" s="280"/>
      <c r="AK115" s="280"/>
      <c r="AL115" s="280"/>
      <c r="AM115" s="280"/>
      <c r="AN115" s="280"/>
      <c r="AO115" s="280"/>
      <c r="AP115" s="280"/>
      <c r="AQ115" s="280"/>
      <c r="AR115" s="280"/>
      <c r="AS115" s="280"/>
      <c r="AT115" s="280"/>
    </row>
    <row r="116" spans="1:46">
      <c r="A116" s="280"/>
      <c r="B116" s="283"/>
      <c r="C116" s="309">
        <v>552</v>
      </c>
      <c r="D116" s="308">
        <v>0.51895000000000002</v>
      </c>
      <c r="E116" s="308">
        <v>0.41244999999999998</v>
      </c>
      <c r="F116" s="308">
        <v>0.30954999999999999</v>
      </c>
      <c r="G116" s="308">
        <v>0.18525</v>
      </c>
      <c r="H116" s="308">
        <v>7.8149999999999997E-2</v>
      </c>
      <c r="I116" s="308">
        <v>5.6950000000000001E-2</v>
      </c>
      <c r="J116" s="285"/>
      <c r="K116" s="280"/>
      <c r="L116" s="280"/>
      <c r="M116" s="280"/>
      <c r="N116" s="306"/>
      <c r="O116" s="306"/>
      <c r="P116" s="306"/>
      <c r="Q116" s="306"/>
      <c r="R116" s="306"/>
      <c r="S116" s="306"/>
      <c r="T116" s="306"/>
      <c r="U116" s="280"/>
      <c r="V116" s="280"/>
      <c r="W116" s="280"/>
      <c r="X116" s="280"/>
      <c r="Y116" s="280"/>
      <c r="Z116" s="280"/>
      <c r="AA116" s="280"/>
      <c r="AB116" s="280"/>
      <c r="AC116" s="280"/>
      <c r="AD116" s="280"/>
      <c r="AE116" s="280"/>
      <c r="AF116" s="280"/>
      <c r="AG116" s="280"/>
      <c r="AH116" s="280"/>
      <c r="AI116" s="280"/>
      <c r="AJ116" s="280"/>
      <c r="AK116" s="280"/>
      <c r="AL116" s="280"/>
      <c r="AM116" s="280"/>
      <c r="AN116" s="280"/>
      <c r="AO116" s="280"/>
      <c r="AP116" s="280"/>
      <c r="AQ116" s="280"/>
      <c r="AR116" s="280"/>
      <c r="AS116" s="280"/>
      <c r="AT116" s="280"/>
    </row>
    <row r="117" spans="1:46">
      <c r="A117" s="280"/>
      <c r="B117" s="283"/>
      <c r="C117" s="309">
        <v>554</v>
      </c>
      <c r="D117" s="308">
        <v>0.53203299999999998</v>
      </c>
      <c r="E117" s="308">
        <v>0.42253299999999999</v>
      </c>
      <c r="F117" s="308">
        <v>0.31573299999999999</v>
      </c>
      <c r="G117" s="308">
        <v>0.189133</v>
      </c>
      <c r="H117" s="308">
        <v>7.7832999999999999E-2</v>
      </c>
      <c r="I117" s="308">
        <v>5.6133000000000002E-2</v>
      </c>
      <c r="J117" s="285"/>
      <c r="K117" s="280"/>
      <c r="L117" s="280"/>
      <c r="M117" s="280"/>
      <c r="N117" s="306"/>
      <c r="O117" s="306"/>
      <c r="P117" s="306"/>
      <c r="Q117" s="306"/>
      <c r="R117" s="306"/>
      <c r="S117" s="306"/>
      <c r="T117" s="306"/>
      <c r="U117" s="280"/>
      <c r="V117" s="280"/>
      <c r="W117" s="280"/>
      <c r="X117" s="280"/>
      <c r="Y117" s="280"/>
      <c r="Z117" s="280"/>
      <c r="AA117" s="280"/>
      <c r="AB117" s="280"/>
      <c r="AC117" s="280"/>
      <c r="AD117" s="280"/>
      <c r="AE117" s="280"/>
      <c r="AF117" s="280"/>
      <c r="AG117" s="280"/>
      <c r="AH117" s="280"/>
      <c r="AI117" s="280"/>
      <c r="AJ117" s="280"/>
      <c r="AK117" s="280"/>
      <c r="AL117" s="280"/>
      <c r="AM117" s="280"/>
      <c r="AN117" s="280"/>
      <c r="AO117" s="280"/>
      <c r="AP117" s="280"/>
      <c r="AQ117" s="280"/>
      <c r="AR117" s="280"/>
      <c r="AS117" s="280"/>
      <c r="AT117" s="280"/>
    </row>
    <row r="118" spans="1:46">
      <c r="A118" s="280"/>
      <c r="B118" s="283"/>
      <c r="C118" s="309">
        <v>556</v>
      </c>
      <c r="D118" s="308">
        <v>0.54583300000000001</v>
      </c>
      <c r="E118" s="308">
        <v>0.43313299999999999</v>
      </c>
      <c r="F118" s="308">
        <v>0.32343300000000003</v>
      </c>
      <c r="G118" s="308">
        <v>0.191133</v>
      </c>
      <c r="H118" s="308">
        <v>7.8433000000000003E-2</v>
      </c>
      <c r="I118" s="308">
        <v>5.5833000000000001E-2</v>
      </c>
      <c r="J118" s="285"/>
      <c r="K118" s="280"/>
      <c r="L118" s="280"/>
      <c r="M118" s="280"/>
      <c r="N118" s="306"/>
      <c r="O118" s="306"/>
      <c r="P118" s="306"/>
      <c r="Q118" s="306"/>
      <c r="R118" s="306"/>
      <c r="S118" s="306"/>
      <c r="T118" s="306"/>
      <c r="U118" s="280"/>
      <c r="V118" s="280"/>
      <c r="W118" s="280"/>
      <c r="X118" s="280"/>
      <c r="Y118" s="280"/>
      <c r="Z118" s="280"/>
      <c r="AA118" s="280"/>
      <c r="AB118" s="280"/>
      <c r="AC118" s="280"/>
      <c r="AD118" s="280"/>
      <c r="AE118" s="280"/>
      <c r="AF118" s="280"/>
      <c r="AG118" s="280"/>
      <c r="AH118" s="280"/>
      <c r="AI118" s="280"/>
      <c r="AJ118" s="280"/>
      <c r="AK118" s="280"/>
      <c r="AL118" s="280"/>
      <c r="AM118" s="280"/>
      <c r="AN118" s="280"/>
      <c r="AO118" s="280"/>
      <c r="AP118" s="280"/>
      <c r="AQ118" s="280"/>
      <c r="AR118" s="280"/>
      <c r="AS118" s="280"/>
      <c r="AT118" s="280"/>
    </row>
    <row r="119" spans="1:46">
      <c r="A119" s="280"/>
      <c r="B119" s="283"/>
      <c r="C119" s="309">
        <v>558</v>
      </c>
      <c r="D119" s="308">
        <v>0.55415000000000003</v>
      </c>
      <c r="E119" s="308">
        <v>0.44045000000000001</v>
      </c>
      <c r="F119" s="308">
        <v>0.32774999999999999</v>
      </c>
      <c r="G119" s="308">
        <v>0.19325000000000001</v>
      </c>
      <c r="H119" s="308">
        <v>7.6149999999999995E-2</v>
      </c>
      <c r="I119" s="308">
        <v>5.4149999999999997E-2</v>
      </c>
      <c r="J119" s="285"/>
      <c r="K119" s="280"/>
      <c r="L119" s="280"/>
      <c r="M119" s="280"/>
      <c r="N119" s="306"/>
      <c r="O119" s="306"/>
      <c r="P119" s="306"/>
      <c r="Q119" s="306"/>
      <c r="R119" s="306"/>
      <c r="S119" s="306"/>
      <c r="T119" s="306"/>
      <c r="U119" s="280"/>
      <c r="V119" s="280"/>
      <c r="W119" s="280"/>
      <c r="X119" s="280"/>
      <c r="Y119" s="280"/>
      <c r="Z119" s="280"/>
      <c r="AA119" s="280"/>
      <c r="AB119" s="280"/>
      <c r="AC119" s="280"/>
      <c r="AD119" s="280"/>
      <c r="AE119" s="280"/>
      <c r="AF119" s="280"/>
      <c r="AG119" s="280"/>
      <c r="AH119" s="280"/>
      <c r="AI119" s="280"/>
      <c r="AJ119" s="280"/>
      <c r="AK119" s="280"/>
      <c r="AL119" s="280"/>
      <c r="AM119" s="280"/>
      <c r="AN119" s="280"/>
      <c r="AO119" s="280"/>
      <c r="AP119" s="280"/>
      <c r="AQ119" s="280"/>
      <c r="AR119" s="280"/>
      <c r="AS119" s="280"/>
      <c r="AT119" s="280"/>
    </row>
    <row r="120" spans="1:46">
      <c r="A120" s="280"/>
      <c r="B120" s="283"/>
      <c r="C120" s="309">
        <v>560</v>
      </c>
      <c r="D120" s="308">
        <v>0.55336700000000005</v>
      </c>
      <c r="E120" s="308">
        <v>0.43906699999999999</v>
      </c>
      <c r="F120" s="308">
        <v>0.32676699999999997</v>
      </c>
      <c r="G120" s="308">
        <v>0.19156699999999999</v>
      </c>
      <c r="H120" s="308">
        <v>7.5566999999999995E-2</v>
      </c>
      <c r="I120" s="308">
        <v>5.2666999999999999E-2</v>
      </c>
      <c r="J120" s="285"/>
      <c r="K120" s="280"/>
      <c r="L120" s="280"/>
      <c r="M120" s="280"/>
      <c r="N120" s="306"/>
      <c r="O120" s="306"/>
      <c r="P120" s="306"/>
      <c r="Q120" s="306"/>
      <c r="R120" s="306"/>
      <c r="S120" s="306"/>
      <c r="T120" s="306"/>
      <c r="U120" s="280"/>
      <c r="V120" s="280"/>
      <c r="W120" s="280"/>
      <c r="X120" s="280"/>
      <c r="Y120" s="280"/>
      <c r="Z120" s="280"/>
      <c r="AA120" s="280"/>
      <c r="AB120" s="280"/>
      <c r="AC120" s="280"/>
      <c r="AD120" s="280"/>
      <c r="AE120" s="280"/>
      <c r="AF120" s="280"/>
      <c r="AG120" s="280"/>
      <c r="AH120" s="280"/>
      <c r="AI120" s="280"/>
      <c r="AJ120" s="280"/>
      <c r="AK120" s="280"/>
      <c r="AL120" s="280"/>
      <c r="AM120" s="280"/>
      <c r="AN120" s="280"/>
      <c r="AO120" s="280"/>
      <c r="AP120" s="280"/>
      <c r="AQ120" s="280"/>
      <c r="AR120" s="280"/>
      <c r="AS120" s="280"/>
      <c r="AT120" s="280"/>
    </row>
    <row r="121" spans="1:46">
      <c r="A121" s="280"/>
      <c r="B121" s="283"/>
      <c r="C121" s="309">
        <v>562</v>
      </c>
      <c r="D121" s="308">
        <v>0.54269999999999996</v>
      </c>
      <c r="E121" s="308">
        <v>0.43049999999999999</v>
      </c>
      <c r="F121" s="308">
        <v>0.32050000000000001</v>
      </c>
      <c r="G121" s="308">
        <v>0.18720000000000001</v>
      </c>
      <c r="H121" s="308">
        <v>7.3400000000000007E-2</v>
      </c>
      <c r="I121" s="308">
        <v>5.0799999999999998E-2</v>
      </c>
      <c r="J121" s="285"/>
      <c r="K121" s="280"/>
      <c r="L121" s="280"/>
      <c r="M121" s="280"/>
      <c r="N121" s="306"/>
      <c r="O121" s="306"/>
      <c r="P121" s="306"/>
      <c r="Q121" s="306"/>
      <c r="R121" s="306"/>
      <c r="S121" s="306"/>
      <c r="T121" s="306"/>
      <c r="U121" s="280"/>
      <c r="V121" s="280"/>
      <c r="W121" s="280"/>
      <c r="X121" s="280"/>
      <c r="Y121" s="280"/>
      <c r="Z121" s="280"/>
      <c r="AA121" s="280"/>
      <c r="AB121" s="280"/>
      <c r="AC121" s="280"/>
      <c r="AD121" s="280"/>
      <c r="AE121" s="280"/>
      <c r="AF121" s="280"/>
      <c r="AG121" s="280"/>
      <c r="AH121" s="280"/>
      <c r="AI121" s="280"/>
      <c r="AJ121" s="280"/>
      <c r="AK121" s="280"/>
      <c r="AL121" s="280"/>
      <c r="AM121" s="280"/>
      <c r="AN121" s="280"/>
      <c r="AO121" s="280"/>
      <c r="AP121" s="280"/>
      <c r="AQ121" s="280"/>
      <c r="AR121" s="280"/>
      <c r="AS121" s="280"/>
      <c r="AT121" s="280"/>
    </row>
    <row r="122" spans="1:46">
      <c r="A122" s="280"/>
      <c r="B122" s="283"/>
      <c r="C122" s="309">
        <v>564</v>
      </c>
      <c r="D122" s="308">
        <v>0.50754999999999995</v>
      </c>
      <c r="E122" s="308">
        <v>0.40244999999999997</v>
      </c>
      <c r="F122" s="308">
        <v>0.29835</v>
      </c>
      <c r="G122" s="308">
        <v>0.17485000000000001</v>
      </c>
      <c r="H122" s="308">
        <v>6.8650000000000003E-2</v>
      </c>
      <c r="I122" s="308">
        <v>4.8550000000000003E-2</v>
      </c>
      <c r="J122" s="285"/>
      <c r="K122" s="280"/>
      <c r="L122" s="280"/>
      <c r="M122" s="280"/>
      <c r="N122" s="306"/>
      <c r="O122" s="306"/>
      <c r="P122" s="306"/>
      <c r="Q122" s="306"/>
      <c r="R122" s="306"/>
      <c r="S122" s="306"/>
      <c r="T122" s="306"/>
      <c r="U122" s="280"/>
      <c r="V122" s="280"/>
      <c r="W122" s="280"/>
      <c r="X122" s="280"/>
      <c r="Y122" s="280"/>
      <c r="Z122" s="280"/>
      <c r="AA122" s="280"/>
      <c r="AB122" s="280"/>
      <c r="AC122" s="280"/>
      <c r="AD122" s="280"/>
      <c r="AE122" s="280"/>
      <c r="AF122" s="280"/>
      <c r="AG122" s="280"/>
      <c r="AH122" s="280"/>
      <c r="AI122" s="280"/>
      <c r="AJ122" s="280"/>
      <c r="AK122" s="280"/>
      <c r="AL122" s="280"/>
      <c r="AM122" s="280"/>
      <c r="AN122" s="280"/>
      <c r="AO122" s="280"/>
      <c r="AP122" s="280"/>
      <c r="AQ122" s="280"/>
      <c r="AR122" s="280"/>
      <c r="AS122" s="280"/>
      <c r="AT122" s="280"/>
    </row>
    <row r="123" spans="1:46">
      <c r="A123" s="280"/>
      <c r="B123" s="283"/>
      <c r="C123" s="309">
        <v>566</v>
      </c>
      <c r="D123" s="308">
        <v>0.48139999999999999</v>
      </c>
      <c r="E123" s="308">
        <v>0.38140000000000002</v>
      </c>
      <c r="F123" s="308">
        <v>0.28320000000000001</v>
      </c>
      <c r="G123" s="308">
        <v>0.16639999999999999</v>
      </c>
      <c r="H123" s="308">
        <v>6.5299999999999997E-2</v>
      </c>
      <c r="I123" s="308">
        <v>4.6399999999999997E-2</v>
      </c>
      <c r="J123" s="285"/>
      <c r="K123" s="280"/>
      <c r="L123" s="280"/>
      <c r="M123" s="280"/>
      <c r="N123" s="306"/>
      <c r="O123" s="306"/>
      <c r="P123" s="306"/>
      <c r="Q123" s="306"/>
      <c r="R123" s="306"/>
      <c r="S123" s="306"/>
      <c r="T123" s="306"/>
      <c r="U123" s="280"/>
      <c r="V123" s="280"/>
      <c r="W123" s="280"/>
      <c r="X123" s="280"/>
      <c r="Y123" s="280"/>
      <c r="Z123" s="280"/>
      <c r="AA123" s="280"/>
      <c r="AB123" s="280"/>
      <c r="AC123" s="280"/>
      <c r="AD123" s="280"/>
      <c r="AE123" s="280"/>
      <c r="AF123" s="280"/>
      <c r="AG123" s="280"/>
      <c r="AH123" s="280"/>
      <c r="AI123" s="280"/>
      <c r="AJ123" s="280"/>
      <c r="AK123" s="280"/>
      <c r="AL123" s="280"/>
      <c r="AM123" s="280"/>
      <c r="AN123" s="280"/>
      <c r="AO123" s="280"/>
      <c r="AP123" s="280"/>
      <c r="AQ123" s="280"/>
      <c r="AR123" s="280"/>
      <c r="AS123" s="280"/>
      <c r="AT123" s="280"/>
    </row>
    <row r="124" spans="1:46">
      <c r="A124" s="280"/>
      <c r="B124" s="283"/>
      <c r="C124" s="309">
        <v>568</v>
      </c>
      <c r="D124" s="308">
        <v>0.42764999999999997</v>
      </c>
      <c r="E124" s="308">
        <v>0.34375</v>
      </c>
      <c r="F124" s="308">
        <v>0.25574999999999998</v>
      </c>
      <c r="G124" s="308">
        <v>0.15115000000000001</v>
      </c>
      <c r="H124" s="308">
        <v>6.0850000000000001E-2</v>
      </c>
      <c r="I124" s="308">
        <v>4.3950000000000003E-2</v>
      </c>
      <c r="J124" s="285"/>
      <c r="K124" s="280"/>
      <c r="L124" s="280"/>
      <c r="M124" s="280"/>
      <c r="N124" s="306"/>
      <c r="O124" s="306"/>
      <c r="P124" s="306"/>
      <c r="Q124" s="306"/>
      <c r="R124" s="306"/>
      <c r="S124" s="306"/>
      <c r="T124" s="306"/>
      <c r="U124" s="280"/>
      <c r="V124" s="280"/>
      <c r="W124" s="280"/>
      <c r="X124" s="280"/>
      <c r="Y124" s="280"/>
      <c r="Z124" s="280"/>
      <c r="AA124" s="280"/>
      <c r="AB124" s="280"/>
      <c r="AC124" s="280"/>
      <c r="AD124" s="280"/>
      <c r="AE124" s="280"/>
      <c r="AF124" s="280"/>
      <c r="AG124" s="280"/>
      <c r="AH124" s="280"/>
      <c r="AI124" s="280"/>
      <c r="AJ124" s="280"/>
      <c r="AK124" s="280"/>
      <c r="AL124" s="280"/>
      <c r="AM124" s="280"/>
      <c r="AN124" s="280"/>
      <c r="AO124" s="280"/>
      <c r="AP124" s="280"/>
      <c r="AQ124" s="280"/>
      <c r="AR124" s="280"/>
      <c r="AS124" s="280"/>
      <c r="AT124" s="280"/>
    </row>
    <row r="125" spans="1:46">
      <c r="A125" s="280"/>
      <c r="B125" s="283"/>
      <c r="C125" s="309">
        <v>570</v>
      </c>
      <c r="D125" s="308">
        <v>0.39129999999999998</v>
      </c>
      <c r="E125" s="308">
        <v>0.30320000000000003</v>
      </c>
      <c r="F125" s="308">
        <v>0.22559999999999999</v>
      </c>
      <c r="G125" s="308">
        <v>0.13500000000000001</v>
      </c>
      <c r="H125" s="308">
        <v>5.5100000000000003E-2</v>
      </c>
      <c r="I125" s="308">
        <v>4.1200000000000001E-2</v>
      </c>
      <c r="J125" s="285"/>
      <c r="K125" s="280"/>
      <c r="L125" s="280"/>
      <c r="M125" s="280"/>
      <c r="N125" s="306"/>
      <c r="O125" s="306"/>
      <c r="P125" s="306"/>
      <c r="Q125" s="306"/>
      <c r="R125" s="306"/>
      <c r="S125" s="306"/>
      <c r="T125" s="306"/>
      <c r="U125" s="280"/>
      <c r="V125" s="280"/>
      <c r="W125" s="280"/>
      <c r="X125" s="280"/>
      <c r="Y125" s="280"/>
      <c r="Z125" s="280"/>
      <c r="AA125" s="280"/>
      <c r="AB125" s="280"/>
      <c r="AC125" s="280"/>
      <c r="AD125" s="280"/>
      <c r="AE125" s="280"/>
      <c r="AF125" s="280"/>
      <c r="AG125" s="280"/>
      <c r="AH125" s="280"/>
      <c r="AI125" s="280"/>
      <c r="AJ125" s="280"/>
      <c r="AK125" s="280"/>
      <c r="AL125" s="280"/>
      <c r="AM125" s="280"/>
      <c r="AN125" s="280"/>
      <c r="AO125" s="280"/>
      <c r="AP125" s="280"/>
      <c r="AQ125" s="280"/>
      <c r="AR125" s="280"/>
      <c r="AS125" s="280"/>
      <c r="AT125" s="280"/>
    </row>
    <row r="126" spans="1:46">
      <c r="A126" s="280"/>
      <c r="B126" s="283"/>
      <c r="C126" s="309">
        <v>572</v>
      </c>
      <c r="D126" s="308">
        <v>0.31664999999999999</v>
      </c>
      <c r="E126" s="308">
        <v>0.25635000000000002</v>
      </c>
      <c r="F126" s="308">
        <v>0.19134999999999999</v>
      </c>
      <c r="G126" s="308">
        <v>0.11565</v>
      </c>
      <c r="H126" s="308">
        <v>4.9149999999999999E-2</v>
      </c>
      <c r="I126" s="308">
        <v>3.6850000000000001E-2</v>
      </c>
      <c r="J126" s="285"/>
      <c r="K126" s="280"/>
      <c r="L126" s="280"/>
      <c r="M126" s="280"/>
      <c r="N126" s="306"/>
      <c r="O126" s="306"/>
      <c r="P126" s="306"/>
      <c r="Q126" s="306"/>
      <c r="R126" s="306"/>
      <c r="S126" s="306"/>
      <c r="T126" s="306"/>
      <c r="U126" s="280"/>
      <c r="V126" s="280"/>
      <c r="W126" s="280"/>
      <c r="X126" s="280"/>
      <c r="Y126" s="280"/>
      <c r="Z126" s="280"/>
      <c r="AA126" s="280"/>
      <c r="AB126" s="280"/>
      <c r="AC126" s="280"/>
      <c r="AD126" s="280"/>
      <c r="AE126" s="280"/>
      <c r="AF126" s="280"/>
      <c r="AG126" s="280"/>
      <c r="AH126" s="280"/>
      <c r="AI126" s="280"/>
      <c r="AJ126" s="280"/>
      <c r="AK126" s="280"/>
      <c r="AL126" s="280"/>
      <c r="AM126" s="280"/>
      <c r="AN126" s="280"/>
      <c r="AO126" s="280"/>
      <c r="AP126" s="280"/>
      <c r="AQ126" s="280"/>
      <c r="AR126" s="280"/>
      <c r="AS126" s="280"/>
      <c r="AT126" s="280"/>
    </row>
    <row r="127" spans="1:46">
      <c r="A127" s="280"/>
      <c r="B127" s="283"/>
      <c r="C127" s="309">
        <v>574</v>
      </c>
      <c r="D127" s="308">
        <v>0.28270000000000001</v>
      </c>
      <c r="E127" s="308">
        <v>0.22389999999999999</v>
      </c>
      <c r="F127" s="308">
        <v>0.16739999999999999</v>
      </c>
      <c r="G127" s="308">
        <v>0.1028</v>
      </c>
      <c r="H127" s="308">
        <v>4.4600000000000001E-2</v>
      </c>
      <c r="I127" s="308">
        <v>3.49E-2</v>
      </c>
      <c r="J127" s="285"/>
      <c r="K127" s="280"/>
      <c r="L127" s="280"/>
      <c r="M127" s="280"/>
      <c r="N127" s="306"/>
      <c r="O127" s="306"/>
      <c r="P127" s="306"/>
      <c r="Q127" s="306"/>
      <c r="R127" s="306"/>
      <c r="S127" s="306"/>
      <c r="T127" s="306"/>
      <c r="U127" s="280"/>
      <c r="V127" s="280"/>
      <c r="W127" s="280"/>
      <c r="X127" s="280"/>
      <c r="Y127" s="280"/>
      <c r="Z127" s="280"/>
      <c r="AA127" s="280"/>
      <c r="AB127" s="280"/>
      <c r="AC127" s="280"/>
      <c r="AD127" s="280"/>
      <c r="AE127" s="280"/>
      <c r="AF127" s="280"/>
      <c r="AG127" s="280"/>
      <c r="AH127" s="280"/>
      <c r="AI127" s="280"/>
      <c r="AJ127" s="280"/>
      <c r="AK127" s="280"/>
      <c r="AL127" s="280"/>
      <c r="AM127" s="280"/>
      <c r="AN127" s="280"/>
      <c r="AO127" s="280"/>
      <c r="AP127" s="280"/>
      <c r="AQ127" s="280"/>
      <c r="AR127" s="280"/>
      <c r="AS127" s="280"/>
      <c r="AT127" s="280"/>
    </row>
    <row r="128" spans="1:46">
      <c r="A128" s="280"/>
      <c r="B128" s="283"/>
      <c r="C128" s="309">
        <v>576</v>
      </c>
      <c r="D128" s="308">
        <v>0.22018299999999999</v>
      </c>
      <c r="E128" s="308">
        <v>0.17408299999999999</v>
      </c>
      <c r="F128" s="308">
        <v>0.13118299999999999</v>
      </c>
      <c r="G128" s="308">
        <v>8.3183000000000007E-2</v>
      </c>
      <c r="H128" s="308">
        <v>3.8483000000000003E-2</v>
      </c>
      <c r="I128" s="308">
        <v>3.1982999999999998E-2</v>
      </c>
      <c r="J128" s="285"/>
      <c r="K128" s="280"/>
      <c r="L128" s="280"/>
      <c r="M128" s="280"/>
      <c r="N128" s="306"/>
      <c r="O128" s="306"/>
      <c r="P128" s="306"/>
      <c r="Q128" s="306"/>
      <c r="R128" s="306"/>
      <c r="S128" s="306"/>
      <c r="T128" s="306"/>
      <c r="U128" s="280"/>
      <c r="V128" s="280"/>
      <c r="W128" s="280"/>
      <c r="X128" s="280"/>
      <c r="Y128" s="280"/>
      <c r="Z128" s="280"/>
      <c r="AA128" s="280"/>
      <c r="AB128" s="280"/>
      <c r="AC128" s="280"/>
      <c r="AD128" s="280"/>
      <c r="AE128" s="280"/>
      <c r="AF128" s="280"/>
      <c r="AG128" s="280"/>
      <c r="AH128" s="280"/>
      <c r="AI128" s="280"/>
      <c r="AJ128" s="280"/>
      <c r="AK128" s="280"/>
      <c r="AL128" s="280"/>
      <c r="AM128" s="280"/>
      <c r="AN128" s="280"/>
      <c r="AO128" s="280"/>
      <c r="AP128" s="280"/>
      <c r="AQ128" s="280"/>
      <c r="AR128" s="280"/>
      <c r="AS128" s="280"/>
      <c r="AT128" s="280"/>
    </row>
    <row r="129" spans="1:46">
      <c r="A129" s="280"/>
      <c r="B129" s="283"/>
      <c r="C129" s="309">
        <v>578</v>
      </c>
      <c r="D129" s="308">
        <v>0.19325000000000001</v>
      </c>
      <c r="E129" s="308">
        <v>0.15295</v>
      </c>
      <c r="F129" s="308">
        <v>0.11545</v>
      </c>
      <c r="G129" s="308">
        <v>7.4749999999999997E-2</v>
      </c>
      <c r="H129" s="308">
        <v>3.5450000000000002E-2</v>
      </c>
      <c r="I129" s="308">
        <v>3.0349999999999999E-2</v>
      </c>
      <c r="J129" s="285"/>
      <c r="K129" s="280"/>
      <c r="L129" s="280"/>
      <c r="M129" s="280"/>
      <c r="N129" s="306"/>
      <c r="O129" s="306"/>
      <c r="P129" s="306"/>
      <c r="Q129" s="306"/>
      <c r="R129" s="306"/>
      <c r="S129" s="306"/>
      <c r="T129" s="306"/>
      <c r="U129" s="280"/>
      <c r="V129" s="280"/>
      <c r="W129" s="280"/>
      <c r="X129" s="280"/>
      <c r="Y129" s="280"/>
      <c r="Z129" s="280"/>
      <c r="AA129" s="280"/>
      <c r="AB129" s="280"/>
      <c r="AC129" s="280"/>
      <c r="AD129" s="280"/>
      <c r="AE129" s="280"/>
      <c r="AF129" s="280"/>
      <c r="AG129" s="280"/>
      <c r="AH129" s="280"/>
      <c r="AI129" s="280"/>
      <c r="AJ129" s="280"/>
      <c r="AK129" s="280"/>
      <c r="AL129" s="280"/>
      <c r="AM129" s="280"/>
      <c r="AN129" s="280"/>
      <c r="AO129" s="280"/>
      <c r="AP129" s="280"/>
      <c r="AQ129" s="280"/>
      <c r="AR129" s="280"/>
      <c r="AS129" s="280"/>
      <c r="AT129" s="280"/>
    </row>
    <row r="130" spans="1:46">
      <c r="A130" s="280"/>
      <c r="B130" s="283"/>
      <c r="C130" s="309">
        <v>580</v>
      </c>
      <c r="D130" s="308">
        <v>0.14383299999999999</v>
      </c>
      <c r="E130" s="308">
        <v>0.114833</v>
      </c>
      <c r="F130" s="308">
        <v>8.7832999999999994E-2</v>
      </c>
      <c r="G130" s="308">
        <v>5.9632999999999999E-2</v>
      </c>
      <c r="H130" s="308">
        <v>3.0932999999999999E-2</v>
      </c>
      <c r="I130" s="308">
        <v>2.7833E-2</v>
      </c>
      <c r="J130" s="285"/>
      <c r="K130" s="280"/>
      <c r="L130" s="280"/>
      <c r="M130" s="280"/>
      <c r="N130" s="306"/>
      <c r="O130" s="306"/>
      <c r="P130" s="306"/>
      <c r="Q130" s="306"/>
      <c r="R130" s="306"/>
      <c r="S130" s="306"/>
      <c r="T130" s="306"/>
      <c r="U130" s="280"/>
      <c r="V130" s="280"/>
      <c r="W130" s="280"/>
      <c r="X130" s="280"/>
      <c r="Y130" s="280"/>
      <c r="Z130" s="280"/>
      <c r="AA130" s="280"/>
      <c r="AB130" s="280"/>
      <c r="AC130" s="280"/>
      <c r="AD130" s="280"/>
      <c r="AE130" s="280"/>
      <c r="AF130" s="280"/>
      <c r="AG130" s="280"/>
      <c r="AH130" s="280"/>
      <c r="AI130" s="280"/>
      <c r="AJ130" s="280"/>
      <c r="AK130" s="280"/>
      <c r="AL130" s="280"/>
      <c r="AM130" s="280"/>
      <c r="AN130" s="280"/>
      <c r="AO130" s="280"/>
      <c r="AP130" s="280"/>
      <c r="AQ130" s="280"/>
      <c r="AR130" s="280"/>
      <c r="AS130" s="280"/>
      <c r="AT130" s="280"/>
    </row>
    <row r="131" spans="1:46">
      <c r="A131" s="280"/>
      <c r="B131" s="283"/>
      <c r="C131" s="309">
        <v>582</v>
      </c>
      <c r="D131" s="308">
        <v>0.124317</v>
      </c>
      <c r="E131" s="308">
        <v>9.8917000000000005E-2</v>
      </c>
      <c r="F131" s="308">
        <v>7.6416999999999999E-2</v>
      </c>
      <c r="G131" s="308">
        <v>5.3217E-2</v>
      </c>
      <c r="H131" s="308">
        <v>2.8716999999999999E-2</v>
      </c>
      <c r="I131" s="308">
        <v>2.6516999999999999E-2</v>
      </c>
      <c r="J131" s="285"/>
      <c r="K131" s="280"/>
      <c r="L131" s="280"/>
      <c r="M131" s="280"/>
      <c r="N131" s="306"/>
      <c r="O131" s="306"/>
      <c r="P131" s="306"/>
      <c r="Q131" s="306"/>
      <c r="R131" s="306"/>
      <c r="S131" s="306"/>
      <c r="T131" s="306"/>
      <c r="U131" s="280"/>
      <c r="V131" s="280"/>
      <c r="W131" s="280"/>
      <c r="X131" s="280"/>
      <c r="Y131" s="280"/>
      <c r="Z131" s="280"/>
      <c r="AA131" s="280"/>
      <c r="AB131" s="280"/>
      <c r="AC131" s="280"/>
      <c r="AD131" s="280"/>
      <c r="AE131" s="280"/>
      <c r="AF131" s="280"/>
      <c r="AG131" s="280"/>
      <c r="AH131" s="280"/>
      <c r="AI131" s="280"/>
      <c r="AJ131" s="280"/>
      <c r="AK131" s="280"/>
      <c r="AL131" s="280"/>
      <c r="AM131" s="280"/>
      <c r="AN131" s="280"/>
      <c r="AO131" s="280"/>
      <c r="AP131" s="280"/>
      <c r="AQ131" s="280"/>
      <c r="AR131" s="280"/>
      <c r="AS131" s="280"/>
      <c r="AT131" s="280"/>
    </row>
    <row r="132" spans="1:46">
      <c r="A132" s="280"/>
      <c r="B132" s="283"/>
      <c r="C132" s="309">
        <v>584</v>
      </c>
      <c r="D132" s="308">
        <v>9.8983000000000002E-2</v>
      </c>
      <c r="E132" s="308">
        <v>7.9183000000000003E-2</v>
      </c>
      <c r="F132" s="308">
        <v>6.1582999999999999E-2</v>
      </c>
      <c r="G132" s="308">
        <v>4.5782999999999997E-2</v>
      </c>
      <c r="H132" s="308">
        <v>2.5783E-2</v>
      </c>
      <c r="I132" s="308">
        <v>2.5183000000000001E-2</v>
      </c>
      <c r="J132" s="285"/>
      <c r="K132" s="280"/>
      <c r="L132" s="280"/>
      <c r="M132" s="280"/>
      <c r="N132" s="306"/>
      <c r="O132" s="306"/>
      <c r="P132" s="306"/>
      <c r="Q132" s="306"/>
      <c r="R132" s="306"/>
      <c r="S132" s="306"/>
      <c r="T132" s="306"/>
      <c r="U132" s="280"/>
      <c r="V132" s="280"/>
      <c r="W132" s="280"/>
      <c r="X132" s="280"/>
      <c r="Y132" s="280"/>
      <c r="Z132" s="280"/>
      <c r="AA132" s="280"/>
      <c r="AB132" s="280"/>
      <c r="AC132" s="280"/>
      <c r="AD132" s="280"/>
      <c r="AE132" s="280"/>
      <c r="AF132" s="280"/>
      <c r="AG132" s="280"/>
      <c r="AH132" s="280"/>
      <c r="AI132" s="280"/>
      <c r="AJ132" s="280"/>
      <c r="AK132" s="280"/>
      <c r="AL132" s="280"/>
      <c r="AM132" s="280"/>
      <c r="AN132" s="280"/>
      <c r="AO132" s="280"/>
      <c r="AP132" s="280"/>
      <c r="AQ132" s="280"/>
      <c r="AR132" s="280"/>
      <c r="AS132" s="280"/>
      <c r="AT132" s="280"/>
    </row>
    <row r="133" spans="1:46">
      <c r="A133" s="280"/>
      <c r="B133" s="283"/>
      <c r="C133" s="309">
        <v>586</v>
      </c>
      <c r="D133" s="308">
        <v>8.0466999999999997E-2</v>
      </c>
      <c r="E133" s="308">
        <v>6.4667000000000002E-2</v>
      </c>
      <c r="F133" s="308">
        <v>5.0966999999999998E-2</v>
      </c>
      <c r="G133" s="308">
        <v>4.0367E-2</v>
      </c>
      <c r="H133" s="308">
        <v>2.4466999999999999E-2</v>
      </c>
      <c r="I133" s="308">
        <v>2.4466999999999999E-2</v>
      </c>
      <c r="J133" s="285"/>
      <c r="K133" s="280"/>
      <c r="L133" s="280"/>
      <c r="M133" s="280"/>
      <c r="N133" s="306"/>
      <c r="O133" s="306"/>
      <c r="P133" s="306"/>
      <c r="Q133" s="306"/>
      <c r="R133" s="306"/>
      <c r="S133" s="306"/>
      <c r="T133" s="306"/>
      <c r="U133" s="280"/>
      <c r="V133" s="280"/>
      <c r="W133" s="280"/>
      <c r="X133" s="280"/>
      <c r="Y133" s="280"/>
      <c r="Z133" s="280"/>
      <c r="AA133" s="280"/>
      <c r="AB133" s="280"/>
      <c r="AC133" s="280"/>
      <c r="AD133" s="280"/>
      <c r="AE133" s="280"/>
      <c r="AF133" s="280"/>
      <c r="AG133" s="280"/>
      <c r="AH133" s="280"/>
      <c r="AI133" s="280"/>
      <c r="AJ133" s="280"/>
      <c r="AK133" s="280"/>
      <c r="AL133" s="280"/>
      <c r="AM133" s="280"/>
      <c r="AN133" s="280"/>
      <c r="AO133" s="280"/>
      <c r="AP133" s="280"/>
      <c r="AQ133" s="280"/>
      <c r="AR133" s="280"/>
      <c r="AS133" s="280"/>
      <c r="AT133" s="280"/>
    </row>
    <row r="134" spans="1:46">
      <c r="A134" s="280"/>
      <c r="B134" s="283"/>
      <c r="C134" s="309">
        <v>588</v>
      </c>
      <c r="D134" s="308">
        <v>6.5616999999999995E-2</v>
      </c>
      <c r="E134" s="308">
        <v>5.2817000000000003E-2</v>
      </c>
      <c r="F134" s="308">
        <v>4.2216999999999998E-2</v>
      </c>
      <c r="G134" s="308">
        <v>3.4016999999999999E-2</v>
      </c>
      <c r="H134" s="308">
        <v>2.2217000000000001E-2</v>
      </c>
      <c r="I134" s="308">
        <v>2.2717000000000001E-2</v>
      </c>
      <c r="J134" s="285"/>
      <c r="K134" s="280"/>
      <c r="L134" s="280"/>
      <c r="M134" s="280"/>
      <c r="N134" s="306"/>
      <c r="O134" s="306"/>
      <c r="P134" s="306"/>
      <c r="Q134" s="306"/>
      <c r="R134" s="306"/>
      <c r="S134" s="306"/>
      <c r="T134" s="306"/>
      <c r="U134" s="280"/>
      <c r="V134" s="280"/>
      <c r="W134" s="280"/>
      <c r="X134" s="280"/>
      <c r="Y134" s="280"/>
      <c r="Z134" s="280"/>
      <c r="AA134" s="280"/>
      <c r="AB134" s="280"/>
      <c r="AC134" s="280"/>
      <c r="AD134" s="280"/>
      <c r="AE134" s="280"/>
      <c r="AF134" s="280"/>
      <c r="AG134" s="280"/>
      <c r="AH134" s="280"/>
      <c r="AI134" s="280"/>
      <c r="AJ134" s="280"/>
      <c r="AK134" s="280"/>
      <c r="AL134" s="280"/>
      <c r="AM134" s="280"/>
      <c r="AN134" s="280"/>
      <c r="AO134" s="280"/>
      <c r="AP134" s="280"/>
      <c r="AQ134" s="280"/>
      <c r="AR134" s="280"/>
      <c r="AS134" s="280"/>
      <c r="AT134" s="280"/>
    </row>
    <row r="135" spans="1:46">
      <c r="A135" s="280"/>
      <c r="B135" s="283"/>
      <c r="C135" s="309">
        <v>590</v>
      </c>
      <c r="D135" s="308">
        <v>5.6716999999999997E-2</v>
      </c>
      <c r="E135" s="308">
        <v>4.5916999999999999E-2</v>
      </c>
      <c r="F135" s="308">
        <v>3.7217E-2</v>
      </c>
      <c r="G135" s="308">
        <v>3.2117E-2</v>
      </c>
      <c r="H135" s="308">
        <v>2.1416999999999999E-2</v>
      </c>
      <c r="I135" s="308">
        <v>2.1817E-2</v>
      </c>
      <c r="J135" s="285"/>
      <c r="K135" s="280"/>
      <c r="L135" s="280"/>
      <c r="M135" s="280"/>
      <c r="N135" s="306"/>
      <c r="O135" s="306"/>
      <c r="P135" s="306"/>
      <c r="Q135" s="306"/>
      <c r="R135" s="306"/>
      <c r="S135" s="306"/>
      <c r="T135" s="306"/>
      <c r="U135" s="280"/>
      <c r="V135" s="280"/>
      <c r="W135" s="280"/>
      <c r="X135" s="280"/>
      <c r="Y135" s="280"/>
      <c r="Z135" s="280"/>
      <c r="AA135" s="280"/>
      <c r="AB135" s="280"/>
      <c r="AC135" s="280"/>
      <c r="AD135" s="280"/>
      <c r="AE135" s="280"/>
      <c r="AF135" s="280"/>
      <c r="AG135" s="280"/>
      <c r="AH135" s="280"/>
      <c r="AI135" s="280"/>
      <c r="AJ135" s="280"/>
      <c r="AK135" s="280"/>
      <c r="AL135" s="280"/>
      <c r="AM135" s="280"/>
      <c r="AN135" s="280"/>
      <c r="AO135" s="280"/>
      <c r="AP135" s="280"/>
      <c r="AQ135" s="280"/>
      <c r="AR135" s="280"/>
      <c r="AS135" s="280"/>
      <c r="AT135" s="280"/>
    </row>
    <row r="136" spans="1:46">
      <c r="A136" s="280"/>
      <c r="B136" s="283"/>
      <c r="C136" s="309">
        <v>592</v>
      </c>
      <c r="D136" s="308">
        <v>4.6050000000000001E-2</v>
      </c>
      <c r="E136" s="308">
        <v>3.7850000000000002E-2</v>
      </c>
      <c r="F136" s="308">
        <v>3.1050000000000001E-2</v>
      </c>
      <c r="G136" s="308">
        <v>2.8250000000000001E-2</v>
      </c>
      <c r="H136" s="308">
        <v>1.985E-2</v>
      </c>
      <c r="I136" s="308">
        <v>2.145E-2</v>
      </c>
      <c r="J136" s="285"/>
      <c r="K136" s="280"/>
      <c r="L136" s="280"/>
      <c r="M136" s="280"/>
      <c r="N136" s="306"/>
      <c r="O136" s="306"/>
      <c r="P136" s="306"/>
      <c r="Q136" s="306"/>
      <c r="R136" s="306"/>
      <c r="S136" s="306"/>
      <c r="T136" s="306"/>
      <c r="U136" s="280"/>
      <c r="V136" s="280"/>
      <c r="W136" s="280"/>
      <c r="X136" s="280"/>
      <c r="Y136" s="280"/>
      <c r="Z136" s="280"/>
      <c r="AA136" s="280"/>
      <c r="AB136" s="280"/>
      <c r="AC136" s="280"/>
      <c r="AD136" s="280"/>
      <c r="AE136" s="280"/>
      <c r="AF136" s="280"/>
      <c r="AG136" s="280"/>
      <c r="AH136" s="280"/>
      <c r="AI136" s="280"/>
      <c r="AJ136" s="280"/>
      <c r="AK136" s="280"/>
      <c r="AL136" s="280"/>
      <c r="AM136" s="280"/>
      <c r="AN136" s="280"/>
      <c r="AO136" s="280"/>
      <c r="AP136" s="280"/>
      <c r="AQ136" s="280"/>
      <c r="AR136" s="280"/>
      <c r="AS136" s="280"/>
      <c r="AT136" s="280"/>
    </row>
    <row r="137" spans="1:46">
      <c r="A137" s="280"/>
      <c r="B137" s="283"/>
      <c r="C137" s="309">
        <v>594</v>
      </c>
      <c r="D137" s="308">
        <v>4.1182999999999997E-2</v>
      </c>
      <c r="E137" s="308">
        <v>3.4283000000000001E-2</v>
      </c>
      <c r="F137" s="308">
        <v>2.8382999999999999E-2</v>
      </c>
      <c r="G137" s="308">
        <v>2.6682999999999998E-2</v>
      </c>
      <c r="H137" s="308">
        <v>1.9182999999999999E-2</v>
      </c>
      <c r="I137" s="308">
        <v>2.0782999999999999E-2</v>
      </c>
      <c r="J137" s="285"/>
      <c r="K137" s="280"/>
      <c r="L137" s="280"/>
      <c r="M137" s="280"/>
      <c r="N137" s="306"/>
      <c r="O137" s="306"/>
      <c r="P137" s="306"/>
      <c r="Q137" s="306"/>
      <c r="R137" s="306"/>
      <c r="S137" s="306"/>
      <c r="T137" s="306"/>
      <c r="U137" s="280"/>
      <c r="V137" s="280"/>
      <c r="W137" s="280"/>
      <c r="X137" s="280"/>
      <c r="Y137" s="280"/>
      <c r="Z137" s="280"/>
      <c r="AA137" s="280"/>
      <c r="AB137" s="280"/>
      <c r="AC137" s="280"/>
      <c r="AD137" s="280"/>
      <c r="AE137" s="280"/>
      <c r="AF137" s="280"/>
      <c r="AG137" s="280"/>
      <c r="AH137" s="280"/>
      <c r="AI137" s="280"/>
      <c r="AJ137" s="280"/>
      <c r="AK137" s="280"/>
      <c r="AL137" s="280"/>
      <c r="AM137" s="280"/>
      <c r="AN137" s="280"/>
      <c r="AO137" s="280"/>
      <c r="AP137" s="280"/>
      <c r="AQ137" s="280"/>
      <c r="AR137" s="280"/>
      <c r="AS137" s="280"/>
      <c r="AT137" s="280"/>
    </row>
    <row r="138" spans="1:46">
      <c r="A138" s="280"/>
      <c r="B138" s="283"/>
      <c r="C138" s="309">
        <v>596</v>
      </c>
      <c r="D138" s="308">
        <v>3.5582999999999997E-2</v>
      </c>
      <c r="E138" s="308">
        <v>3.0183000000000001E-2</v>
      </c>
      <c r="F138" s="308">
        <v>2.5382999999999999E-2</v>
      </c>
      <c r="G138" s="308">
        <v>2.5083000000000001E-2</v>
      </c>
      <c r="H138" s="308">
        <v>1.8783000000000001E-2</v>
      </c>
      <c r="I138" s="308">
        <v>2.0382999999999998E-2</v>
      </c>
      <c r="J138" s="285"/>
      <c r="K138" s="280"/>
      <c r="L138" s="280"/>
      <c r="M138" s="280"/>
      <c r="N138" s="306"/>
      <c r="O138" s="306"/>
      <c r="P138" s="306"/>
      <c r="Q138" s="306"/>
      <c r="R138" s="306"/>
      <c r="S138" s="306"/>
      <c r="T138" s="306"/>
      <c r="U138" s="280"/>
      <c r="V138" s="280"/>
      <c r="W138" s="280"/>
      <c r="X138" s="280"/>
      <c r="Y138" s="280"/>
      <c r="Z138" s="280"/>
      <c r="AA138" s="280"/>
      <c r="AB138" s="280"/>
      <c r="AC138" s="280"/>
      <c r="AD138" s="280"/>
      <c r="AE138" s="280"/>
      <c r="AF138" s="280"/>
      <c r="AG138" s="280"/>
      <c r="AH138" s="280"/>
      <c r="AI138" s="280"/>
      <c r="AJ138" s="280"/>
      <c r="AK138" s="280"/>
      <c r="AL138" s="280"/>
      <c r="AM138" s="280"/>
      <c r="AN138" s="280"/>
      <c r="AO138" s="280"/>
      <c r="AP138" s="280"/>
      <c r="AQ138" s="280"/>
      <c r="AR138" s="280"/>
      <c r="AS138" s="280"/>
      <c r="AT138" s="280"/>
    </row>
    <row r="139" spans="1:46">
      <c r="A139" s="280"/>
      <c r="B139" s="283"/>
      <c r="C139" s="309">
        <v>598</v>
      </c>
      <c r="D139" s="308">
        <v>3.2717000000000003E-2</v>
      </c>
      <c r="E139" s="308">
        <v>2.7116999999999999E-2</v>
      </c>
      <c r="F139" s="308">
        <v>2.3517E-2</v>
      </c>
      <c r="G139" s="308">
        <v>2.3616999999999999E-2</v>
      </c>
      <c r="H139" s="308">
        <v>1.7717E-2</v>
      </c>
      <c r="I139" s="308">
        <v>1.9917000000000001E-2</v>
      </c>
      <c r="J139" s="285"/>
      <c r="K139" s="280"/>
      <c r="L139" s="280"/>
      <c r="M139" s="280"/>
      <c r="N139" s="306"/>
      <c r="O139" s="306"/>
      <c r="P139" s="306"/>
      <c r="Q139" s="306"/>
      <c r="R139" s="306"/>
      <c r="S139" s="306"/>
      <c r="T139" s="306"/>
      <c r="U139" s="280"/>
      <c r="V139" s="280"/>
      <c r="W139" s="280"/>
      <c r="X139" s="280"/>
      <c r="Y139" s="280"/>
      <c r="Z139" s="280"/>
      <c r="AA139" s="280"/>
      <c r="AB139" s="280"/>
      <c r="AC139" s="280"/>
      <c r="AD139" s="280"/>
      <c r="AE139" s="280"/>
      <c r="AF139" s="280"/>
      <c r="AG139" s="280"/>
      <c r="AH139" s="280"/>
      <c r="AI139" s="280"/>
      <c r="AJ139" s="280"/>
      <c r="AK139" s="280"/>
      <c r="AL139" s="280"/>
      <c r="AM139" s="280"/>
      <c r="AN139" s="280"/>
      <c r="AO139" s="280"/>
      <c r="AP139" s="280"/>
      <c r="AQ139" s="280"/>
      <c r="AR139" s="280"/>
      <c r="AS139" s="280"/>
      <c r="AT139" s="280"/>
    </row>
    <row r="140" spans="1:46">
      <c r="A140" s="280"/>
      <c r="B140" s="283"/>
      <c r="C140" s="309">
        <v>600</v>
      </c>
      <c r="D140" s="308">
        <v>2.9817E-2</v>
      </c>
      <c r="E140" s="308">
        <v>2.5017000000000001E-2</v>
      </c>
      <c r="F140" s="308">
        <v>2.1617000000000001E-2</v>
      </c>
      <c r="G140" s="308">
        <v>2.2717000000000001E-2</v>
      </c>
      <c r="H140" s="308">
        <v>1.7916999999999999E-2</v>
      </c>
      <c r="I140" s="308">
        <v>2.0017E-2</v>
      </c>
      <c r="J140" s="285"/>
      <c r="K140" s="280"/>
      <c r="L140" s="280"/>
      <c r="M140" s="280"/>
      <c r="N140" s="306"/>
      <c r="O140" s="306"/>
      <c r="P140" s="306"/>
      <c r="Q140" s="306"/>
      <c r="R140" s="306"/>
      <c r="S140" s="306"/>
      <c r="T140" s="306"/>
      <c r="U140" s="280"/>
      <c r="V140" s="280"/>
      <c r="W140" s="280"/>
      <c r="X140" s="280"/>
      <c r="Y140" s="280"/>
      <c r="Z140" s="280"/>
      <c r="AA140" s="280"/>
      <c r="AB140" s="280"/>
      <c r="AC140" s="280"/>
      <c r="AD140" s="280"/>
      <c r="AE140" s="280"/>
      <c r="AF140" s="280"/>
      <c r="AG140" s="280"/>
      <c r="AH140" s="280"/>
      <c r="AI140" s="280"/>
      <c r="AJ140" s="280"/>
      <c r="AK140" s="280"/>
      <c r="AL140" s="280"/>
      <c r="AM140" s="280"/>
      <c r="AN140" s="280"/>
      <c r="AO140" s="280"/>
      <c r="AP140" s="280"/>
      <c r="AQ140" s="280"/>
      <c r="AR140" s="280"/>
      <c r="AS140" s="280"/>
      <c r="AT140" s="280"/>
    </row>
    <row r="141" spans="1:46">
      <c r="A141" s="280"/>
      <c r="B141" s="283"/>
      <c r="C141" s="309">
        <v>602</v>
      </c>
      <c r="D141" s="308">
        <v>2.6533000000000001E-2</v>
      </c>
      <c r="E141" s="308">
        <v>2.2332999999999999E-2</v>
      </c>
      <c r="F141" s="308">
        <v>1.9932999999999999E-2</v>
      </c>
      <c r="G141" s="308">
        <v>2.1333000000000001E-2</v>
      </c>
      <c r="H141" s="308">
        <v>1.7333000000000001E-2</v>
      </c>
      <c r="I141" s="308">
        <v>1.9532999999999998E-2</v>
      </c>
      <c r="J141" s="285"/>
      <c r="K141" s="280"/>
      <c r="L141" s="280"/>
      <c r="M141" s="280"/>
      <c r="N141" s="306"/>
      <c r="O141" s="306"/>
      <c r="P141" s="306"/>
      <c r="Q141" s="306"/>
      <c r="R141" s="306"/>
      <c r="S141" s="306"/>
      <c r="T141" s="306"/>
      <c r="U141" s="280"/>
      <c r="V141" s="280"/>
      <c r="W141" s="280"/>
      <c r="X141" s="280"/>
      <c r="Y141" s="280"/>
      <c r="Z141" s="280"/>
      <c r="AA141" s="280"/>
      <c r="AB141" s="280"/>
      <c r="AC141" s="280"/>
      <c r="AD141" s="280"/>
      <c r="AE141" s="280"/>
      <c r="AF141" s="280"/>
      <c r="AG141" s="280"/>
      <c r="AH141" s="280"/>
      <c r="AI141" s="280"/>
      <c r="AJ141" s="280"/>
      <c r="AK141" s="280"/>
      <c r="AL141" s="280"/>
      <c r="AM141" s="280"/>
      <c r="AN141" s="280"/>
      <c r="AO141" s="280"/>
      <c r="AP141" s="280"/>
      <c r="AQ141" s="280"/>
      <c r="AR141" s="280"/>
      <c r="AS141" s="280"/>
      <c r="AT141" s="280"/>
    </row>
    <row r="142" spans="1:46">
      <c r="A142" s="280"/>
      <c r="B142" s="283"/>
      <c r="C142" s="309">
        <v>604</v>
      </c>
      <c r="D142" s="308">
        <v>2.5100000000000001E-2</v>
      </c>
      <c r="E142" s="308">
        <v>2.1499999999999998E-2</v>
      </c>
      <c r="F142" s="308">
        <v>1.8800000000000001E-2</v>
      </c>
      <c r="G142" s="308">
        <v>2.0899999999999998E-2</v>
      </c>
      <c r="H142" s="308">
        <v>1.7000000000000001E-2</v>
      </c>
      <c r="I142" s="308">
        <v>1.8800000000000001E-2</v>
      </c>
      <c r="J142" s="285"/>
      <c r="K142" s="280"/>
      <c r="L142" s="280"/>
      <c r="M142" s="280"/>
      <c r="N142" s="306"/>
      <c r="O142" s="306"/>
      <c r="P142" s="306"/>
      <c r="Q142" s="306"/>
      <c r="R142" s="306"/>
      <c r="S142" s="306"/>
      <c r="T142" s="306"/>
      <c r="U142" s="280"/>
      <c r="V142" s="280"/>
      <c r="W142" s="280"/>
      <c r="X142" s="280"/>
      <c r="Y142" s="280"/>
      <c r="Z142" s="280"/>
      <c r="AA142" s="280"/>
      <c r="AB142" s="280"/>
      <c r="AC142" s="280"/>
      <c r="AD142" s="280"/>
      <c r="AE142" s="280"/>
      <c r="AF142" s="280"/>
      <c r="AG142" s="280"/>
      <c r="AH142" s="280"/>
      <c r="AI142" s="280"/>
      <c r="AJ142" s="280"/>
      <c r="AK142" s="280"/>
      <c r="AL142" s="280"/>
      <c r="AM142" s="280"/>
      <c r="AN142" s="280"/>
      <c r="AO142" s="280"/>
      <c r="AP142" s="280"/>
      <c r="AQ142" s="280"/>
      <c r="AR142" s="280"/>
      <c r="AS142" s="280"/>
      <c r="AT142" s="280"/>
    </row>
    <row r="143" spans="1:46">
      <c r="A143" s="280"/>
      <c r="B143" s="283"/>
      <c r="C143" s="309">
        <v>606</v>
      </c>
      <c r="D143" s="308">
        <v>2.3650000000000001E-2</v>
      </c>
      <c r="E143" s="308">
        <v>1.985E-2</v>
      </c>
      <c r="F143" s="308">
        <v>1.7749999999999998E-2</v>
      </c>
      <c r="G143" s="308">
        <v>2.0150000000000001E-2</v>
      </c>
      <c r="H143" s="308">
        <v>1.6049999999999998E-2</v>
      </c>
      <c r="I143" s="308">
        <v>1.865E-2</v>
      </c>
      <c r="J143" s="285"/>
      <c r="K143" s="280"/>
      <c r="L143" s="280"/>
      <c r="M143" s="280"/>
      <c r="N143" s="306"/>
      <c r="O143" s="306"/>
      <c r="P143" s="306"/>
      <c r="Q143" s="306"/>
      <c r="R143" s="306"/>
      <c r="S143" s="306"/>
      <c r="T143" s="306"/>
      <c r="U143" s="280"/>
      <c r="V143" s="280"/>
      <c r="W143" s="280"/>
      <c r="X143" s="280"/>
      <c r="Y143" s="280"/>
      <c r="Z143" s="280"/>
      <c r="AA143" s="280"/>
      <c r="AB143" s="280"/>
      <c r="AC143" s="280"/>
      <c r="AD143" s="280"/>
      <c r="AE143" s="280"/>
      <c r="AF143" s="280"/>
      <c r="AG143" s="280"/>
      <c r="AH143" s="280"/>
      <c r="AI143" s="280"/>
      <c r="AJ143" s="280"/>
      <c r="AK143" s="280"/>
      <c r="AL143" s="280"/>
      <c r="AM143" s="280"/>
      <c r="AN143" s="280"/>
      <c r="AO143" s="280"/>
      <c r="AP143" s="280"/>
      <c r="AQ143" s="280"/>
      <c r="AR143" s="280"/>
      <c r="AS143" s="280"/>
      <c r="AT143" s="280"/>
    </row>
    <row r="144" spans="1:46">
      <c r="A144" s="280"/>
      <c r="B144" s="283"/>
      <c r="C144" s="309">
        <v>608</v>
      </c>
      <c r="D144" s="308">
        <v>2.2983E-2</v>
      </c>
      <c r="E144" s="308">
        <v>1.9682999999999999E-2</v>
      </c>
      <c r="F144" s="308">
        <v>1.7283E-2</v>
      </c>
      <c r="G144" s="308">
        <v>1.9883000000000001E-2</v>
      </c>
      <c r="H144" s="308">
        <v>1.6182999999999999E-2</v>
      </c>
      <c r="I144" s="308">
        <v>1.8783000000000001E-2</v>
      </c>
      <c r="J144" s="285"/>
      <c r="K144" s="280"/>
      <c r="L144" s="280"/>
      <c r="M144" s="280"/>
      <c r="N144" s="306"/>
      <c r="O144" s="306"/>
      <c r="P144" s="306"/>
      <c r="Q144" s="306"/>
      <c r="R144" s="306"/>
      <c r="S144" s="306"/>
      <c r="T144" s="306"/>
      <c r="U144" s="280"/>
      <c r="V144" s="280"/>
      <c r="W144" s="280"/>
      <c r="X144" s="280"/>
      <c r="Y144" s="280"/>
      <c r="Z144" s="280"/>
      <c r="AA144" s="280"/>
      <c r="AB144" s="280"/>
      <c r="AC144" s="280"/>
      <c r="AD144" s="280"/>
      <c r="AE144" s="280"/>
      <c r="AF144" s="280"/>
      <c r="AG144" s="280"/>
      <c r="AH144" s="280"/>
      <c r="AI144" s="280"/>
      <c r="AJ144" s="280"/>
      <c r="AK144" s="280"/>
      <c r="AL144" s="280"/>
      <c r="AM144" s="280"/>
      <c r="AN144" s="280"/>
      <c r="AO144" s="280"/>
      <c r="AP144" s="280"/>
      <c r="AQ144" s="280"/>
      <c r="AR144" s="280"/>
      <c r="AS144" s="280"/>
      <c r="AT144" s="280"/>
    </row>
    <row r="145" spans="1:46">
      <c r="A145" s="280"/>
      <c r="B145" s="283"/>
      <c r="C145" s="309">
        <v>610</v>
      </c>
      <c r="D145" s="308">
        <v>2.1166999999999998E-2</v>
      </c>
      <c r="E145" s="308">
        <v>1.8266999999999999E-2</v>
      </c>
      <c r="F145" s="308">
        <v>1.6667000000000001E-2</v>
      </c>
      <c r="G145" s="308">
        <v>1.9266999999999999E-2</v>
      </c>
      <c r="H145" s="308">
        <v>1.5767E-2</v>
      </c>
      <c r="I145" s="308">
        <v>1.7767000000000002E-2</v>
      </c>
      <c r="J145" s="285"/>
      <c r="K145" s="280"/>
      <c r="L145" s="280"/>
      <c r="M145" s="280"/>
      <c r="N145" s="306"/>
      <c r="O145" s="306"/>
      <c r="P145" s="306"/>
      <c r="Q145" s="306"/>
      <c r="R145" s="306"/>
      <c r="S145" s="306"/>
      <c r="T145" s="306"/>
      <c r="U145" s="280"/>
      <c r="V145" s="280"/>
      <c r="W145" s="280"/>
      <c r="X145" s="280"/>
      <c r="Y145" s="280"/>
      <c r="Z145" s="280"/>
      <c r="AA145" s="280"/>
      <c r="AB145" s="280"/>
      <c r="AC145" s="280"/>
      <c r="AD145" s="280"/>
      <c r="AE145" s="280"/>
      <c r="AF145" s="280"/>
      <c r="AG145" s="280"/>
      <c r="AH145" s="280"/>
      <c r="AI145" s="280"/>
      <c r="AJ145" s="280"/>
      <c r="AK145" s="280"/>
      <c r="AL145" s="280"/>
      <c r="AM145" s="280"/>
      <c r="AN145" s="280"/>
      <c r="AO145" s="280"/>
      <c r="AP145" s="280"/>
      <c r="AQ145" s="280"/>
      <c r="AR145" s="280"/>
      <c r="AS145" s="280"/>
      <c r="AT145" s="280"/>
    </row>
    <row r="146" spans="1:46">
      <c r="A146" s="280"/>
      <c r="B146" s="283"/>
      <c r="C146" s="309">
        <v>612</v>
      </c>
      <c r="D146" s="308">
        <v>2.0400000000000001E-2</v>
      </c>
      <c r="E146" s="308">
        <v>1.7600000000000001E-2</v>
      </c>
      <c r="F146" s="308">
        <v>1.6E-2</v>
      </c>
      <c r="G146" s="308">
        <v>1.8599999999999998E-2</v>
      </c>
      <c r="H146" s="308">
        <v>1.55E-2</v>
      </c>
      <c r="I146" s="308">
        <v>1.7899999999999999E-2</v>
      </c>
      <c r="J146" s="285"/>
      <c r="K146" s="280"/>
      <c r="L146" s="280"/>
      <c r="M146" s="280"/>
      <c r="N146" s="306"/>
      <c r="O146" s="306"/>
      <c r="P146" s="306"/>
      <c r="Q146" s="306"/>
      <c r="R146" s="306"/>
      <c r="S146" s="306"/>
      <c r="T146" s="306"/>
      <c r="U146" s="280"/>
      <c r="V146" s="280"/>
      <c r="W146" s="280"/>
      <c r="X146" s="280"/>
      <c r="Y146" s="280"/>
      <c r="Z146" s="280"/>
      <c r="AA146" s="280"/>
      <c r="AB146" s="280"/>
      <c r="AC146" s="280"/>
      <c r="AD146" s="280"/>
      <c r="AE146" s="280"/>
      <c r="AF146" s="280"/>
      <c r="AG146" s="280"/>
      <c r="AH146" s="280"/>
      <c r="AI146" s="280"/>
      <c r="AJ146" s="280"/>
      <c r="AK146" s="280"/>
      <c r="AL146" s="280"/>
      <c r="AM146" s="280"/>
      <c r="AN146" s="280"/>
      <c r="AO146" s="280"/>
      <c r="AP146" s="280"/>
      <c r="AQ146" s="280"/>
      <c r="AR146" s="280"/>
      <c r="AS146" s="280"/>
      <c r="AT146" s="280"/>
    </row>
    <row r="147" spans="1:46">
      <c r="A147" s="280"/>
      <c r="B147" s="283"/>
      <c r="C147" s="309">
        <v>614</v>
      </c>
      <c r="D147" s="308">
        <v>2.0017E-2</v>
      </c>
      <c r="E147" s="308">
        <v>1.7416999999999998E-2</v>
      </c>
      <c r="F147" s="308">
        <v>1.5817000000000001E-2</v>
      </c>
      <c r="G147" s="308">
        <v>1.9217000000000001E-2</v>
      </c>
      <c r="H147" s="308">
        <v>1.5716999999999998E-2</v>
      </c>
      <c r="I147" s="308">
        <v>1.7617000000000001E-2</v>
      </c>
      <c r="J147" s="285"/>
      <c r="K147" s="280"/>
      <c r="L147" s="280"/>
      <c r="M147" s="280"/>
      <c r="N147" s="306"/>
      <c r="O147" s="306"/>
      <c r="P147" s="306"/>
      <c r="Q147" s="306"/>
      <c r="R147" s="306"/>
      <c r="S147" s="306"/>
      <c r="T147" s="306"/>
      <c r="U147" s="280"/>
      <c r="V147" s="280"/>
      <c r="W147" s="280"/>
      <c r="X147" s="280"/>
      <c r="Y147" s="280"/>
      <c r="Z147" s="280"/>
      <c r="AA147" s="280"/>
      <c r="AB147" s="280"/>
      <c r="AC147" s="280"/>
      <c r="AD147" s="280"/>
      <c r="AE147" s="280"/>
      <c r="AF147" s="280"/>
      <c r="AG147" s="280"/>
      <c r="AH147" s="280"/>
      <c r="AI147" s="280"/>
      <c r="AJ147" s="280"/>
      <c r="AK147" s="280"/>
      <c r="AL147" s="280"/>
      <c r="AM147" s="280"/>
      <c r="AN147" s="280"/>
      <c r="AO147" s="280"/>
      <c r="AP147" s="280"/>
      <c r="AQ147" s="280"/>
      <c r="AR147" s="280"/>
      <c r="AS147" s="280"/>
      <c r="AT147" s="280"/>
    </row>
    <row r="148" spans="1:46">
      <c r="A148" s="280"/>
      <c r="B148" s="283"/>
      <c r="C148" s="309">
        <v>616</v>
      </c>
      <c r="D148" s="308">
        <v>1.9133000000000001E-2</v>
      </c>
      <c r="E148" s="308">
        <v>1.6933E-2</v>
      </c>
      <c r="F148" s="308">
        <v>1.5233E-2</v>
      </c>
      <c r="G148" s="308">
        <v>1.8633E-2</v>
      </c>
      <c r="H148" s="308">
        <v>1.5733E-2</v>
      </c>
      <c r="I148" s="308">
        <v>1.7732999999999999E-2</v>
      </c>
      <c r="J148" s="285"/>
      <c r="K148" s="280"/>
      <c r="L148" s="280"/>
      <c r="M148" s="280"/>
      <c r="N148" s="306"/>
      <c r="O148" s="306"/>
      <c r="P148" s="306"/>
      <c r="Q148" s="306"/>
      <c r="R148" s="306"/>
      <c r="S148" s="306"/>
      <c r="T148" s="306"/>
      <c r="U148" s="280"/>
      <c r="V148" s="280"/>
      <c r="W148" s="280"/>
      <c r="X148" s="280"/>
      <c r="Y148" s="280"/>
      <c r="Z148" s="280"/>
      <c r="AA148" s="280"/>
      <c r="AB148" s="280"/>
      <c r="AC148" s="280"/>
      <c r="AD148" s="280"/>
      <c r="AE148" s="280"/>
      <c r="AF148" s="280"/>
      <c r="AG148" s="280"/>
      <c r="AH148" s="280"/>
      <c r="AI148" s="280"/>
      <c r="AJ148" s="280"/>
      <c r="AK148" s="280"/>
      <c r="AL148" s="280"/>
      <c r="AM148" s="280"/>
      <c r="AN148" s="280"/>
      <c r="AO148" s="280"/>
      <c r="AP148" s="280"/>
      <c r="AQ148" s="280"/>
      <c r="AR148" s="280"/>
      <c r="AS148" s="280"/>
      <c r="AT148" s="280"/>
    </row>
    <row r="149" spans="1:46">
      <c r="A149" s="280"/>
      <c r="B149" s="283"/>
      <c r="C149" s="309">
        <v>618</v>
      </c>
      <c r="D149" s="308">
        <v>1.9283000000000002E-2</v>
      </c>
      <c r="E149" s="308">
        <v>1.6683E-2</v>
      </c>
      <c r="F149" s="308">
        <v>1.5583E-2</v>
      </c>
      <c r="G149" s="308">
        <v>1.8383E-2</v>
      </c>
      <c r="H149" s="308">
        <v>1.5082999999999999E-2</v>
      </c>
      <c r="I149" s="308">
        <v>1.7083000000000001E-2</v>
      </c>
      <c r="J149" s="285"/>
      <c r="K149" s="280"/>
      <c r="L149" s="280"/>
      <c r="M149" s="280"/>
      <c r="N149" s="306"/>
      <c r="O149" s="306"/>
      <c r="P149" s="306"/>
      <c r="Q149" s="306"/>
      <c r="R149" s="306"/>
      <c r="S149" s="306"/>
      <c r="T149" s="306"/>
      <c r="U149" s="280"/>
      <c r="V149" s="280"/>
      <c r="W149" s="280"/>
      <c r="X149" s="280"/>
      <c r="Y149" s="280"/>
      <c r="Z149" s="280"/>
      <c r="AA149" s="280"/>
      <c r="AB149" s="280"/>
      <c r="AC149" s="280"/>
      <c r="AD149" s="280"/>
      <c r="AE149" s="280"/>
      <c r="AF149" s="280"/>
      <c r="AG149" s="280"/>
      <c r="AH149" s="280"/>
      <c r="AI149" s="280"/>
      <c r="AJ149" s="280"/>
      <c r="AK149" s="280"/>
      <c r="AL149" s="280"/>
      <c r="AM149" s="280"/>
      <c r="AN149" s="280"/>
      <c r="AO149" s="280"/>
      <c r="AP149" s="280"/>
      <c r="AQ149" s="280"/>
      <c r="AR149" s="280"/>
      <c r="AS149" s="280"/>
      <c r="AT149" s="280"/>
    </row>
    <row r="150" spans="1:46">
      <c r="A150" s="280"/>
      <c r="B150" s="283"/>
      <c r="C150" s="309">
        <v>620</v>
      </c>
      <c r="D150" s="308">
        <v>1.8849999999999999E-2</v>
      </c>
      <c r="E150" s="308">
        <v>1.635E-2</v>
      </c>
      <c r="F150" s="308">
        <v>1.495E-2</v>
      </c>
      <c r="G150" s="308">
        <v>1.8149999999999999E-2</v>
      </c>
      <c r="H150" s="308">
        <v>1.5350000000000001E-2</v>
      </c>
      <c r="I150" s="308">
        <v>1.755E-2</v>
      </c>
      <c r="J150" s="285"/>
      <c r="K150" s="280"/>
      <c r="L150" s="280"/>
      <c r="M150" s="280"/>
      <c r="N150" s="306"/>
      <c r="O150" s="306"/>
      <c r="P150" s="306"/>
      <c r="Q150" s="306"/>
      <c r="R150" s="306"/>
      <c r="S150" s="306"/>
      <c r="T150" s="306"/>
      <c r="U150" s="280"/>
      <c r="V150" s="280"/>
      <c r="W150" s="280"/>
      <c r="X150" s="280"/>
      <c r="Y150" s="280"/>
      <c r="Z150" s="280"/>
      <c r="AA150" s="280"/>
      <c r="AB150" s="280"/>
      <c r="AC150" s="280"/>
      <c r="AD150" s="280"/>
      <c r="AE150" s="280"/>
      <c r="AF150" s="280"/>
      <c r="AG150" s="280"/>
      <c r="AH150" s="280"/>
      <c r="AI150" s="280"/>
      <c r="AJ150" s="280"/>
      <c r="AK150" s="280"/>
      <c r="AL150" s="280"/>
      <c r="AM150" s="280"/>
      <c r="AN150" s="280"/>
      <c r="AO150" s="280"/>
      <c r="AP150" s="280"/>
      <c r="AQ150" s="280"/>
      <c r="AR150" s="280"/>
      <c r="AS150" s="280"/>
      <c r="AT150" s="280"/>
    </row>
    <row r="151" spans="1:46">
      <c r="A151" s="280"/>
      <c r="B151" s="283"/>
      <c r="C151" s="309">
        <v>622</v>
      </c>
      <c r="D151" s="308">
        <v>1.8117000000000001E-2</v>
      </c>
      <c r="E151" s="308">
        <v>1.6017E-2</v>
      </c>
      <c r="F151" s="308">
        <v>1.4317E-2</v>
      </c>
      <c r="G151" s="308">
        <v>1.7916999999999999E-2</v>
      </c>
      <c r="H151" s="308">
        <v>1.5017000000000001E-2</v>
      </c>
      <c r="I151" s="308">
        <v>1.7416999999999998E-2</v>
      </c>
      <c r="J151" s="285"/>
      <c r="K151" s="280"/>
      <c r="L151" s="280"/>
      <c r="M151" s="280"/>
      <c r="N151" s="306"/>
      <c r="O151" s="306"/>
      <c r="P151" s="306"/>
      <c r="Q151" s="306"/>
      <c r="R151" s="306"/>
      <c r="S151" s="306"/>
      <c r="T151" s="306"/>
      <c r="U151" s="280"/>
      <c r="V151" s="280"/>
      <c r="W151" s="280"/>
      <c r="X151" s="280"/>
      <c r="Y151" s="280"/>
      <c r="Z151" s="280"/>
      <c r="AA151" s="280"/>
      <c r="AB151" s="280"/>
      <c r="AC151" s="280"/>
      <c r="AD151" s="280"/>
      <c r="AE151" s="280"/>
      <c r="AF151" s="280"/>
      <c r="AG151" s="280"/>
      <c r="AH151" s="280"/>
      <c r="AI151" s="280"/>
      <c r="AJ151" s="280"/>
      <c r="AK151" s="280"/>
      <c r="AL151" s="280"/>
      <c r="AM151" s="280"/>
      <c r="AN151" s="280"/>
      <c r="AO151" s="280"/>
      <c r="AP151" s="280"/>
      <c r="AQ151" s="280"/>
      <c r="AR151" s="280"/>
      <c r="AS151" s="280"/>
      <c r="AT151" s="280"/>
    </row>
    <row r="152" spans="1:46">
      <c r="A152" s="280"/>
      <c r="B152" s="283"/>
      <c r="C152" s="309">
        <v>624</v>
      </c>
      <c r="D152" s="308">
        <v>1.7833000000000002E-2</v>
      </c>
      <c r="E152" s="308">
        <v>1.5433000000000001E-2</v>
      </c>
      <c r="F152" s="308">
        <v>1.3833E-2</v>
      </c>
      <c r="G152" s="308">
        <v>1.7433000000000001E-2</v>
      </c>
      <c r="H152" s="308">
        <v>1.5133000000000001E-2</v>
      </c>
      <c r="I152" s="308">
        <v>1.7033E-2</v>
      </c>
      <c r="J152" s="285"/>
      <c r="K152" s="280"/>
      <c r="L152" s="280"/>
      <c r="M152" s="280"/>
      <c r="N152" s="306"/>
      <c r="O152" s="306"/>
      <c r="P152" s="306"/>
      <c r="Q152" s="306"/>
      <c r="R152" s="306"/>
      <c r="S152" s="306"/>
      <c r="T152" s="306"/>
      <c r="U152" s="280"/>
      <c r="V152" s="280"/>
      <c r="W152" s="280"/>
      <c r="X152" s="280"/>
      <c r="Y152" s="280"/>
      <c r="Z152" s="280"/>
      <c r="AA152" s="280"/>
      <c r="AB152" s="280"/>
      <c r="AC152" s="280"/>
      <c r="AD152" s="280"/>
      <c r="AE152" s="280"/>
      <c r="AF152" s="280"/>
      <c r="AG152" s="280"/>
      <c r="AH152" s="280"/>
      <c r="AI152" s="280"/>
      <c r="AJ152" s="280"/>
      <c r="AK152" s="280"/>
      <c r="AL152" s="280"/>
      <c r="AM152" s="280"/>
      <c r="AN152" s="280"/>
      <c r="AO152" s="280"/>
      <c r="AP152" s="280"/>
      <c r="AQ152" s="280"/>
      <c r="AR152" s="280"/>
      <c r="AS152" s="280"/>
      <c r="AT152" s="280"/>
    </row>
    <row r="153" spans="1:46">
      <c r="A153" s="280"/>
      <c r="B153" s="283"/>
      <c r="C153" s="309">
        <v>626</v>
      </c>
      <c r="D153" s="308">
        <v>1.7767000000000002E-2</v>
      </c>
      <c r="E153" s="308">
        <v>1.5767E-2</v>
      </c>
      <c r="F153" s="308">
        <v>1.3967E-2</v>
      </c>
      <c r="G153" s="308">
        <v>1.7867000000000001E-2</v>
      </c>
      <c r="H153" s="308">
        <v>1.4867E-2</v>
      </c>
      <c r="I153" s="308">
        <v>1.6867E-2</v>
      </c>
      <c r="J153" s="285"/>
      <c r="K153" s="280"/>
      <c r="L153" s="280"/>
      <c r="M153" s="280"/>
      <c r="N153" s="306"/>
      <c r="O153" s="306"/>
      <c r="P153" s="306"/>
      <c r="Q153" s="306"/>
      <c r="R153" s="306"/>
      <c r="S153" s="306"/>
      <c r="T153" s="306"/>
      <c r="U153" s="280"/>
      <c r="V153" s="280"/>
      <c r="W153" s="280"/>
      <c r="X153" s="280"/>
      <c r="Y153" s="280"/>
      <c r="Z153" s="280"/>
      <c r="AA153" s="280"/>
      <c r="AB153" s="280"/>
      <c r="AC153" s="280"/>
      <c r="AD153" s="280"/>
      <c r="AE153" s="280"/>
      <c r="AF153" s="280"/>
      <c r="AG153" s="280"/>
      <c r="AH153" s="280"/>
      <c r="AI153" s="280"/>
      <c r="AJ153" s="280"/>
      <c r="AK153" s="280"/>
      <c r="AL153" s="280"/>
      <c r="AM153" s="280"/>
      <c r="AN153" s="280"/>
      <c r="AO153" s="280"/>
      <c r="AP153" s="280"/>
      <c r="AQ153" s="280"/>
      <c r="AR153" s="280"/>
      <c r="AS153" s="280"/>
      <c r="AT153" s="280"/>
    </row>
    <row r="154" spans="1:46">
      <c r="A154" s="280"/>
      <c r="B154" s="283"/>
      <c r="C154" s="309">
        <v>628</v>
      </c>
      <c r="D154" s="308">
        <v>1.7083000000000001E-2</v>
      </c>
      <c r="E154" s="308">
        <v>1.5283E-2</v>
      </c>
      <c r="F154" s="308">
        <v>1.3583E-2</v>
      </c>
      <c r="G154" s="308">
        <v>1.7283E-2</v>
      </c>
      <c r="H154" s="308">
        <v>1.4482999999999999E-2</v>
      </c>
      <c r="I154" s="308">
        <v>1.6882999999999999E-2</v>
      </c>
      <c r="J154" s="285"/>
      <c r="K154" s="280"/>
      <c r="L154" s="280"/>
      <c r="M154" s="280"/>
      <c r="N154" s="306"/>
      <c r="O154" s="306"/>
      <c r="P154" s="306"/>
      <c r="Q154" s="306"/>
      <c r="R154" s="306"/>
      <c r="S154" s="306"/>
      <c r="T154" s="306"/>
      <c r="U154" s="280"/>
      <c r="V154" s="280"/>
      <c r="W154" s="280"/>
      <c r="X154" s="280"/>
      <c r="Y154" s="280"/>
      <c r="Z154" s="280"/>
      <c r="AA154" s="280"/>
      <c r="AB154" s="280"/>
      <c r="AC154" s="280"/>
      <c r="AD154" s="280"/>
      <c r="AE154" s="280"/>
      <c r="AF154" s="280"/>
      <c r="AG154" s="280"/>
      <c r="AH154" s="280"/>
      <c r="AI154" s="280"/>
      <c r="AJ154" s="280"/>
      <c r="AK154" s="280"/>
      <c r="AL154" s="280"/>
      <c r="AM154" s="280"/>
      <c r="AN154" s="280"/>
      <c r="AO154" s="280"/>
      <c r="AP154" s="280"/>
      <c r="AQ154" s="280"/>
      <c r="AR154" s="280"/>
      <c r="AS154" s="280"/>
      <c r="AT154" s="280"/>
    </row>
    <row r="155" spans="1:46">
      <c r="A155" s="280"/>
      <c r="B155" s="283"/>
      <c r="C155" s="309">
        <v>630</v>
      </c>
      <c r="D155" s="308">
        <v>1.78E-2</v>
      </c>
      <c r="E155" s="308">
        <v>1.52E-2</v>
      </c>
      <c r="F155" s="308">
        <v>1.37E-2</v>
      </c>
      <c r="G155" s="308">
        <v>1.77E-2</v>
      </c>
      <c r="H155" s="308">
        <v>1.43E-2</v>
      </c>
      <c r="I155" s="308">
        <v>1.6899999999999998E-2</v>
      </c>
      <c r="J155" s="285"/>
      <c r="K155" s="280"/>
      <c r="L155" s="280"/>
      <c r="M155" s="280"/>
      <c r="N155" s="306"/>
      <c r="O155" s="306"/>
      <c r="P155" s="306"/>
      <c r="Q155" s="306"/>
      <c r="R155" s="306"/>
      <c r="S155" s="306"/>
      <c r="T155" s="306"/>
      <c r="U155" s="280"/>
      <c r="V155" s="280"/>
      <c r="W155" s="280"/>
      <c r="X155" s="280"/>
      <c r="Y155" s="280"/>
      <c r="Z155" s="280"/>
      <c r="AA155" s="280"/>
      <c r="AB155" s="280"/>
      <c r="AC155" s="280"/>
      <c r="AD155" s="280"/>
      <c r="AE155" s="280"/>
      <c r="AF155" s="280"/>
      <c r="AG155" s="280"/>
      <c r="AH155" s="280"/>
      <c r="AI155" s="280"/>
      <c r="AJ155" s="280"/>
      <c r="AK155" s="280"/>
      <c r="AL155" s="280"/>
      <c r="AM155" s="280"/>
      <c r="AN155" s="280"/>
      <c r="AO155" s="280"/>
      <c r="AP155" s="280"/>
      <c r="AQ155" s="280"/>
      <c r="AR155" s="280"/>
      <c r="AS155" s="280"/>
      <c r="AT155" s="280"/>
    </row>
    <row r="156" spans="1:46">
      <c r="A156" s="280"/>
      <c r="B156" s="283"/>
      <c r="C156" s="309">
        <v>632</v>
      </c>
      <c r="D156" s="308">
        <v>1.7033E-2</v>
      </c>
      <c r="E156" s="308">
        <v>1.5032999999999999E-2</v>
      </c>
      <c r="F156" s="308">
        <v>1.3632999999999999E-2</v>
      </c>
      <c r="G156" s="308">
        <v>1.7333000000000001E-2</v>
      </c>
      <c r="H156" s="308">
        <v>1.4533000000000001E-2</v>
      </c>
      <c r="I156" s="308">
        <v>1.6532999999999999E-2</v>
      </c>
      <c r="J156" s="285"/>
      <c r="K156" s="280"/>
      <c r="L156" s="280"/>
      <c r="M156" s="280"/>
      <c r="N156" s="306"/>
      <c r="O156" s="306"/>
      <c r="P156" s="306"/>
      <c r="Q156" s="306"/>
      <c r="R156" s="306"/>
      <c r="S156" s="306"/>
      <c r="T156" s="306"/>
      <c r="U156" s="280"/>
      <c r="V156" s="280"/>
      <c r="W156" s="280"/>
      <c r="X156" s="280"/>
      <c r="Y156" s="280"/>
      <c r="Z156" s="280"/>
      <c r="AA156" s="280"/>
      <c r="AB156" s="280"/>
      <c r="AC156" s="280"/>
      <c r="AD156" s="280"/>
      <c r="AE156" s="280"/>
      <c r="AF156" s="280"/>
      <c r="AG156" s="280"/>
      <c r="AH156" s="280"/>
      <c r="AI156" s="280"/>
      <c r="AJ156" s="280"/>
      <c r="AK156" s="280"/>
      <c r="AL156" s="280"/>
      <c r="AM156" s="280"/>
      <c r="AN156" s="280"/>
      <c r="AO156" s="280"/>
      <c r="AP156" s="280"/>
      <c r="AQ156" s="280"/>
      <c r="AR156" s="280"/>
      <c r="AS156" s="280"/>
      <c r="AT156" s="280"/>
    </row>
    <row r="157" spans="1:46">
      <c r="A157" s="280"/>
      <c r="B157" s="283"/>
      <c r="C157" s="309">
        <v>634</v>
      </c>
      <c r="D157" s="308">
        <v>1.7350000000000001E-2</v>
      </c>
      <c r="E157" s="308">
        <v>1.4250000000000001E-2</v>
      </c>
      <c r="F157" s="308">
        <v>1.325E-2</v>
      </c>
      <c r="G157" s="308">
        <v>1.695E-2</v>
      </c>
      <c r="H157" s="308">
        <v>1.4250000000000001E-2</v>
      </c>
      <c r="I157" s="308">
        <v>1.6549999999999999E-2</v>
      </c>
      <c r="J157" s="285"/>
      <c r="K157" s="280"/>
      <c r="L157" s="280"/>
      <c r="M157" s="280"/>
      <c r="N157" s="306"/>
      <c r="O157" s="306"/>
      <c r="P157" s="306"/>
      <c r="Q157" s="306"/>
      <c r="R157" s="306"/>
      <c r="S157" s="306"/>
      <c r="T157" s="306"/>
      <c r="U157" s="280"/>
      <c r="V157" s="280"/>
      <c r="W157" s="280"/>
      <c r="X157" s="280"/>
      <c r="Y157" s="280"/>
      <c r="Z157" s="280"/>
      <c r="AA157" s="280"/>
      <c r="AB157" s="280"/>
      <c r="AC157" s="280"/>
      <c r="AD157" s="280"/>
      <c r="AE157" s="280"/>
      <c r="AF157" s="280"/>
      <c r="AG157" s="280"/>
      <c r="AH157" s="280"/>
      <c r="AI157" s="280"/>
      <c r="AJ157" s="280"/>
      <c r="AK157" s="280"/>
      <c r="AL157" s="280"/>
      <c r="AM157" s="280"/>
      <c r="AN157" s="280"/>
      <c r="AO157" s="280"/>
      <c r="AP157" s="280"/>
      <c r="AQ157" s="280"/>
      <c r="AR157" s="280"/>
      <c r="AS157" s="280"/>
      <c r="AT157" s="280"/>
    </row>
    <row r="158" spans="1:46">
      <c r="A158" s="280"/>
      <c r="B158" s="283"/>
      <c r="C158" s="309">
        <v>636</v>
      </c>
      <c r="D158" s="308">
        <v>1.6383000000000002E-2</v>
      </c>
      <c r="E158" s="308">
        <v>1.4883E-2</v>
      </c>
      <c r="F158" s="308">
        <v>1.3283E-2</v>
      </c>
      <c r="G158" s="308">
        <v>1.6983000000000002E-2</v>
      </c>
      <c r="H158" s="308">
        <v>1.4383E-2</v>
      </c>
      <c r="I158" s="308">
        <v>1.6483000000000001E-2</v>
      </c>
      <c r="J158" s="285"/>
      <c r="K158" s="280"/>
      <c r="L158" s="280"/>
      <c r="M158" s="280"/>
      <c r="N158" s="306"/>
      <c r="O158" s="306"/>
      <c r="P158" s="306"/>
      <c r="Q158" s="306"/>
      <c r="R158" s="306"/>
      <c r="S158" s="306"/>
      <c r="T158" s="306"/>
      <c r="U158" s="280"/>
      <c r="V158" s="280"/>
      <c r="W158" s="280"/>
      <c r="X158" s="280"/>
      <c r="Y158" s="280"/>
      <c r="Z158" s="280"/>
      <c r="AA158" s="280"/>
      <c r="AB158" s="280"/>
      <c r="AC158" s="280"/>
      <c r="AD158" s="280"/>
      <c r="AE158" s="280"/>
      <c r="AF158" s="280"/>
      <c r="AG158" s="280"/>
      <c r="AH158" s="280"/>
      <c r="AI158" s="280"/>
      <c r="AJ158" s="280"/>
      <c r="AK158" s="280"/>
      <c r="AL158" s="280"/>
      <c r="AM158" s="280"/>
      <c r="AN158" s="280"/>
      <c r="AO158" s="280"/>
      <c r="AP158" s="280"/>
      <c r="AQ158" s="280"/>
      <c r="AR158" s="280"/>
      <c r="AS158" s="280"/>
      <c r="AT158" s="280"/>
    </row>
    <row r="159" spans="1:46">
      <c r="A159" s="280"/>
      <c r="B159" s="283"/>
      <c r="C159" s="309">
        <v>638</v>
      </c>
      <c r="D159" s="308">
        <v>1.7316999999999999E-2</v>
      </c>
      <c r="E159" s="308">
        <v>1.4817E-2</v>
      </c>
      <c r="F159" s="308">
        <v>1.3317000000000001E-2</v>
      </c>
      <c r="G159" s="308">
        <v>1.7117E-2</v>
      </c>
      <c r="H159" s="308">
        <v>1.4617E-2</v>
      </c>
      <c r="I159" s="308">
        <v>1.6617E-2</v>
      </c>
      <c r="J159" s="285"/>
      <c r="K159" s="280"/>
      <c r="L159" s="280"/>
      <c r="M159" s="280"/>
      <c r="N159" s="306"/>
      <c r="O159" s="306"/>
      <c r="P159" s="306"/>
      <c r="Q159" s="306"/>
      <c r="R159" s="306"/>
      <c r="S159" s="306"/>
      <c r="T159" s="306"/>
      <c r="U159" s="280"/>
      <c r="V159" s="280"/>
      <c r="W159" s="280"/>
      <c r="X159" s="280"/>
      <c r="Y159" s="280"/>
      <c r="Z159" s="280"/>
      <c r="AA159" s="280"/>
      <c r="AB159" s="280"/>
      <c r="AC159" s="280"/>
      <c r="AD159" s="280"/>
      <c r="AE159" s="280"/>
      <c r="AF159" s="280"/>
      <c r="AG159" s="280"/>
      <c r="AH159" s="280"/>
      <c r="AI159" s="280"/>
      <c r="AJ159" s="280"/>
      <c r="AK159" s="280"/>
      <c r="AL159" s="280"/>
      <c r="AM159" s="280"/>
      <c r="AN159" s="280"/>
      <c r="AO159" s="280"/>
      <c r="AP159" s="280"/>
      <c r="AQ159" s="280"/>
      <c r="AR159" s="280"/>
      <c r="AS159" s="280"/>
      <c r="AT159" s="280"/>
    </row>
    <row r="160" spans="1:46">
      <c r="A160" s="280"/>
      <c r="B160" s="283"/>
      <c r="C160" s="309">
        <v>640</v>
      </c>
      <c r="D160" s="308">
        <v>1.7017000000000001E-2</v>
      </c>
      <c r="E160" s="308">
        <v>1.4416999999999999E-2</v>
      </c>
      <c r="F160" s="308">
        <v>1.2917E-2</v>
      </c>
      <c r="G160" s="308">
        <v>1.7017000000000001E-2</v>
      </c>
      <c r="H160" s="308">
        <v>1.4116999999999999E-2</v>
      </c>
      <c r="I160" s="308">
        <v>1.6517E-2</v>
      </c>
      <c r="J160" s="285"/>
      <c r="K160" s="280"/>
      <c r="L160" s="280"/>
      <c r="M160" s="280"/>
      <c r="N160" s="306"/>
      <c r="O160" s="306"/>
      <c r="P160" s="306"/>
      <c r="Q160" s="306"/>
      <c r="R160" s="306"/>
      <c r="S160" s="306"/>
      <c r="T160" s="306"/>
      <c r="U160" s="280"/>
      <c r="V160" s="280"/>
      <c r="W160" s="280"/>
      <c r="X160" s="280"/>
      <c r="Y160" s="280"/>
      <c r="Z160" s="280"/>
      <c r="AA160" s="280"/>
      <c r="AB160" s="280"/>
      <c r="AC160" s="280"/>
      <c r="AD160" s="280"/>
      <c r="AE160" s="280"/>
      <c r="AF160" s="280"/>
      <c r="AG160" s="280"/>
      <c r="AH160" s="280"/>
      <c r="AI160" s="280"/>
      <c r="AJ160" s="280"/>
      <c r="AK160" s="280"/>
      <c r="AL160" s="280"/>
      <c r="AM160" s="280"/>
      <c r="AN160" s="280"/>
      <c r="AO160" s="280"/>
      <c r="AP160" s="280"/>
      <c r="AQ160" s="280"/>
      <c r="AR160" s="280"/>
      <c r="AS160" s="280"/>
      <c r="AT160" s="280"/>
    </row>
    <row r="161" spans="1:46">
      <c r="A161" s="280"/>
      <c r="B161" s="283"/>
      <c r="C161" s="309">
        <v>642</v>
      </c>
      <c r="D161" s="308">
        <v>1.6683E-2</v>
      </c>
      <c r="E161" s="308">
        <v>1.4482999999999999E-2</v>
      </c>
      <c r="F161" s="308">
        <v>1.2683E-2</v>
      </c>
      <c r="G161" s="308">
        <v>1.7583000000000001E-2</v>
      </c>
      <c r="H161" s="308">
        <v>1.4182999999999999E-2</v>
      </c>
      <c r="I161" s="308">
        <v>1.6383000000000002E-2</v>
      </c>
      <c r="J161" s="285"/>
      <c r="K161" s="280"/>
      <c r="L161" s="280"/>
      <c r="M161" s="280"/>
      <c r="N161" s="306"/>
      <c r="O161" s="306"/>
      <c r="P161" s="306"/>
      <c r="Q161" s="306"/>
      <c r="R161" s="306"/>
      <c r="S161" s="306"/>
      <c r="T161" s="306"/>
      <c r="U161" s="280"/>
      <c r="V161" s="280"/>
      <c r="W161" s="280"/>
      <c r="X161" s="280"/>
      <c r="Y161" s="280"/>
      <c r="Z161" s="280"/>
      <c r="AA161" s="280"/>
      <c r="AB161" s="280"/>
      <c r="AC161" s="280"/>
      <c r="AD161" s="280"/>
      <c r="AE161" s="280"/>
      <c r="AF161" s="280"/>
      <c r="AG161" s="280"/>
      <c r="AH161" s="280"/>
      <c r="AI161" s="280"/>
      <c r="AJ161" s="280"/>
      <c r="AK161" s="280"/>
      <c r="AL161" s="280"/>
      <c r="AM161" s="280"/>
      <c r="AN161" s="280"/>
      <c r="AO161" s="280"/>
      <c r="AP161" s="280"/>
      <c r="AQ161" s="280"/>
      <c r="AR161" s="280"/>
      <c r="AS161" s="280"/>
      <c r="AT161" s="280"/>
    </row>
    <row r="162" spans="1:46">
      <c r="A162" s="280"/>
      <c r="B162" s="283"/>
      <c r="C162" s="309">
        <v>644</v>
      </c>
      <c r="D162" s="308">
        <v>1.6767000000000001E-2</v>
      </c>
      <c r="E162" s="308">
        <v>1.4767000000000001E-2</v>
      </c>
      <c r="F162" s="308">
        <v>1.2867E-2</v>
      </c>
      <c r="G162" s="308">
        <v>1.6966999999999999E-2</v>
      </c>
      <c r="H162" s="308">
        <v>1.4367E-2</v>
      </c>
      <c r="I162" s="308">
        <v>1.6267E-2</v>
      </c>
      <c r="J162" s="285"/>
      <c r="K162" s="280"/>
      <c r="L162" s="280"/>
      <c r="M162" s="280"/>
      <c r="N162" s="306"/>
      <c r="O162" s="306"/>
      <c r="P162" s="306"/>
      <c r="Q162" s="306"/>
      <c r="R162" s="306"/>
      <c r="S162" s="306"/>
      <c r="T162" s="306"/>
      <c r="U162" s="280"/>
      <c r="V162" s="280"/>
      <c r="W162" s="280"/>
      <c r="X162" s="280"/>
      <c r="Y162" s="280"/>
      <c r="Z162" s="280"/>
      <c r="AA162" s="280"/>
      <c r="AB162" s="280"/>
      <c r="AC162" s="280"/>
      <c r="AD162" s="280"/>
      <c r="AE162" s="280"/>
      <c r="AF162" s="280"/>
      <c r="AG162" s="280"/>
      <c r="AH162" s="280"/>
      <c r="AI162" s="280"/>
      <c r="AJ162" s="280"/>
      <c r="AK162" s="280"/>
      <c r="AL162" s="280"/>
      <c r="AM162" s="280"/>
      <c r="AN162" s="280"/>
      <c r="AO162" s="280"/>
      <c r="AP162" s="280"/>
      <c r="AQ162" s="280"/>
      <c r="AR162" s="280"/>
      <c r="AS162" s="280"/>
      <c r="AT162" s="280"/>
    </row>
    <row r="163" spans="1:46">
      <c r="A163" s="280"/>
      <c r="B163" s="283"/>
      <c r="C163" s="309">
        <v>646</v>
      </c>
      <c r="D163" s="308">
        <v>1.6367E-2</v>
      </c>
      <c r="E163" s="308">
        <v>1.4167000000000001E-2</v>
      </c>
      <c r="F163" s="308">
        <v>1.2467000000000001E-2</v>
      </c>
      <c r="G163" s="308">
        <v>1.6867E-2</v>
      </c>
      <c r="H163" s="308">
        <v>1.4267E-2</v>
      </c>
      <c r="I163" s="308">
        <v>1.6466999999999999E-2</v>
      </c>
      <c r="J163" s="285"/>
      <c r="K163" s="280"/>
      <c r="L163" s="280"/>
      <c r="M163" s="280"/>
      <c r="N163" s="306"/>
      <c r="O163" s="306"/>
      <c r="P163" s="306"/>
      <c r="Q163" s="306"/>
      <c r="R163" s="306"/>
      <c r="S163" s="306"/>
      <c r="T163" s="306"/>
      <c r="U163" s="280"/>
      <c r="V163" s="280"/>
      <c r="W163" s="280"/>
      <c r="X163" s="280"/>
      <c r="Y163" s="280"/>
      <c r="Z163" s="280"/>
      <c r="AA163" s="280"/>
      <c r="AB163" s="280"/>
      <c r="AC163" s="280"/>
      <c r="AD163" s="280"/>
      <c r="AE163" s="280"/>
      <c r="AF163" s="280"/>
      <c r="AG163" s="280"/>
      <c r="AH163" s="280"/>
      <c r="AI163" s="280"/>
      <c r="AJ163" s="280"/>
      <c r="AK163" s="280"/>
      <c r="AL163" s="280"/>
      <c r="AM163" s="280"/>
      <c r="AN163" s="280"/>
      <c r="AO163" s="280"/>
      <c r="AP163" s="280"/>
      <c r="AQ163" s="280"/>
      <c r="AR163" s="280"/>
      <c r="AS163" s="280"/>
      <c r="AT163" s="280"/>
    </row>
    <row r="164" spans="1:46">
      <c r="A164" s="280"/>
      <c r="B164" s="283"/>
      <c r="C164" s="309">
        <v>648</v>
      </c>
      <c r="D164" s="308">
        <v>1.6433E-2</v>
      </c>
      <c r="E164" s="308">
        <v>1.3833E-2</v>
      </c>
      <c r="F164" s="308">
        <v>1.2433E-2</v>
      </c>
      <c r="G164" s="308">
        <v>1.7132999999999999E-2</v>
      </c>
      <c r="H164" s="308">
        <v>1.4533000000000001E-2</v>
      </c>
      <c r="I164" s="308">
        <v>1.6333E-2</v>
      </c>
      <c r="J164" s="285"/>
      <c r="K164" s="280"/>
      <c r="L164" s="280"/>
      <c r="M164" s="280"/>
      <c r="N164" s="306"/>
      <c r="O164" s="306"/>
      <c r="P164" s="306"/>
      <c r="Q164" s="306"/>
      <c r="R164" s="306"/>
      <c r="S164" s="306"/>
      <c r="T164" s="306"/>
      <c r="U164" s="280"/>
      <c r="V164" s="280"/>
      <c r="W164" s="280"/>
      <c r="X164" s="280"/>
      <c r="Y164" s="280"/>
      <c r="Z164" s="280"/>
      <c r="AA164" s="280"/>
      <c r="AB164" s="280"/>
      <c r="AC164" s="280"/>
      <c r="AD164" s="280"/>
      <c r="AE164" s="280"/>
      <c r="AF164" s="280"/>
      <c r="AG164" s="280"/>
      <c r="AH164" s="280"/>
      <c r="AI164" s="280"/>
      <c r="AJ164" s="280"/>
      <c r="AK164" s="280"/>
      <c r="AL164" s="280"/>
      <c r="AM164" s="280"/>
      <c r="AN164" s="280"/>
      <c r="AO164" s="280"/>
      <c r="AP164" s="280"/>
      <c r="AQ164" s="280"/>
      <c r="AR164" s="280"/>
      <c r="AS164" s="280"/>
      <c r="AT164" s="280"/>
    </row>
    <row r="165" spans="1:46">
      <c r="A165" s="280"/>
      <c r="B165" s="283"/>
      <c r="C165" s="309">
        <v>650</v>
      </c>
      <c r="D165" s="308">
        <v>1.6466999999999999E-2</v>
      </c>
      <c r="E165" s="308">
        <v>1.4167000000000001E-2</v>
      </c>
      <c r="F165" s="308">
        <v>1.2666999999999999E-2</v>
      </c>
      <c r="G165" s="308">
        <v>1.7167000000000002E-2</v>
      </c>
      <c r="H165" s="308">
        <v>1.4367E-2</v>
      </c>
      <c r="I165" s="308">
        <v>1.6067000000000001E-2</v>
      </c>
      <c r="J165" s="285"/>
      <c r="K165" s="280"/>
      <c r="L165" s="280"/>
      <c r="M165" s="280"/>
      <c r="N165" s="306"/>
      <c r="O165" s="306"/>
      <c r="P165" s="306"/>
      <c r="Q165" s="306"/>
      <c r="R165" s="306"/>
      <c r="S165" s="306"/>
      <c r="T165" s="306"/>
      <c r="U165" s="280"/>
      <c r="V165" s="280"/>
      <c r="W165" s="280"/>
      <c r="X165" s="280"/>
      <c r="Y165" s="280"/>
      <c r="Z165" s="280"/>
      <c r="AA165" s="280"/>
      <c r="AB165" s="280"/>
      <c r="AC165" s="280"/>
      <c r="AD165" s="280"/>
      <c r="AE165" s="280"/>
      <c r="AF165" s="280"/>
      <c r="AG165" s="280"/>
      <c r="AH165" s="280"/>
      <c r="AI165" s="280"/>
      <c r="AJ165" s="280"/>
      <c r="AK165" s="280"/>
      <c r="AL165" s="280"/>
      <c r="AM165" s="280"/>
      <c r="AN165" s="280"/>
      <c r="AO165" s="280"/>
      <c r="AP165" s="280"/>
      <c r="AQ165" s="280"/>
      <c r="AR165" s="280"/>
      <c r="AS165" s="280"/>
      <c r="AT165" s="280"/>
    </row>
    <row r="166" spans="1:46">
      <c r="A166" s="280"/>
      <c r="B166" s="283"/>
      <c r="C166" s="309">
        <v>652</v>
      </c>
      <c r="D166" s="308">
        <v>1.6367E-2</v>
      </c>
      <c r="E166" s="308">
        <v>1.4167000000000001E-2</v>
      </c>
      <c r="F166" s="308">
        <v>1.2467000000000001E-2</v>
      </c>
      <c r="G166" s="308">
        <v>1.6867E-2</v>
      </c>
      <c r="H166" s="308">
        <v>1.4067E-2</v>
      </c>
      <c r="I166" s="308">
        <v>1.6267E-2</v>
      </c>
      <c r="J166" s="285"/>
      <c r="K166" s="280"/>
      <c r="L166" s="280"/>
      <c r="M166" s="280"/>
      <c r="N166" s="306"/>
      <c r="O166" s="306"/>
      <c r="P166" s="306"/>
      <c r="Q166" s="306"/>
      <c r="R166" s="306"/>
      <c r="S166" s="306"/>
      <c r="T166" s="306"/>
      <c r="U166" s="280"/>
      <c r="V166" s="280"/>
      <c r="W166" s="280"/>
      <c r="X166" s="280"/>
      <c r="Y166" s="280"/>
      <c r="Z166" s="280"/>
      <c r="AA166" s="280"/>
      <c r="AB166" s="280"/>
      <c r="AC166" s="280"/>
      <c r="AD166" s="280"/>
      <c r="AE166" s="280"/>
      <c r="AF166" s="280"/>
      <c r="AG166" s="280"/>
      <c r="AH166" s="280"/>
      <c r="AI166" s="280"/>
      <c r="AJ166" s="280"/>
      <c r="AK166" s="280"/>
      <c r="AL166" s="280"/>
      <c r="AM166" s="280"/>
      <c r="AN166" s="280"/>
      <c r="AO166" s="280"/>
      <c r="AP166" s="280"/>
      <c r="AQ166" s="280"/>
      <c r="AR166" s="280"/>
      <c r="AS166" s="280"/>
      <c r="AT166" s="280"/>
    </row>
    <row r="167" spans="1:46">
      <c r="A167" s="280"/>
      <c r="B167" s="283"/>
      <c r="C167" s="309">
        <v>654</v>
      </c>
      <c r="D167" s="308">
        <v>1.5949999999999999E-2</v>
      </c>
      <c r="E167" s="308">
        <v>1.375E-2</v>
      </c>
      <c r="F167" s="308">
        <v>1.235E-2</v>
      </c>
      <c r="G167" s="308">
        <v>1.6650000000000002E-2</v>
      </c>
      <c r="H167" s="308">
        <v>1.3849999999999999E-2</v>
      </c>
      <c r="I167" s="308">
        <v>1.5650000000000001E-2</v>
      </c>
      <c r="J167" s="285"/>
      <c r="K167" s="280"/>
      <c r="L167" s="280"/>
      <c r="M167" s="280"/>
      <c r="N167" s="306"/>
      <c r="O167" s="306"/>
      <c r="P167" s="306"/>
      <c r="Q167" s="306"/>
      <c r="R167" s="306"/>
      <c r="S167" s="306"/>
      <c r="T167" s="306"/>
      <c r="U167" s="280"/>
      <c r="V167" s="280"/>
      <c r="W167" s="280"/>
      <c r="X167" s="280"/>
      <c r="Y167" s="280"/>
      <c r="Z167" s="280"/>
      <c r="AA167" s="280"/>
      <c r="AB167" s="280"/>
      <c r="AC167" s="280"/>
      <c r="AD167" s="280"/>
      <c r="AE167" s="280"/>
      <c r="AF167" s="280"/>
      <c r="AG167" s="280"/>
      <c r="AH167" s="280"/>
      <c r="AI167" s="280"/>
      <c r="AJ167" s="280"/>
      <c r="AK167" s="280"/>
      <c r="AL167" s="280"/>
      <c r="AM167" s="280"/>
      <c r="AN167" s="280"/>
      <c r="AO167" s="280"/>
      <c r="AP167" s="280"/>
      <c r="AQ167" s="280"/>
      <c r="AR167" s="280"/>
      <c r="AS167" s="280"/>
      <c r="AT167" s="280"/>
    </row>
    <row r="168" spans="1:46">
      <c r="A168" s="280"/>
      <c r="B168" s="283"/>
      <c r="C168" s="309">
        <v>656</v>
      </c>
      <c r="D168" s="308">
        <v>1.6083E-2</v>
      </c>
      <c r="E168" s="308">
        <v>1.3883E-2</v>
      </c>
      <c r="F168" s="308">
        <v>1.2283000000000001E-2</v>
      </c>
      <c r="G168" s="308">
        <v>1.6882999999999999E-2</v>
      </c>
      <c r="H168" s="308">
        <v>1.4083E-2</v>
      </c>
      <c r="I168" s="308">
        <v>1.6683E-2</v>
      </c>
      <c r="J168" s="285"/>
      <c r="K168" s="280"/>
      <c r="L168" s="280"/>
      <c r="M168" s="280"/>
      <c r="N168" s="306"/>
      <c r="O168" s="306"/>
      <c r="P168" s="306"/>
      <c r="Q168" s="306"/>
      <c r="R168" s="306"/>
      <c r="S168" s="306"/>
      <c r="T168" s="306"/>
      <c r="U168" s="280"/>
      <c r="V168" s="280"/>
      <c r="W168" s="280"/>
      <c r="X168" s="280"/>
      <c r="Y168" s="280"/>
      <c r="Z168" s="280"/>
      <c r="AA168" s="280"/>
      <c r="AB168" s="280"/>
      <c r="AC168" s="280"/>
      <c r="AD168" s="280"/>
      <c r="AE168" s="280"/>
      <c r="AF168" s="280"/>
      <c r="AG168" s="280"/>
      <c r="AH168" s="280"/>
      <c r="AI168" s="280"/>
      <c r="AJ168" s="280"/>
      <c r="AK168" s="280"/>
      <c r="AL168" s="280"/>
      <c r="AM168" s="280"/>
      <c r="AN168" s="280"/>
      <c r="AO168" s="280"/>
      <c r="AP168" s="280"/>
      <c r="AQ168" s="280"/>
      <c r="AR168" s="280"/>
      <c r="AS168" s="280"/>
      <c r="AT168" s="280"/>
    </row>
    <row r="169" spans="1:46">
      <c r="A169" s="280"/>
      <c r="B169" s="283"/>
      <c r="C169" s="309">
        <v>658</v>
      </c>
      <c r="D169" s="308">
        <v>1.585E-2</v>
      </c>
      <c r="E169" s="308">
        <v>1.375E-2</v>
      </c>
      <c r="F169" s="308">
        <v>1.225E-2</v>
      </c>
      <c r="G169" s="308">
        <v>1.6750000000000001E-2</v>
      </c>
      <c r="H169" s="308">
        <v>1.405E-2</v>
      </c>
      <c r="I169" s="308">
        <v>1.545E-2</v>
      </c>
      <c r="J169" s="285"/>
      <c r="K169" s="280"/>
      <c r="L169" s="280"/>
      <c r="M169" s="280"/>
      <c r="N169" s="306"/>
      <c r="O169" s="306"/>
      <c r="P169" s="306"/>
      <c r="Q169" s="306"/>
      <c r="R169" s="306"/>
      <c r="S169" s="306"/>
      <c r="T169" s="306"/>
      <c r="U169" s="280"/>
      <c r="V169" s="280"/>
      <c r="W169" s="280"/>
      <c r="X169" s="280"/>
      <c r="Y169" s="280"/>
      <c r="Z169" s="280"/>
      <c r="AA169" s="280"/>
      <c r="AB169" s="280"/>
      <c r="AC169" s="280"/>
      <c r="AD169" s="280"/>
      <c r="AE169" s="280"/>
      <c r="AF169" s="280"/>
      <c r="AG169" s="280"/>
      <c r="AH169" s="280"/>
      <c r="AI169" s="280"/>
      <c r="AJ169" s="280"/>
      <c r="AK169" s="280"/>
      <c r="AL169" s="280"/>
      <c r="AM169" s="280"/>
      <c r="AN169" s="280"/>
      <c r="AO169" s="280"/>
      <c r="AP169" s="280"/>
      <c r="AQ169" s="280"/>
      <c r="AR169" s="280"/>
      <c r="AS169" s="280"/>
      <c r="AT169" s="280"/>
    </row>
    <row r="170" spans="1:46">
      <c r="A170" s="280"/>
      <c r="B170" s="283"/>
      <c r="C170" s="309">
        <v>660</v>
      </c>
      <c r="D170" s="308">
        <v>1.5299999999999999E-2</v>
      </c>
      <c r="E170" s="308">
        <v>1.3599999999999999E-2</v>
      </c>
      <c r="F170" s="308">
        <v>1.1599999999999999E-2</v>
      </c>
      <c r="G170" s="308">
        <v>1.6199999999999999E-2</v>
      </c>
      <c r="H170" s="308">
        <v>1.37E-2</v>
      </c>
      <c r="I170" s="308">
        <v>1.52E-2</v>
      </c>
      <c r="J170" s="285"/>
      <c r="K170" s="280"/>
      <c r="L170" s="280"/>
      <c r="M170" s="280"/>
      <c r="N170" s="306"/>
      <c r="O170" s="306"/>
      <c r="P170" s="306"/>
      <c r="Q170" s="306"/>
      <c r="R170" s="306"/>
      <c r="S170" s="306"/>
      <c r="T170" s="306"/>
      <c r="U170" s="280"/>
      <c r="V170" s="280"/>
      <c r="W170" s="280"/>
      <c r="X170" s="280"/>
      <c r="Y170" s="280"/>
      <c r="Z170" s="280"/>
      <c r="AA170" s="280"/>
      <c r="AB170" s="280"/>
      <c r="AC170" s="280"/>
      <c r="AD170" s="280"/>
      <c r="AE170" s="280"/>
      <c r="AF170" s="280"/>
      <c r="AG170" s="280"/>
      <c r="AH170" s="280"/>
      <c r="AI170" s="280"/>
      <c r="AJ170" s="280"/>
      <c r="AK170" s="280"/>
      <c r="AL170" s="280"/>
      <c r="AM170" s="280"/>
      <c r="AN170" s="280"/>
      <c r="AO170" s="280"/>
      <c r="AP170" s="280"/>
      <c r="AQ170" s="280"/>
      <c r="AR170" s="280"/>
      <c r="AS170" s="280"/>
      <c r="AT170" s="280"/>
    </row>
    <row r="171" spans="1:46">
      <c r="A171" s="280"/>
      <c r="B171" s="283"/>
      <c r="C171" s="309">
        <v>662</v>
      </c>
      <c r="D171" s="308">
        <v>1.5082999999999999E-2</v>
      </c>
      <c r="E171" s="308">
        <v>1.3082999999999999E-2</v>
      </c>
      <c r="F171" s="308">
        <v>1.1983000000000001E-2</v>
      </c>
      <c r="G171" s="308">
        <v>1.6583000000000001E-2</v>
      </c>
      <c r="H171" s="308">
        <v>1.3383000000000001E-2</v>
      </c>
      <c r="I171" s="308">
        <v>1.5583E-2</v>
      </c>
      <c r="J171" s="285"/>
      <c r="K171" s="280"/>
      <c r="L171" s="280"/>
      <c r="M171" s="280"/>
      <c r="N171" s="306"/>
      <c r="O171" s="306"/>
      <c r="P171" s="306"/>
      <c r="Q171" s="306"/>
      <c r="R171" s="306"/>
      <c r="S171" s="306"/>
      <c r="T171" s="306"/>
      <c r="U171" s="280"/>
      <c r="V171" s="280"/>
      <c r="W171" s="280"/>
      <c r="X171" s="280"/>
      <c r="Y171" s="280"/>
      <c r="Z171" s="280"/>
      <c r="AA171" s="280"/>
      <c r="AB171" s="280"/>
      <c r="AC171" s="280"/>
      <c r="AD171" s="280"/>
      <c r="AE171" s="280"/>
      <c r="AF171" s="280"/>
      <c r="AG171" s="280"/>
      <c r="AH171" s="280"/>
      <c r="AI171" s="280"/>
      <c r="AJ171" s="280"/>
      <c r="AK171" s="280"/>
      <c r="AL171" s="280"/>
      <c r="AM171" s="280"/>
      <c r="AN171" s="280"/>
      <c r="AO171" s="280"/>
      <c r="AP171" s="280"/>
      <c r="AQ171" s="280"/>
      <c r="AR171" s="280"/>
      <c r="AS171" s="280"/>
      <c r="AT171" s="280"/>
    </row>
    <row r="172" spans="1:46">
      <c r="A172" s="280"/>
      <c r="B172" s="283"/>
      <c r="C172" s="309">
        <v>664</v>
      </c>
      <c r="D172" s="308">
        <v>1.5650000000000001E-2</v>
      </c>
      <c r="E172" s="308">
        <v>1.325E-2</v>
      </c>
      <c r="F172" s="308">
        <v>1.2149999999999999E-2</v>
      </c>
      <c r="G172" s="308">
        <v>1.6449999999999999E-2</v>
      </c>
      <c r="H172" s="308">
        <v>1.405E-2</v>
      </c>
      <c r="I172" s="308">
        <v>1.5949999999999999E-2</v>
      </c>
      <c r="J172" s="285"/>
      <c r="K172" s="280"/>
      <c r="L172" s="280"/>
      <c r="M172" s="280"/>
      <c r="N172" s="306"/>
      <c r="O172" s="306"/>
      <c r="P172" s="306"/>
      <c r="Q172" s="306"/>
      <c r="R172" s="306"/>
      <c r="S172" s="306"/>
      <c r="T172" s="306"/>
      <c r="U172" s="280"/>
      <c r="V172" s="280"/>
      <c r="W172" s="280"/>
      <c r="X172" s="280"/>
      <c r="Y172" s="280"/>
      <c r="Z172" s="280"/>
      <c r="AA172" s="280"/>
      <c r="AB172" s="280"/>
      <c r="AC172" s="280"/>
      <c r="AD172" s="280"/>
      <c r="AE172" s="280"/>
      <c r="AF172" s="280"/>
      <c r="AG172" s="280"/>
      <c r="AH172" s="280"/>
      <c r="AI172" s="280"/>
      <c r="AJ172" s="280"/>
      <c r="AK172" s="280"/>
      <c r="AL172" s="280"/>
      <c r="AM172" s="280"/>
      <c r="AN172" s="280"/>
      <c r="AO172" s="280"/>
      <c r="AP172" s="280"/>
      <c r="AQ172" s="280"/>
      <c r="AR172" s="280"/>
      <c r="AS172" s="280"/>
      <c r="AT172" s="280"/>
    </row>
    <row r="173" spans="1:46">
      <c r="A173" s="280"/>
      <c r="B173" s="283"/>
      <c r="C173" s="309">
        <v>666</v>
      </c>
      <c r="D173" s="308">
        <v>1.5133000000000001E-2</v>
      </c>
      <c r="E173" s="308">
        <v>1.2833000000000001E-2</v>
      </c>
      <c r="F173" s="308">
        <v>1.1833E-2</v>
      </c>
      <c r="G173" s="308">
        <v>1.5833E-2</v>
      </c>
      <c r="H173" s="308">
        <v>1.3332999999999999E-2</v>
      </c>
      <c r="I173" s="308">
        <v>1.5332999999999999E-2</v>
      </c>
      <c r="J173" s="285"/>
      <c r="K173" s="280"/>
      <c r="L173" s="280"/>
      <c r="M173" s="280"/>
      <c r="N173" s="306"/>
      <c r="O173" s="306"/>
      <c r="P173" s="306"/>
      <c r="Q173" s="306"/>
      <c r="R173" s="306"/>
      <c r="S173" s="306"/>
      <c r="T173" s="306"/>
      <c r="U173" s="280"/>
      <c r="V173" s="280"/>
      <c r="W173" s="280"/>
      <c r="X173" s="280"/>
      <c r="Y173" s="280"/>
      <c r="Z173" s="280"/>
      <c r="AA173" s="280"/>
      <c r="AB173" s="280"/>
      <c r="AC173" s="280"/>
      <c r="AD173" s="280"/>
      <c r="AE173" s="280"/>
      <c r="AF173" s="280"/>
      <c r="AG173" s="280"/>
      <c r="AH173" s="280"/>
      <c r="AI173" s="280"/>
      <c r="AJ173" s="280"/>
      <c r="AK173" s="280"/>
      <c r="AL173" s="280"/>
      <c r="AM173" s="280"/>
      <c r="AN173" s="280"/>
      <c r="AO173" s="280"/>
      <c r="AP173" s="280"/>
      <c r="AQ173" s="280"/>
      <c r="AR173" s="280"/>
      <c r="AS173" s="280"/>
      <c r="AT173" s="280"/>
    </row>
    <row r="174" spans="1:46">
      <c r="A174" s="280"/>
      <c r="B174" s="283"/>
      <c r="C174" s="309">
        <v>668</v>
      </c>
      <c r="D174" s="308">
        <v>1.4933E-2</v>
      </c>
      <c r="E174" s="308">
        <v>1.3133000000000001E-2</v>
      </c>
      <c r="F174" s="308">
        <v>1.1332999999999999E-2</v>
      </c>
      <c r="G174" s="308">
        <v>1.6233000000000001E-2</v>
      </c>
      <c r="H174" s="308">
        <v>1.3733E-2</v>
      </c>
      <c r="I174" s="308">
        <v>1.5533E-2</v>
      </c>
      <c r="J174" s="285"/>
      <c r="K174" s="280"/>
      <c r="L174" s="280"/>
      <c r="M174" s="280"/>
      <c r="N174" s="306"/>
      <c r="O174" s="306"/>
      <c r="P174" s="306"/>
      <c r="Q174" s="306"/>
      <c r="R174" s="306"/>
      <c r="S174" s="306"/>
      <c r="T174" s="306"/>
      <c r="U174" s="280"/>
      <c r="V174" s="280"/>
      <c r="W174" s="280"/>
      <c r="X174" s="280"/>
      <c r="Y174" s="280"/>
      <c r="Z174" s="280"/>
      <c r="AA174" s="280"/>
      <c r="AB174" s="280"/>
      <c r="AC174" s="280"/>
      <c r="AD174" s="280"/>
      <c r="AE174" s="280"/>
      <c r="AF174" s="280"/>
      <c r="AG174" s="280"/>
      <c r="AH174" s="280"/>
      <c r="AI174" s="280"/>
      <c r="AJ174" s="280"/>
      <c r="AK174" s="280"/>
      <c r="AL174" s="280"/>
      <c r="AM174" s="280"/>
      <c r="AN174" s="280"/>
      <c r="AO174" s="280"/>
      <c r="AP174" s="280"/>
      <c r="AQ174" s="280"/>
      <c r="AR174" s="280"/>
      <c r="AS174" s="280"/>
      <c r="AT174" s="280"/>
    </row>
    <row r="175" spans="1:46">
      <c r="A175" s="280"/>
      <c r="B175" s="283"/>
      <c r="C175" s="309">
        <v>670</v>
      </c>
      <c r="D175" s="308">
        <v>1.5100000000000001E-2</v>
      </c>
      <c r="E175" s="308">
        <v>1.32E-2</v>
      </c>
      <c r="F175" s="308">
        <v>1.1599999999999999E-2</v>
      </c>
      <c r="G175" s="308">
        <v>1.5599999999999999E-2</v>
      </c>
      <c r="H175" s="308">
        <v>1.3599999999999999E-2</v>
      </c>
      <c r="I175" s="308">
        <v>1.5100000000000001E-2</v>
      </c>
      <c r="J175" s="285"/>
      <c r="K175" s="280"/>
      <c r="L175" s="280"/>
      <c r="M175" s="280"/>
      <c r="N175" s="306"/>
      <c r="O175" s="306"/>
      <c r="P175" s="306"/>
      <c r="Q175" s="306"/>
      <c r="R175" s="306"/>
      <c r="S175" s="306"/>
      <c r="T175" s="306"/>
      <c r="U175" s="280"/>
      <c r="V175" s="280"/>
      <c r="W175" s="280"/>
      <c r="X175" s="280"/>
      <c r="Y175" s="280"/>
      <c r="Z175" s="280"/>
      <c r="AA175" s="280"/>
      <c r="AB175" s="280"/>
      <c r="AC175" s="280"/>
      <c r="AD175" s="280"/>
      <c r="AE175" s="280"/>
      <c r="AF175" s="280"/>
      <c r="AG175" s="280"/>
      <c r="AH175" s="280"/>
      <c r="AI175" s="280"/>
      <c r="AJ175" s="280"/>
      <c r="AK175" s="280"/>
      <c r="AL175" s="280"/>
      <c r="AM175" s="280"/>
      <c r="AN175" s="280"/>
      <c r="AO175" s="280"/>
      <c r="AP175" s="280"/>
      <c r="AQ175" s="280"/>
      <c r="AR175" s="280"/>
      <c r="AS175" s="280"/>
      <c r="AT175" s="280"/>
    </row>
    <row r="176" spans="1:46">
      <c r="A176" s="280"/>
      <c r="B176" s="283"/>
      <c r="C176" s="309">
        <v>672</v>
      </c>
      <c r="D176" s="308">
        <v>1.485E-2</v>
      </c>
      <c r="E176" s="308">
        <v>1.3050000000000001E-2</v>
      </c>
      <c r="F176" s="308">
        <v>1.1350000000000001E-2</v>
      </c>
      <c r="G176" s="308">
        <v>1.575E-2</v>
      </c>
      <c r="H176" s="308">
        <v>1.355E-2</v>
      </c>
      <c r="I176" s="308">
        <v>1.555E-2</v>
      </c>
      <c r="J176" s="285"/>
      <c r="K176" s="280"/>
      <c r="L176" s="280"/>
      <c r="M176" s="280"/>
      <c r="N176" s="306"/>
      <c r="O176" s="306"/>
      <c r="P176" s="306"/>
      <c r="Q176" s="306"/>
      <c r="R176" s="306"/>
      <c r="S176" s="306"/>
      <c r="T176" s="306"/>
      <c r="U176" s="280"/>
      <c r="V176" s="280"/>
      <c r="W176" s="280"/>
      <c r="X176" s="280"/>
      <c r="Y176" s="280"/>
      <c r="Z176" s="280"/>
      <c r="AA176" s="280"/>
      <c r="AB176" s="280"/>
      <c r="AC176" s="280"/>
      <c r="AD176" s="280"/>
      <c r="AE176" s="280"/>
      <c r="AF176" s="280"/>
      <c r="AG176" s="280"/>
      <c r="AH176" s="280"/>
      <c r="AI176" s="280"/>
      <c r="AJ176" s="280"/>
      <c r="AK176" s="280"/>
      <c r="AL176" s="280"/>
      <c r="AM176" s="280"/>
      <c r="AN176" s="280"/>
      <c r="AO176" s="280"/>
      <c r="AP176" s="280"/>
      <c r="AQ176" s="280"/>
      <c r="AR176" s="280"/>
      <c r="AS176" s="280"/>
      <c r="AT176" s="280"/>
    </row>
    <row r="177" spans="1:46">
      <c r="A177" s="280"/>
      <c r="B177" s="283"/>
      <c r="C177" s="309">
        <v>674</v>
      </c>
      <c r="D177" s="308">
        <v>1.55E-2</v>
      </c>
      <c r="E177" s="308">
        <v>1.2699999999999999E-2</v>
      </c>
      <c r="F177" s="308">
        <v>1.17E-2</v>
      </c>
      <c r="G177" s="308">
        <v>1.55E-2</v>
      </c>
      <c r="H177" s="308">
        <v>1.32E-2</v>
      </c>
      <c r="I177" s="308">
        <v>1.5800000000000002E-2</v>
      </c>
      <c r="J177" s="285"/>
      <c r="K177" s="280"/>
      <c r="L177" s="280"/>
      <c r="M177" s="280"/>
      <c r="N177" s="306"/>
      <c r="O177" s="306"/>
      <c r="P177" s="306"/>
      <c r="Q177" s="306"/>
      <c r="R177" s="306"/>
      <c r="S177" s="306"/>
      <c r="T177" s="306"/>
      <c r="U177" s="280"/>
      <c r="V177" s="280"/>
      <c r="W177" s="280"/>
      <c r="X177" s="280"/>
      <c r="Y177" s="280"/>
      <c r="Z177" s="280"/>
      <c r="AA177" s="280"/>
      <c r="AB177" s="280"/>
      <c r="AC177" s="280"/>
      <c r="AD177" s="280"/>
      <c r="AE177" s="280"/>
      <c r="AF177" s="280"/>
      <c r="AG177" s="280"/>
      <c r="AH177" s="280"/>
      <c r="AI177" s="280"/>
      <c r="AJ177" s="280"/>
      <c r="AK177" s="280"/>
      <c r="AL177" s="280"/>
      <c r="AM177" s="280"/>
      <c r="AN177" s="280"/>
      <c r="AO177" s="280"/>
      <c r="AP177" s="280"/>
      <c r="AQ177" s="280"/>
      <c r="AR177" s="280"/>
      <c r="AS177" s="280"/>
      <c r="AT177" s="280"/>
    </row>
    <row r="178" spans="1:46">
      <c r="A178" s="280"/>
      <c r="B178" s="283"/>
      <c r="C178" s="309">
        <v>676</v>
      </c>
      <c r="D178" s="308">
        <v>1.4883E-2</v>
      </c>
      <c r="E178" s="308">
        <v>1.2683E-2</v>
      </c>
      <c r="F178" s="308">
        <v>1.1983000000000001E-2</v>
      </c>
      <c r="G178" s="308">
        <v>1.6083E-2</v>
      </c>
      <c r="H178" s="308">
        <v>1.3483E-2</v>
      </c>
      <c r="I178" s="308">
        <v>1.4983E-2</v>
      </c>
      <c r="J178" s="285"/>
      <c r="K178" s="280"/>
      <c r="L178" s="280"/>
      <c r="M178" s="280"/>
      <c r="N178" s="306"/>
      <c r="O178" s="306"/>
      <c r="P178" s="306"/>
      <c r="Q178" s="306"/>
      <c r="R178" s="306"/>
      <c r="S178" s="306"/>
      <c r="T178" s="306"/>
      <c r="U178" s="280"/>
      <c r="V178" s="280"/>
      <c r="W178" s="280"/>
      <c r="X178" s="280"/>
      <c r="Y178" s="280"/>
      <c r="Z178" s="280"/>
      <c r="AA178" s="280"/>
      <c r="AB178" s="280"/>
      <c r="AC178" s="280"/>
      <c r="AD178" s="280"/>
      <c r="AE178" s="280"/>
      <c r="AF178" s="280"/>
      <c r="AG178" s="280"/>
      <c r="AH178" s="280"/>
      <c r="AI178" s="280"/>
      <c r="AJ178" s="280"/>
      <c r="AK178" s="280"/>
      <c r="AL178" s="280"/>
      <c r="AM178" s="280"/>
      <c r="AN178" s="280"/>
      <c r="AO178" s="280"/>
      <c r="AP178" s="280"/>
      <c r="AQ178" s="280"/>
      <c r="AR178" s="280"/>
      <c r="AS178" s="280"/>
      <c r="AT178" s="280"/>
    </row>
    <row r="179" spans="1:46">
      <c r="A179" s="280"/>
      <c r="B179" s="283"/>
      <c r="C179" s="309">
        <v>678</v>
      </c>
      <c r="D179" s="308">
        <v>1.4817E-2</v>
      </c>
      <c r="E179" s="308">
        <v>1.2716999999999999E-2</v>
      </c>
      <c r="F179" s="308">
        <v>1.0817E-2</v>
      </c>
      <c r="G179" s="308">
        <v>1.5017000000000001E-2</v>
      </c>
      <c r="H179" s="308">
        <v>1.3517E-2</v>
      </c>
      <c r="I179" s="308">
        <v>1.5117E-2</v>
      </c>
      <c r="J179" s="285"/>
      <c r="K179" s="280"/>
      <c r="L179" s="280"/>
      <c r="M179" s="280"/>
      <c r="N179" s="306"/>
      <c r="O179" s="306"/>
      <c r="P179" s="306"/>
      <c r="Q179" s="306"/>
      <c r="R179" s="306"/>
      <c r="S179" s="306"/>
      <c r="T179" s="306"/>
      <c r="U179" s="280"/>
      <c r="V179" s="280"/>
      <c r="W179" s="280"/>
      <c r="X179" s="280"/>
      <c r="Y179" s="280"/>
      <c r="Z179" s="280"/>
      <c r="AA179" s="280"/>
      <c r="AB179" s="280"/>
      <c r="AC179" s="280"/>
      <c r="AD179" s="280"/>
      <c r="AE179" s="280"/>
      <c r="AF179" s="280"/>
      <c r="AG179" s="280"/>
      <c r="AH179" s="280"/>
      <c r="AI179" s="280"/>
      <c r="AJ179" s="280"/>
      <c r="AK179" s="280"/>
      <c r="AL179" s="280"/>
      <c r="AM179" s="280"/>
      <c r="AN179" s="280"/>
      <c r="AO179" s="280"/>
      <c r="AP179" s="280"/>
      <c r="AQ179" s="280"/>
      <c r="AR179" s="280"/>
      <c r="AS179" s="280"/>
      <c r="AT179" s="280"/>
    </row>
    <row r="180" spans="1:46">
      <c r="A180" s="280"/>
      <c r="B180" s="283"/>
      <c r="C180" s="309">
        <v>680</v>
      </c>
      <c r="D180" s="308">
        <v>1.5117E-2</v>
      </c>
      <c r="E180" s="308">
        <v>1.2517E-2</v>
      </c>
      <c r="F180" s="308">
        <v>1.1516999999999999E-2</v>
      </c>
      <c r="G180" s="308">
        <v>1.5217E-2</v>
      </c>
      <c r="H180" s="308">
        <v>1.3117E-2</v>
      </c>
      <c r="I180" s="308">
        <v>1.5017000000000001E-2</v>
      </c>
      <c r="J180" s="285"/>
      <c r="K180" s="280"/>
      <c r="L180" s="280"/>
      <c r="M180" s="280"/>
      <c r="N180" s="306"/>
      <c r="O180" s="306"/>
      <c r="P180" s="306"/>
      <c r="Q180" s="306"/>
      <c r="R180" s="306"/>
      <c r="S180" s="306"/>
      <c r="T180" s="306"/>
      <c r="U180" s="280"/>
      <c r="V180" s="280"/>
      <c r="W180" s="280"/>
      <c r="X180" s="280"/>
      <c r="Y180" s="280"/>
      <c r="Z180" s="280"/>
      <c r="AA180" s="280"/>
      <c r="AB180" s="280"/>
      <c r="AC180" s="280"/>
      <c r="AD180" s="280"/>
      <c r="AE180" s="280"/>
      <c r="AF180" s="280"/>
      <c r="AG180" s="280"/>
      <c r="AH180" s="280"/>
      <c r="AI180" s="280"/>
      <c r="AJ180" s="280"/>
      <c r="AK180" s="280"/>
      <c r="AL180" s="280"/>
      <c r="AM180" s="280"/>
      <c r="AN180" s="280"/>
      <c r="AO180" s="280"/>
      <c r="AP180" s="280"/>
      <c r="AQ180" s="280"/>
      <c r="AR180" s="280"/>
      <c r="AS180" s="280"/>
      <c r="AT180" s="280"/>
    </row>
    <row r="181" spans="1:46">
      <c r="A181" s="280"/>
      <c r="B181" s="283"/>
      <c r="C181" s="309">
        <v>682</v>
      </c>
      <c r="D181" s="308">
        <v>1.4482999999999999E-2</v>
      </c>
      <c r="E181" s="308">
        <v>1.2383E-2</v>
      </c>
      <c r="F181" s="308">
        <v>1.1483E-2</v>
      </c>
      <c r="G181" s="308">
        <v>1.4883E-2</v>
      </c>
      <c r="H181" s="308">
        <v>1.2883E-2</v>
      </c>
      <c r="I181" s="308">
        <v>1.4883E-2</v>
      </c>
      <c r="J181" s="285"/>
      <c r="K181" s="280"/>
      <c r="L181" s="280"/>
      <c r="M181" s="280"/>
      <c r="N181" s="306"/>
      <c r="O181" s="306"/>
      <c r="P181" s="306"/>
      <c r="Q181" s="306"/>
      <c r="R181" s="306"/>
      <c r="S181" s="306"/>
      <c r="T181" s="306"/>
      <c r="U181" s="280"/>
      <c r="V181" s="280"/>
      <c r="W181" s="280"/>
      <c r="X181" s="280"/>
      <c r="Y181" s="280"/>
      <c r="Z181" s="280"/>
      <c r="AA181" s="280"/>
      <c r="AB181" s="280"/>
      <c r="AC181" s="280"/>
      <c r="AD181" s="280"/>
      <c r="AE181" s="280"/>
      <c r="AF181" s="280"/>
      <c r="AG181" s="280"/>
      <c r="AH181" s="280"/>
      <c r="AI181" s="280"/>
      <c r="AJ181" s="280"/>
      <c r="AK181" s="280"/>
      <c r="AL181" s="280"/>
      <c r="AM181" s="280"/>
      <c r="AN181" s="280"/>
      <c r="AO181" s="280"/>
      <c r="AP181" s="280"/>
      <c r="AQ181" s="280"/>
      <c r="AR181" s="280"/>
      <c r="AS181" s="280"/>
      <c r="AT181" s="280"/>
    </row>
    <row r="182" spans="1:46">
      <c r="A182" s="280"/>
      <c r="B182" s="283"/>
      <c r="C182" s="309">
        <v>684</v>
      </c>
      <c r="D182" s="308">
        <v>1.4782999999999999E-2</v>
      </c>
      <c r="E182" s="308">
        <v>1.2683E-2</v>
      </c>
      <c r="F182" s="308">
        <v>1.0782999999999999E-2</v>
      </c>
      <c r="G182" s="308">
        <v>1.5483E-2</v>
      </c>
      <c r="H182" s="308">
        <v>1.2883E-2</v>
      </c>
      <c r="I182" s="308">
        <v>1.4883E-2</v>
      </c>
      <c r="J182" s="285"/>
      <c r="K182" s="280"/>
      <c r="L182" s="280"/>
      <c r="M182" s="280"/>
      <c r="N182" s="306"/>
      <c r="O182" s="306"/>
      <c r="P182" s="306"/>
      <c r="Q182" s="306"/>
      <c r="R182" s="306"/>
      <c r="S182" s="306"/>
      <c r="T182" s="306"/>
      <c r="U182" s="280"/>
      <c r="V182" s="280"/>
      <c r="W182" s="280"/>
      <c r="X182" s="280"/>
      <c r="Y182" s="280"/>
      <c r="Z182" s="280"/>
      <c r="AA182" s="280"/>
      <c r="AB182" s="280"/>
      <c r="AC182" s="280"/>
      <c r="AD182" s="280"/>
      <c r="AE182" s="280"/>
      <c r="AF182" s="280"/>
      <c r="AG182" s="280"/>
      <c r="AH182" s="280"/>
      <c r="AI182" s="280"/>
      <c r="AJ182" s="280"/>
      <c r="AK182" s="280"/>
      <c r="AL182" s="280"/>
      <c r="AM182" s="280"/>
      <c r="AN182" s="280"/>
      <c r="AO182" s="280"/>
      <c r="AP182" s="280"/>
      <c r="AQ182" s="280"/>
      <c r="AR182" s="280"/>
      <c r="AS182" s="280"/>
      <c r="AT182" s="280"/>
    </row>
    <row r="183" spans="1:46">
      <c r="A183" s="280"/>
      <c r="B183" s="283"/>
      <c r="C183" s="309">
        <v>686</v>
      </c>
      <c r="D183" s="308">
        <v>1.46E-2</v>
      </c>
      <c r="E183" s="308">
        <v>1.26E-2</v>
      </c>
      <c r="F183" s="308">
        <v>1.14E-2</v>
      </c>
      <c r="G183" s="308">
        <v>1.5299999999999999E-2</v>
      </c>
      <c r="H183" s="308">
        <v>1.32E-2</v>
      </c>
      <c r="I183" s="308">
        <v>1.49E-2</v>
      </c>
      <c r="J183" s="285"/>
      <c r="K183" s="280"/>
      <c r="L183" s="280"/>
      <c r="M183" s="280"/>
      <c r="N183" s="306"/>
      <c r="O183" s="306"/>
      <c r="P183" s="306"/>
      <c r="Q183" s="306"/>
      <c r="R183" s="306"/>
      <c r="S183" s="306"/>
      <c r="T183" s="306"/>
      <c r="U183" s="280"/>
      <c r="V183" s="280"/>
      <c r="W183" s="280"/>
      <c r="X183" s="280"/>
      <c r="Y183" s="280"/>
      <c r="Z183" s="280"/>
      <c r="AA183" s="280"/>
      <c r="AB183" s="280"/>
      <c r="AC183" s="280"/>
      <c r="AD183" s="280"/>
      <c r="AE183" s="280"/>
      <c r="AF183" s="280"/>
      <c r="AG183" s="280"/>
      <c r="AH183" s="280"/>
      <c r="AI183" s="280"/>
      <c r="AJ183" s="280"/>
      <c r="AK183" s="280"/>
      <c r="AL183" s="280"/>
      <c r="AM183" s="280"/>
      <c r="AN183" s="280"/>
      <c r="AO183" s="280"/>
      <c r="AP183" s="280"/>
      <c r="AQ183" s="280"/>
      <c r="AR183" s="280"/>
      <c r="AS183" s="280"/>
      <c r="AT183" s="280"/>
    </row>
    <row r="184" spans="1:46">
      <c r="A184" s="280"/>
      <c r="B184" s="283"/>
      <c r="C184" s="309">
        <v>688</v>
      </c>
      <c r="D184" s="308">
        <v>1.435E-2</v>
      </c>
      <c r="E184" s="308">
        <v>1.235E-2</v>
      </c>
      <c r="F184" s="308">
        <v>1.1650000000000001E-2</v>
      </c>
      <c r="G184" s="308">
        <v>1.485E-2</v>
      </c>
      <c r="H184" s="308">
        <v>1.3050000000000001E-2</v>
      </c>
      <c r="I184" s="308">
        <v>1.465E-2</v>
      </c>
      <c r="J184" s="285"/>
      <c r="K184" s="280"/>
      <c r="L184" s="280"/>
      <c r="M184" s="280"/>
      <c r="N184" s="306"/>
      <c r="O184" s="306"/>
      <c r="P184" s="306"/>
      <c r="Q184" s="306"/>
      <c r="R184" s="306"/>
      <c r="S184" s="306"/>
      <c r="T184" s="306"/>
      <c r="U184" s="280"/>
      <c r="V184" s="280"/>
      <c r="W184" s="280"/>
      <c r="X184" s="280"/>
      <c r="Y184" s="280"/>
      <c r="Z184" s="280"/>
      <c r="AA184" s="280"/>
      <c r="AB184" s="280"/>
      <c r="AC184" s="280"/>
      <c r="AD184" s="280"/>
      <c r="AE184" s="280"/>
      <c r="AF184" s="280"/>
      <c r="AG184" s="280"/>
      <c r="AH184" s="280"/>
      <c r="AI184" s="280"/>
      <c r="AJ184" s="280"/>
      <c r="AK184" s="280"/>
      <c r="AL184" s="280"/>
      <c r="AM184" s="280"/>
      <c r="AN184" s="280"/>
      <c r="AO184" s="280"/>
      <c r="AP184" s="280"/>
      <c r="AQ184" s="280"/>
      <c r="AR184" s="280"/>
      <c r="AS184" s="280"/>
      <c r="AT184" s="280"/>
    </row>
    <row r="185" spans="1:46">
      <c r="A185" s="280"/>
      <c r="B185" s="283"/>
      <c r="C185" s="309">
        <v>690</v>
      </c>
      <c r="D185" s="308">
        <v>1.4733E-2</v>
      </c>
      <c r="E185" s="308">
        <v>1.2233000000000001E-2</v>
      </c>
      <c r="F185" s="308">
        <v>1.1433E-2</v>
      </c>
      <c r="G185" s="308">
        <v>1.5133000000000001E-2</v>
      </c>
      <c r="H185" s="308">
        <v>1.2633E-2</v>
      </c>
      <c r="I185" s="308">
        <v>1.4833000000000001E-2</v>
      </c>
      <c r="J185" s="285"/>
      <c r="K185" s="280"/>
      <c r="L185" s="280"/>
      <c r="M185" s="280"/>
      <c r="N185" s="306"/>
      <c r="O185" s="306"/>
      <c r="P185" s="306"/>
      <c r="Q185" s="306"/>
      <c r="R185" s="306"/>
      <c r="S185" s="306"/>
      <c r="T185" s="306"/>
      <c r="U185" s="280"/>
      <c r="V185" s="280"/>
      <c r="W185" s="280"/>
      <c r="X185" s="280"/>
      <c r="Y185" s="280"/>
      <c r="Z185" s="280"/>
      <c r="AA185" s="280"/>
      <c r="AB185" s="280"/>
      <c r="AC185" s="280"/>
      <c r="AD185" s="280"/>
      <c r="AE185" s="280"/>
      <c r="AF185" s="280"/>
      <c r="AG185" s="280"/>
      <c r="AH185" s="280"/>
      <c r="AI185" s="280"/>
      <c r="AJ185" s="280"/>
      <c r="AK185" s="280"/>
      <c r="AL185" s="280"/>
      <c r="AM185" s="280"/>
      <c r="AN185" s="280"/>
      <c r="AO185" s="280"/>
      <c r="AP185" s="280"/>
      <c r="AQ185" s="280"/>
      <c r="AR185" s="280"/>
      <c r="AS185" s="280"/>
      <c r="AT185" s="280"/>
    </row>
    <row r="186" spans="1:46">
      <c r="A186" s="280"/>
      <c r="B186" s="283"/>
      <c r="C186" s="309">
        <v>692</v>
      </c>
      <c r="D186" s="308">
        <v>1.4617E-2</v>
      </c>
      <c r="E186" s="308">
        <v>1.1816999999999999E-2</v>
      </c>
      <c r="F186" s="308">
        <v>1.1217E-2</v>
      </c>
      <c r="G186" s="308">
        <v>1.5117E-2</v>
      </c>
      <c r="H186" s="308">
        <v>1.2917E-2</v>
      </c>
      <c r="I186" s="308">
        <v>1.4917E-2</v>
      </c>
      <c r="J186" s="285"/>
      <c r="K186" s="280"/>
      <c r="L186" s="280"/>
      <c r="M186" s="280"/>
      <c r="N186" s="306"/>
      <c r="O186" s="306"/>
      <c r="P186" s="306"/>
      <c r="Q186" s="306"/>
      <c r="R186" s="306"/>
      <c r="S186" s="306"/>
      <c r="T186" s="306"/>
      <c r="U186" s="280"/>
      <c r="V186" s="280"/>
      <c r="W186" s="280"/>
      <c r="X186" s="280"/>
      <c r="Y186" s="280"/>
      <c r="Z186" s="280"/>
      <c r="AA186" s="280"/>
      <c r="AB186" s="280"/>
      <c r="AC186" s="280"/>
      <c r="AD186" s="280"/>
      <c r="AE186" s="280"/>
      <c r="AF186" s="280"/>
      <c r="AG186" s="280"/>
      <c r="AH186" s="280"/>
      <c r="AI186" s="280"/>
      <c r="AJ186" s="280"/>
      <c r="AK186" s="280"/>
      <c r="AL186" s="280"/>
      <c r="AM186" s="280"/>
      <c r="AN186" s="280"/>
      <c r="AO186" s="280"/>
      <c r="AP186" s="280"/>
      <c r="AQ186" s="280"/>
      <c r="AR186" s="280"/>
      <c r="AS186" s="280"/>
      <c r="AT186" s="280"/>
    </row>
    <row r="187" spans="1:46">
      <c r="A187" s="280"/>
      <c r="B187" s="283"/>
      <c r="C187" s="309">
        <v>694</v>
      </c>
      <c r="D187" s="308">
        <v>1.375E-2</v>
      </c>
      <c r="E187" s="308">
        <v>1.2149999999999999E-2</v>
      </c>
      <c r="F187" s="308">
        <v>1.095E-2</v>
      </c>
      <c r="G187" s="308">
        <v>1.4749999999999999E-2</v>
      </c>
      <c r="H187" s="308">
        <v>1.255E-2</v>
      </c>
      <c r="I187" s="308">
        <v>1.455E-2</v>
      </c>
      <c r="J187" s="285"/>
      <c r="K187" s="280"/>
      <c r="L187" s="280"/>
      <c r="M187" s="280"/>
      <c r="N187" s="306"/>
      <c r="O187" s="306"/>
      <c r="P187" s="306"/>
      <c r="Q187" s="306"/>
      <c r="R187" s="306"/>
      <c r="S187" s="306"/>
      <c r="T187" s="306"/>
      <c r="U187" s="280"/>
      <c r="V187" s="280"/>
      <c r="W187" s="280"/>
      <c r="X187" s="280"/>
      <c r="Y187" s="280"/>
      <c r="Z187" s="280"/>
      <c r="AA187" s="280"/>
      <c r="AB187" s="280"/>
      <c r="AC187" s="280"/>
      <c r="AD187" s="280"/>
      <c r="AE187" s="280"/>
      <c r="AF187" s="280"/>
      <c r="AG187" s="280"/>
      <c r="AH187" s="280"/>
      <c r="AI187" s="280"/>
      <c r="AJ187" s="280"/>
      <c r="AK187" s="280"/>
      <c r="AL187" s="280"/>
      <c r="AM187" s="280"/>
      <c r="AN187" s="280"/>
      <c r="AO187" s="280"/>
      <c r="AP187" s="280"/>
      <c r="AQ187" s="280"/>
      <c r="AR187" s="280"/>
      <c r="AS187" s="280"/>
      <c r="AT187" s="280"/>
    </row>
    <row r="188" spans="1:46">
      <c r="A188" s="280"/>
      <c r="B188" s="283"/>
      <c r="C188" s="309">
        <v>696</v>
      </c>
      <c r="D188" s="308">
        <v>1.3599999999999999E-2</v>
      </c>
      <c r="E188" s="308">
        <v>1.17E-2</v>
      </c>
      <c r="F188" s="308">
        <v>1.0800000000000001E-2</v>
      </c>
      <c r="G188" s="308">
        <v>1.4200000000000001E-2</v>
      </c>
      <c r="H188" s="308">
        <v>1.2500000000000001E-2</v>
      </c>
      <c r="I188" s="308">
        <v>1.4500000000000001E-2</v>
      </c>
      <c r="J188" s="285"/>
      <c r="K188" s="280"/>
      <c r="L188" s="280"/>
      <c r="M188" s="280"/>
      <c r="N188" s="306"/>
      <c r="O188" s="306"/>
      <c r="P188" s="306"/>
      <c r="Q188" s="306"/>
      <c r="R188" s="306"/>
      <c r="S188" s="306"/>
      <c r="T188" s="306"/>
      <c r="U188" s="280"/>
      <c r="V188" s="280"/>
      <c r="W188" s="280"/>
      <c r="X188" s="280"/>
      <c r="Y188" s="280"/>
      <c r="Z188" s="280"/>
      <c r="AA188" s="280"/>
      <c r="AB188" s="280"/>
      <c r="AC188" s="280"/>
      <c r="AD188" s="280"/>
      <c r="AE188" s="280"/>
      <c r="AF188" s="280"/>
      <c r="AG188" s="280"/>
      <c r="AH188" s="280"/>
      <c r="AI188" s="280"/>
      <c r="AJ188" s="280"/>
      <c r="AK188" s="280"/>
      <c r="AL188" s="280"/>
      <c r="AM188" s="280"/>
      <c r="AN188" s="280"/>
      <c r="AO188" s="280"/>
      <c r="AP188" s="280"/>
      <c r="AQ188" s="280"/>
      <c r="AR188" s="280"/>
      <c r="AS188" s="280"/>
      <c r="AT188" s="280"/>
    </row>
    <row r="189" spans="1:46">
      <c r="A189" s="280"/>
      <c r="B189" s="283"/>
      <c r="C189" s="309">
        <v>698</v>
      </c>
      <c r="D189" s="308">
        <v>1.32E-2</v>
      </c>
      <c r="E189" s="308">
        <v>1.12E-2</v>
      </c>
      <c r="F189" s="308">
        <v>1.04E-2</v>
      </c>
      <c r="G189" s="308">
        <v>1.38E-2</v>
      </c>
      <c r="H189" s="308">
        <v>1.23E-2</v>
      </c>
      <c r="I189" s="308">
        <v>1.4200000000000001E-2</v>
      </c>
      <c r="J189" s="285"/>
      <c r="K189" s="280"/>
      <c r="L189" s="280"/>
      <c r="M189" s="280"/>
      <c r="N189" s="306"/>
      <c r="O189" s="306"/>
      <c r="P189" s="306"/>
      <c r="Q189" s="306"/>
      <c r="R189" s="306"/>
      <c r="S189" s="306"/>
      <c r="T189" s="306"/>
      <c r="U189" s="280"/>
      <c r="V189" s="280"/>
      <c r="W189" s="280"/>
      <c r="X189" s="280"/>
      <c r="Y189" s="280"/>
      <c r="Z189" s="280"/>
      <c r="AA189" s="280"/>
      <c r="AB189" s="280"/>
      <c r="AC189" s="280"/>
      <c r="AD189" s="280"/>
      <c r="AE189" s="280"/>
      <c r="AF189" s="280"/>
      <c r="AG189" s="280"/>
      <c r="AH189" s="280"/>
      <c r="AI189" s="280"/>
      <c r="AJ189" s="280"/>
      <c r="AK189" s="280"/>
      <c r="AL189" s="280"/>
      <c r="AM189" s="280"/>
      <c r="AN189" s="280"/>
      <c r="AO189" s="280"/>
      <c r="AP189" s="280"/>
      <c r="AQ189" s="280"/>
      <c r="AR189" s="280"/>
      <c r="AS189" s="280"/>
      <c r="AT189" s="280"/>
    </row>
    <row r="190" spans="1:46">
      <c r="A190" s="280"/>
      <c r="B190" s="283"/>
      <c r="C190" s="310">
        <v>700</v>
      </c>
      <c r="D190" s="311">
        <v>1.3899999999999999E-2</v>
      </c>
      <c r="E190" s="311">
        <v>1.15E-2</v>
      </c>
      <c r="F190" s="311">
        <v>1.0500000000000001E-2</v>
      </c>
      <c r="G190" s="311">
        <v>1.4500000000000001E-2</v>
      </c>
      <c r="H190" s="311">
        <v>1.21E-2</v>
      </c>
      <c r="I190" s="311">
        <v>1.41E-2</v>
      </c>
      <c r="J190" s="285"/>
      <c r="K190" s="280"/>
      <c r="L190" s="280"/>
      <c r="M190" s="280"/>
      <c r="N190" s="280"/>
      <c r="O190" s="280"/>
      <c r="P190" s="280"/>
      <c r="Q190" s="280"/>
      <c r="R190" s="280"/>
      <c r="S190" s="280"/>
      <c r="T190" s="280"/>
      <c r="U190" s="280"/>
      <c r="V190" s="280"/>
      <c r="W190" s="280"/>
      <c r="X190" s="280"/>
      <c r="Y190" s="280"/>
      <c r="Z190" s="280"/>
      <c r="AA190" s="280"/>
      <c r="AB190" s="280"/>
      <c r="AC190" s="280"/>
      <c r="AD190" s="280"/>
      <c r="AE190" s="280"/>
      <c r="AF190" s="280"/>
      <c r="AG190" s="280"/>
      <c r="AH190" s="280"/>
      <c r="AI190" s="280"/>
      <c r="AJ190" s="280"/>
      <c r="AK190" s="280"/>
      <c r="AL190" s="280"/>
      <c r="AM190" s="280"/>
      <c r="AN190" s="280"/>
      <c r="AO190" s="280"/>
      <c r="AP190" s="280"/>
      <c r="AQ190" s="280"/>
      <c r="AR190" s="280"/>
      <c r="AS190" s="280"/>
      <c r="AT190" s="280"/>
    </row>
    <row r="191" spans="1:46" ht="15.75" thickBot="1">
      <c r="A191" s="280"/>
      <c r="B191" s="293"/>
      <c r="C191" s="294"/>
      <c r="D191" s="294"/>
      <c r="E191" s="294"/>
      <c r="F191" s="294"/>
      <c r="G191" s="294"/>
      <c r="H191" s="294"/>
      <c r="I191" s="294"/>
      <c r="J191" s="295"/>
      <c r="K191" s="280"/>
      <c r="L191" s="280"/>
      <c r="M191" s="280"/>
      <c r="N191" s="280"/>
      <c r="O191" s="280"/>
      <c r="P191" s="280"/>
      <c r="Q191" s="280"/>
      <c r="R191" s="280"/>
      <c r="S191" s="280"/>
      <c r="T191" s="280"/>
      <c r="U191" s="280"/>
      <c r="V191" s="280"/>
      <c r="W191" s="280"/>
      <c r="X191" s="280"/>
      <c r="Y191" s="280"/>
      <c r="Z191" s="280"/>
      <c r="AA191" s="280"/>
      <c r="AB191" s="280"/>
      <c r="AC191" s="280"/>
      <c r="AD191" s="280"/>
      <c r="AE191" s="280"/>
      <c r="AF191" s="280"/>
      <c r="AG191" s="280"/>
      <c r="AH191" s="280"/>
      <c r="AI191" s="280"/>
      <c r="AJ191" s="280"/>
      <c r="AK191" s="280"/>
      <c r="AL191" s="280"/>
      <c r="AM191" s="280"/>
      <c r="AN191" s="280"/>
      <c r="AO191" s="280"/>
      <c r="AP191" s="280"/>
      <c r="AQ191" s="280"/>
      <c r="AR191" s="280"/>
      <c r="AS191" s="280"/>
      <c r="AT191" s="280"/>
    </row>
    <row r="192" spans="1:46" ht="16.5" thickTop="1" thickBot="1">
      <c r="A192" s="280"/>
      <c r="B192" s="280"/>
      <c r="C192" s="280"/>
      <c r="D192" s="280"/>
      <c r="E192" s="280"/>
      <c r="F192" s="280"/>
      <c r="G192" s="280"/>
      <c r="H192" s="280"/>
      <c r="I192" s="280"/>
      <c r="J192" s="280"/>
      <c r="K192" s="280"/>
      <c r="L192" s="280"/>
      <c r="M192" s="280"/>
      <c r="N192" s="280"/>
      <c r="O192" s="280"/>
      <c r="P192" s="280"/>
      <c r="Q192" s="280"/>
      <c r="R192" s="280"/>
      <c r="S192" s="280"/>
      <c r="T192" s="280"/>
      <c r="U192" s="280"/>
      <c r="V192" s="280"/>
      <c r="W192" s="280"/>
      <c r="X192" s="280"/>
      <c r="Y192" s="280"/>
      <c r="Z192" s="280"/>
      <c r="AA192" s="280"/>
      <c r="AB192" s="280"/>
      <c r="AC192" s="280"/>
      <c r="AD192" s="280"/>
      <c r="AE192" s="280"/>
      <c r="AF192" s="280"/>
      <c r="AG192" s="280"/>
      <c r="AH192" s="280"/>
      <c r="AI192" s="280"/>
      <c r="AJ192" s="280"/>
      <c r="AK192" s="280"/>
      <c r="AL192" s="280"/>
      <c r="AM192" s="280"/>
      <c r="AN192" s="280"/>
      <c r="AO192" s="280"/>
      <c r="AP192" s="280"/>
      <c r="AQ192" s="280"/>
      <c r="AR192" s="280"/>
      <c r="AS192" s="280"/>
      <c r="AT192" s="280"/>
    </row>
    <row r="193" spans="1:46" ht="16.5" thickTop="1" thickBot="1">
      <c r="A193" s="280"/>
      <c r="B193" s="8" t="s">
        <v>59</v>
      </c>
      <c r="C193" s="281"/>
      <c r="D193" s="281"/>
      <c r="E193" s="281"/>
      <c r="F193" s="281"/>
      <c r="G193" s="281"/>
      <c r="H193" s="281"/>
      <c r="I193" s="281"/>
      <c r="J193" s="281"/>
      <c r="K193" s="281"/>
      <c r="L193" s="281"/>
      <c r="M193" s="281"/>
      <c r="N193" s="281"/>
      <c r="O193" s="281"/>
      <c r="P193" s="282"/>
      <c r="Q193" s="280"/>
      <c r="R193" s="280"/>
      <c r="S193" s="280"/>
      <c r="T193" s="280"/>
      <c r="U193" s="280"/>
      <c r="V193" s="280"/>
      <c r="W193" s="280"/>
      <c r="X193" s="280"/>
      <c r="Y193" s="280"/>
      <c r="Z193" s="280"/>
      <c r="AA193" s="280"/>
      <c r="AB193" s="280"/>
      <c r="AC193" s="280"/>
      <c r="AD193" s="280"/>
      <c r="AE193" s="280"/>
      <c r="AF193" s="280"/>
      <c r="AG193" s="280"/>
      <c r="AH193" s="280"/>
      <c r="AI193" s="280"/>
      <c r="AJ193" s="280"/>
      <c r="AK193" s="280"/>
      <c r="AL193" s="280"/>
      <c r="AM193" s="280"/>
      <c r="AN193" s="280"/>
      <c r="AO193" s="280"/>
      <c r="AP193" s="280"/>
      <c r="AQ193" s="280"/>
      <c r="AR193" s="280"/>
      <c r="AS193" s="280"/>
      <c r="AT193" s="280"/>
    </row>
    <row r="194" spans="1:46" ht="15.75" thickTop="1">
      <c r="A194" s="280"/>
      <c r="B194" s="283"/>
      <c r="C194" s="280"/>
      <c r="D194" s="469" t="s">
        <v>57</v>
      </c>
      <c r="E194" s="469"/>
      <c r="F194" s="469"/>
      <c r="G194" s="469"/>
      <c r="H194" s="469"/>
      <c r="I194" s="469"/>
      <c r="J194" s="469"/>
      <c r="K194" s="469"/>
      <c r="L194" s="469"/>
      <c r="M194" s="469"/>
      <c r="N194" s="469"/>
      <c r="O194" s="469"/>
      <c r="P194" s="285"/>
      <c r="Q194" s="280"/>
      <c r="R194" s="280"/>
      <c r="S194" s="280"/>
      <c r="T194" s="280"/>
      <c r="U194" s="280"/>
      <c r="V194" s="280"/>
      <c r="W194" s="280"/>
      <c r="X194" s="280"/>
      <c r="Y194" s="280"/>
      <c r="Z194" s="280"/>
      <c r="AA194" s="280"/>
      <c r="AB194" s="280"/>
      <c r="AC194" s="280"/>
      <c r="AD194" s="280"/>
      <c r="AE194" s="280"/>
      <c r="AF194" s="280"/>
      <c r="AG194" s="280"/>
      <c r="AH194" s="280"/>
      <c r="AI194" s="280"/>
      <c r="AJ194" s="280"/>
      <c r="AK194" s="280"/>
      <c r="AL194" s="280"/>
      <c r="AM194" s="280"/>
      <c r="AN194" s="280"/>
      <c r="AO194" s="280"/>
      <c r="AP194" s="280"/>
      <c r="AQ194" s="280"/>
      <c r="AR194" s="280"/>
      <c r="AS194" s="280"/>
      <c r="AT194" s="280"/>
    </row>
    <row r="195" spans="1:46">
      <c r="A195" s="280"/>
      <c r="B195" s="283"/>
      <c r="C195" s="280"/>
      <c r="D195" s="469" t="s">
        <v>60</v>
      </c>
      <c r="E195" s="469"/>
      <c r="F195" s="469"/>
      <c r="G195" s="469"/>
      <c r="H195" s="469"/>
      <c r="I195" s="469"/>
      <c r="J195" s="469" t="s">
        <v>61</v>
      </c>
      <c r="K195" s="469"/>
      <c r="L195" s="469"/>
      <c r="M195" s="469"/>
      <c r="N195" s="469"/>
      <c r="O195" s="469"/>
      <c r="P195" s="285"/>
      <c r="Q195" s="280"/>
      <c r="R195" s="280"/>
      <c r="S195" s="280"/>
      <c r="T195" s="280"/>
      <c r="U195" s="280"/>
      <c r="V195" s="280"/>
      <c r="W195" s="280"/>
      <c r="X195" s="280"/>
      <c r="Y195" s="280"/>
      <c r="Z195" s="280"/>
      <c r="AA195" s="280"/>
      <c r="AB195" s="280"/>
      <c r="AC195" s="280"/>
      <c r="AD195" s="280"/>
      <c r="AE195" s="280"/>
      <c r="AF195" s="280"/>
      <c r="AG195" s="280"/>
      <c r="AH195" s="280"/>
      <c r="AI195" s="280"/>
      <c r="AJ195" s="280"/>
      <c r="AK195" s="280"/>
      <c r="AL195" s="280"/>
      <c r="AM195" s="280"/>
      <c r="AN195" s="280"/>
      <c r="AO195" s="280"/>
      <c r="AP195" s="280"/>
      <c r="AQ195" s="280"/>
      <c r="AR195" s="280"/>
      <c r="AS195" s="280"/>
      <c r="AT195" s="280"/>
    </row>
    <row r="196" spans="1:46" ht="47.25" customHeight="1">
      <c r="A196" s="280"/>
      <c r="B196" s="283"/>
      <c r="C196" s="305" t="s">
        <v>58</v>
      </c>
      <c r="D196" s="312" t="s">
        <v>62</v>
      </c>
      <c r="E196" s="313" t="s">
        <v>63</v>
      </c>
      <c r="F196" s="313" t="s">
        <v>64</v>
      </c>
      <c r="G196" s="313" t="s">
        <v>65</v>
      </c>
      <c r="H196" s="313" t="s">
        <v>66</v>
      </c>
      <c r="I196" s="313" t="s">
        <v>67</v>
      </c>
      <c r="J196" s="313" t="s">
        <v>62</v>
      </c>
      <c r="K196" s="313" t="s">
        <v>63</v>
      </c>
      <c r="L196" s="313" t="s">
        <v>64</v>
      </c>
      <c r="M196" s="313" t="s">
        <v>65</v>
      </c>
      <c r="N196" s="313" t="s">
        <v>66</v>
      </c>
      <c r="O196" s="313" t="s">
        <v>67</v>
      </c>
      <c r="P196" s="285"/>
      <c r="Q196" s="280"/>
      <c r="R196" s="280"/>
      <c r="S196" s="280"/>
      <c r="T196" s="280"/>
      <c r="U196" s="280"/>
      <c r="V196" s="280"/>
      <c r="W196" s="280"/>
      <c r="X196" s="280"/>
      <c r="Y196" s="280"/>
      <c r="Z196" s="280"/>
      <c r="AA196" s="280"/>
      <c r="AB196" s="280"/>
      <c r="AC196" s="280"/>
      <c r="AD196" s="280"/>
      <c r="AE196" s="280"/>
      <c r="AF196" s="280"/>
      <c r="AG196" s="280"/>
      <c r="AH196" s="280"/>
      <c r="AI196" s="280"/>
      <c r="AJ196" s="280"/>
      <c r="AK196" s="280"/>
      <c r="AL196" s="280"/>
      <c r="AM196" s="280"/>
      <c r="AN196" s="280"/>
      <c r="AO196" s="280"/>
      <c r="AP196" s="280"/>
      <c r="AQ196" s="280"/>
      <c r="AR196" s="280"/>
      <c r="AS196" s="280"/>
      <c r="AT196" s="280"/>
    </row>
    <row r="197" spans="1:46">
      <c r="A197" s="280"/>
      <c r="B197" s="283"/>
      <c r="C197" s="309">
        <v>330</v>
      </c>
      <c r="D197" s="314">
        <v>4.5650000000000003E-2</v>
      </c>
      <c r="E197" s="314">
        <v>3.8850000000000003E-2</v>
      </c>
      <c r="F197" s="314">
        <v>5.2449999999999997E-2</v>
      </c>
      <c r="G197" s="314">
        <v>5.6149999999999999E-2</v>
      </c>
      <c r="H197" s="314">
        <v>4.0349999999999997E-2</v>
      </c>
      <c r="I197" s="314">
        <v>3.5450000000000002E-2</v>
      </c>
      <c r="J197" s="314">
        <v>6.3950000000000007E-2</v>
      </c>
      <c r="K197" s="314">
        <v>5.185E-2</v>
      </c>
      <c r="L197" s="314">
        <v>5.4350000000000002E-2</v>
      </c>
      <c r="M197" s="314">
        <v>6.4149999999999999E-2</v>
      </c>
      <c r="N197" s="314">
        <v>5.3850000000000002E-2</v>
      </c>
      <c r="O197" s="314">
        <v>6.9949999999999998E-2</v>
      </c>
      <c r="P197" s="285"/>
      <c r="Q197" s="280"/>
      <c r="R197" s="280"/>
      <c r="S197" s="306"/>
      <c r="T197" s="306"/>
      <c r="U197" s="306"/>
      <c r="V197" s="306"/>
      <c r="W197" s="306"/>
      <c r="X197" s="306"/>
      <c r="Y197" s="306"/>
      <c r="Z197" s="306"/>
      <c r="AA197" s="306"/>
      <c r="AB197" s="306"/>
      <c r="AC197" s="306"/>
      <c r="AD197" s="306"/>
      <c r="AE197" s="306"/>
      <c r="AF197" s="280"/>
      <c r="AG197" s="280"/>
      <c r="AH197" s="280"/>
      <c r="AI197" s="280"/>
      <c r="AJ197" s="280"/>
      <c r="AK197" s="280"/>
      <c r="AL197" s="280"/>
      <c r="AM197" s="280"/>
      <c r="AN197" s="280"/>
      <c r="AO197" s="280"/>
      <c r="AP197" s="280"/>
      <c r="AQ197" s="280"/>
      <c r="AR197" s="280"/>
      <c r="AS197" s="280"/>
      <c r="AT197" s="280"/>
    </row>
    <row r="198" spans="1:46">
      <c r="A198" s="280"/>
      <c r="B198" s="283"/>
      <c r="C198" s="309">
        <v>332</v>
      </c>
      <c r="D198" s="308">
        <v>4.3367000000000003E-2</v>
      </c>
      <c r="E198" s="308">
        <v>3.6567000000000002E-2</v>
      </c>
      <c r="F198" s="308">
        <v>5.0067E-2</v>
      </c>
      <c r="G198" s="308">
        <v>5.4366999999999999E-2</v>
      </c>
      <c r="H198" s="308">
        <v>4.0867000000000001E-2</v>
      </c>
      <c r="I198" s="308">
        <v>3.5567000000000001E-2</v>
      </c>
      <c r="J198" s="308">
        <v>6.3866999999999993E-2</v>
      </c>
      <c r="K198" s="308">
        <v>5.2067000000000002E-2</v>
      </c>
      <c r="L198" s="308">
        <v>5.4366999999999999E-2</v>
      </c>
      <c r="M198" s="308">
        <v>6.5067E-2</v>
      </c>
      <c r="N198" s="308">
        <v>5.4866999999999999E-2</v>
      </c>
      <c r="O198" s="308">
        <v>7.0166999999999993E-2</v>
      </c>
      <c r="P198" s="285"/>
      <c r="Q198" s="280"/>
      <c r="R198" s="280"/>
      <c r="S198" s="306"/>
      <c r="T198" s="306"/>
      <c r="U198" s="306"/>
      <c r="V198" s="306"/>
      <c r="W198" s="306"/>
      <c r="X198" s="306"/>
      <c r="Y198" s="306"/>
      <c r="Z198" s="306"/>
      <c r="AA198" s="306"/>
      <c r="AB198" s="306"/>
      <c r="AC198" s="306"/>
      <c r="AD198" s="306"/>
      <c r="AE198" s="306"/>
      <c r="AF198" s="280"/>
      <c r="AG198" s="280"/>
      <c r="AH198" s="280"/>
      <c r="AI198" s="280"/>
      <c r="AJ198" s="280"/>
      <c r="AK198" s="280"/>
      <c r="AL198" s="280"/>
      <c r="AM198" s="280"/>
      <c r="AN198" s="280"/>
      <c r="AO198" s="280"/>
      <c r="AP198" s="280"/>
      <c r="AQ198" s="280"/>
      <c r="AR198" s="280"/>
      <c r="AS198" s="280"/>
      <c r="AT198" s="280"/>
    </row>
    <row r="199" spans="1:46">
      <c r="A199" s="280"/>
      <c r="B199" s="283"/>
      <c r="C199" s="309">
        <v>334</v>
      </c>
      <c r="D199" s="308">
        <v>4.3549999999999998E-2</v>
      </c>
      <c r="E199" s="308">
        <v>3.6549999999999999E-2</v>
      </c>
      <c r="F199" s="308">
        <v>5.0650000000000001E-2</v>
      </c>
      <c r="G199" s="308">
        <v>5.3650000000000003E-2</v>
      </c>
      <c r="H199" s="308">
        <v>3.8649999999999997E-2</v>
      </c>
      <c r="I199" s="308">
        <v>3.3950000000000001E-2</v>
      </c>
      <c r="J199" s="308">
        <v>6.4649999999999999E-2</v>
      </c>
      <c r="K199" s="308">
        <v>5.2850000000000001E-2</v>
      </c>
      <c r="L199" s="308">
        <v>5.5350000000000003E-2</v>
      </c>
      <c r="M199" s="308">
        <v>6.5549999999999997E-2</v>
      </c>
      <c r="N199" s="308">
        <v>5.6250000000000001E-2</v>
      </c>
      <c r="O199" s="308">
        <v>7.1050000000000002E-2</v>
      </c>
      <c r="P199" s="285"/>
      <c r="Q199" s="280"/>
      <c r="R199" s="280"/>
      <c r="S199" s="306"/>
      <c r="T199" s="306"/>
      <c r="U199" s="306"/>
      <c r="V199" s="306"/>
      <c r="W199" s="306"/>
      <c r="X199" s="306"/>
      <c r="Y199" s="306"/>
      <c r="Z199" s="306"/>
      <c r="AA199" s="306"/>
      <c r="AB199" s="306"/>
      <c r="AC199" s="306"/>
      <c r="AD199" s="306"/>
      <c r="AE199" s="306"/>
      <c r="AF199" s="280"/>
      <c r="AG199" s="280"/>
      <c r="AH199" s="280"/>
      <c r="AI199" s="280"/>
      <c r="AJ199" s="280"/>
      <c r="AK199" s="280"/>
      <c r="AL199" s="280"/>
      <c r="AM199" s="280"/>
      <c r="AN199" s="280"/>
      <c r="AO199" s="280"/>
      <c r="AP199" s="280"/>
      <c r="AQ199" s="280"/>
      <c r="AR199" s="280"/>
      <c r="AS199" s="280"/>
      <c r="AT199" s="280"/>
    </row>
    <row r="200" spans="1:46">
      <c r="A200" s="280"/>
      <c r="B200" s="283"/>
      <c r="C200" s="309">
        <v>336</v>
      </c>
      <c r="D200" s="308">
        <v>4.2083000000000002E-2</v>
      </c>
      <c r="E200" s="308">
        <v>3.5382999999999998E-2</v>
      </c>
      <c r="F200" s="308">
        <v>4.8482999999999998E-2</v>
      </c>
      <c r="G200" s="308">
        <v>5.3683000000000002E-2</v>
      </c>
      <c r="H200" s="308">
        <v>3.9282999999999998E-2</v>
      </c>
      <c r="I200" s="308">
        <v>3.4182999999999998E-2</v>
      </c>
      <c r="J200" s="308">
        <v>6.4183000000000004E-2</v>
      </c>
      <c r="K200" s="308">
        <v>5.2782999999999997E-2</v>
      </c>
      <c r="L200" s="308">
        <v>5.5183000000000003E-2</v>
      </c>
      <c r="M200" s="308">
        <v>6.5183000000000005E-2</v>
      </c>
      <c r="N200" s="308">
        <v>5.6283E-2</v>
      </c>
      <c r="O200" s="308">
        <v>7.0583000000000007E-2</v>
      </c>
      <c r="P200" s="285"/>
      <c r="Q200" s="280"/>
      <c r="R200" s="280"/>
      <c r="S200" s="306"/>
      <c r="T200" s="306"/>
      <c r="U200" s="306"/>
      <c r="V200" s="306"/>
      <c r="W200" s="306"/>
      <c r="X200" s="306"/>
      <c r="Y200" s="306"/>
      <c r="Z200" s="306"/>
      <c r="AA200" s="306"/>
      <c r="AB200" s="306"/>
      <c r="AC200" s="306"/>
      <c r="AD200" s="306"/>
      <c r="AE200" s="306"/>
      <c r="AF200" s="280"/>
      <c r="AG200" s="280"/>
      <c r="AH200" s="280"/>
      <c r="AI200" s="280"/>
      <c r="AJ200" s="280"/>
      <c r="AK200" s="280"/>
      <c r="AL200" s="280"/>
      <c r="AM200" s="280"/>
      <c r="AN200" s="280"/>
      <c r="AO200" s="280"/>
      <c r="AP200" s="280"/>
      <c r="AQ200" s="280"/>
      <c r="AR200" s="280"/>
      <c r="AS200" s="280"/>
      <c r="AT200" s="280"/>
    </row>
    <row r="201" spans="1:46">
      <c r="A201" s="280"/>
      <c r="B201" s="283"/>
      <c r="C201" s="309">
        <v>338</v>
      </c>
      <c r="D201" s="308">
        <v>4.2549999999999998E-2</v>
      </c>
      <c r="E201" s="308">
        <v>3.5249999999999997E-2</v>
      </c>
      <c r="F201" s="308">
        <v>4.9849999999999998E-2</v>
      </c>
      <c r="G201" s="308">
        <v>5.2049999999999999E-2</v>
      </c>
      <c r="H201" s="308">
        <v>3.8249999999999999E-2</v>
      </c>
      <c r="I201" s="308">
        <v>3.4450000000000001E-2</v>
      </c>
      <c r="J201" s="308">
        <v>6.3649999999999998E-2</v>
      </c>
      <c r="K201" s="308">
        <v>5.2549999999999999E-2</v>
      </c>
      <c r="L201" s="308">
        <v>5.4449999999999998E-2</v>
      </c>
      <c r="M201" s="308">
        <v>6.4949999999999994E-2</v>
      </c>
      <c r="N201" s="308">
        <v>5.5050000000000002E-2</v>
      </c>
      <c r="O201" s="308">
        <v>6.9650000000000004E-2</v>
      </c>
      <c r="P201" s="285"/>
      <c r="Q201" s="280"/>
      <c r="R201" s="280"/>
      <c r="S201" s="306"/>
      <c r="T201" s="306"/>
      <c r="U201" s="306"/>
      <c r="V201" s="306"/>
      <c r="W201" s="306"/>
      <c r="X201" s="306"/>
      <c r="Y201" s="306"/>
      <c r="Z201" s="306"/>
      <c r="AA201" s="306"/>
      <c r="AB201" s="306"/>
      <c r="AC201" s="306"/>
      <c r="AD201" s="306"/>
      <c r="AE201" s="306"/>
      <c r="AF201" s="280"/>
      <c r="AG201" s="280"/>
      <c r="AH201" s="280"/>
      <c r="AI201" s="280"/>
      <c r="AJ201" s="280"/>
      <c r="AK201" s="280"/>
      <c r="AL201" s="280"/>
      <c r="AM201" s="280"/>
      <c r="AN201" s="280"/>
      <c r="AO201" s="280"/>
      <c r="AP201" s="280"/>
      <c r="AQ201" s="280"/>
      <c r="AR201" s="280"/>
      <c r="AS201" s="280"/>
      <c r="AT201" s="280"/>
    </row>
    <row r="202" spans="1:46">
      <c r="A202" s="280"/>
      <c r="B202" s="283"/>
      <c r="C202" s="309">
        <v>340</v>
      </c>
      <c r="D202" s="308">
        <v>4.1567E-2</v>
      </c>
      <c r="E202" s="308">
        <v>3.5166999999999997E-2</v>
      </c>
      <c r="F202" s="308">
        <v>4.8867000000000001E-2</v>
      </c>
      <c r="G202" s="308">
        <v>5.2267000000000001E-2</v>
      </c>
      <c r="H202" s="308">
        <v>3.8767000000000003E-2</v>
      </c>
      <c r="I202" s="308">
        <v>3.4266999999999999E-2</v>
      </c>
      <c r="J202" s="308">
        <v>6.4866999999999994E-2</v>
      </c>
      <c r="K202" s="308">
        <v>5.3467000000000001E-2</v>
      </c>
      <c r="L202" s="308">
        <v>5.5867E-2</v>
      </c>
      <c r="M202" s="308">
        <v>6.5667000000000003E-2</v>
      </c>
      <c r="N202" s="308">
        <v>5.6467000000000003E-2</v>
      </c>
      <c r="O202" s="308">
        <v>7.0766999999999997E-2</v>
      </c>
      <c r="P202" s="285"/>
      <c r="Q202" s="280"/>
      <c r="R202" s="280"/>
      <c r="S202" s="306"/>
      <c r="T202" s="306"/>
      <c r="U202" s="306"/>
      <c r="V202" s="306"/>
      <c r="W202" s="306"/>
      <c r="X202" s="306"/>
      <c r="Y202" s="306"/>
      <c r="Z202" s="306"/>
      <c r="AA202" s="306"/>
      <c r="AB202" s="306"/>
      <c r="AC202" s="306"/>
      <c r="AD202" s="306"/>
      <c r="AE202" s="306"/>
      <c r="AF202" s="280"/>
      <c r="AG202" s="280"/>
      <c r="AH202" s="280"/>
      <c r="AI202" s="280"/>
      <c r="AJ202" s="280"/>
      <c r="AK202" s="280"/>
      <c r="AL202" s="280"/>
      <c r="AM202" s="280"/>
      <c r="AN202" s="280"/>
      <c r="AO202" s="280"/>
      <c r="AP202" s="280"/>
      <c r="AQ202" s="280"/>
      <c r="AR202" s="280"/>
      <c r="AS202" s="280"/>
      <c r="AT202" s="280"/>
    </row>
    <row r="203" spans="1:46">
      <c r="A203" s="280"/>
      <c r="B203" s="283"/>
      <c r="C203" s="309">
        <v>342</v>
      </c>
      <c r="D203" s="308">
        <v>4.2900000000000001E-2</v>
      </c>
      <c r="E203" s="308">
        <v>3.6600000000000001E-2</v>
      </c>
      <c r="F203" s="308">
        <v>5.0799999999999998E-2</v>
      </c>
      <c r="G203" s="308">
        <v>5.3600000000000002E-2</v>
      </c>
      <c r="H203" s="308">
        <v>3.9300000000000002E-2</v>
      </c>
      <c r="I203" s="308">
        <v>3.6200000000000003E-2</v>
      </c>
      <c r="J203" s="308">
        <v>6.3500000000000001E-2</v>
      </c>
      <c r="K203" s="308">
        <v>5.3400000000000003E-2</v>
      </c>
      <c r="L203" s="308">
        <v>5.5199999999999999E-2</v>
      </c>
      <c r="M203" s="308">
        <v>6.5799999999999997E-2</v>
      </c>
      <c r="N203" s="308">
        <v>5.6399999999999999E-2</v>
      </c>
      <c r="O203" s="308">
        <v>7.1499999999999994E-2</v>
      </c>
      <c r="P203" s="285"/>
      <c r="Q203" s="280"/>
      <c r="R203" s="280"/>
      <c r="S203" s="306"/>
      <c r="T203" s="306"/>
      <c r="U203" s="306"/>
      <c r="V203" s="306"/>
      <c r="W203" s="306"/>
      <c r="X203" s="306"/>
      <c r="Y203" s="306"/>
      <c r="Z203" s="306"/>
      <c r="AA203" s="306"/>
      <c r="AB203" s="306"/>
      <c r="AC203" s="306"/>
      <c r="AD203" s="306"/>
      <c r="AE203" s="306"/>
      <c r="AF203" s="280"/>
      <c r="AG203" s="280"/>
      <c r="AH203" s="280"/>
      <c r="AI203" s="280"/>
      <c r="AJ203" s="280"/>
      <c r="AK203" s="280"/>
      <c r="AL203" s="280"/>
      <c r="AM203" s="280"/>
      <c r="AN203" s="280"/>
      <c r="AO203" s="280"/>
      <c r="AP203" s="280"/>
      <c r="AQ203" s="280"/>
      <c r="AR203" s="280"/>
      <c r="AS203" s="280"/>
      <c r="AT203" s="280"/>
    </row>
    <row r="204" spans="1:46">
      <c r="A204" s="280"/>
      <c r="B204" s="283"/>
      <c r="C204" s="309">
        <v>344</v>
      </c>
      <c r="D204" s="308">
        <v>4.4549999999999999E-2</v>
      </c>
      <c r="E204" s="308">
        <v>3.7850000000000002E-2</v>
      </c>
      <c r="F204" s="308">
        <v>5.1049999999999998E-2</v>
      </c>
      <c r="G204" s="308">
        <v>5.4850000000000003E-2</v>
      </c>
      <c r="H204" s="308">
        <v>4.095E-2</v>
      </c>
      <c r="I204" s="308">
        <v>3.6850000000000001E-2</v>
      </c>
      <c r="J204" s="308">
        <v>6.4850000000000005E-2</v>
      </c>
      <c r="K204" s="308">
        <v>5.3850000000000002E-2</v>
      </c>
      <c r="L204" s="308">
        <v>5.595E-2</v>
      </c>
      <c r="M204" s="308">
        <v>6.5250000000000002E-2</v>
      </c>
      <c r="N204" s="308">
        <v>5.7049999999999997E-2</v>
      </c>
      <c r="O204" s="308">
        <v>7.0749999999999993E-2</v>
      </c>
      <c r="P204" s="285"/>
      <c r="Q204" s="280"/>
      <c r="R204" s="280"/>
      <c r="S204" s="306"/>
      <c r="T204" s="306"/>
      <c r="U204" s="306"/>
      <c r="V204" s="306"/>
      <c r="W204" s="306"/>
      <c r="X204" s="306"/>
      <c r="Y204" s="306"/>
      <c r="Z204" s="306"/>
      <c r="AA204" s="306"/>
      <c r="AB204" s="306"/>
      <c r="AC204" s="306"/>
      <c r="AD204" s="306"/>
      <c r="AE204" s="306"/>
      <c r="AF204" s="280"/>
      <c r="AG204" s="280"/>
      <c r="AH204" s="280"/>
      <c r="AI204" s="280"/>
      <c r="AJ204" s="280"/>
      <c r="AK204" s="280"/>
      <c r="AL204" s="280"/>
      <c r="AM204" s="280"/>
      <c r="AN204" s="280"/>
      <c r="AO204" s="280"/>
      <c r="AP204" s="280"/>
      <c r="AQ204" s="280"/>
      <c r="AR204" s="280"/>
      <c r="AS204" s="280"/>
      <c r="AT204" s="280"/>
    </row>
    <row r="205" spans="1:46">
      <c r="A205" s="280"/>
      <c r="B205" s="283"/>
      <c r="C205" s="309">
        <v>346</v>
      </c>
      <c r="D205" s="308">
        <v>4.4817000000000003E-2</v>
      </c>
      <c r="E205" s="308">
        <v>3.9017000000000003E-2</v>
      </c>
      <c r="F205" s="308">
        <v>5.2017000000000001E-2</v>
      </c>
      <c r="G205" s="308">
        <v>5.5617E-2</v>
      </c>
      <c r="H205" s="308">
        <v>4.1917000000000003E-2</v>
      </c>
      <c r="I205" s="308">
        <v>3.7717000000000001E-2</v>
      </c>
      <c r="J205" s="308">
        <v>6.4716999999999997E-2</v>
      </c>
      <c r="K205" s="308">
        <v>5.4517000000000003E-2</v>
      </c>
      <c r="L205" s="308">
        <v>5.6217000000000003E-2</v>
      </c>
      <c r="M205" s="308">
        <v>6.5116999999999994E-2</v>
      </c>
      <c r="N205" s="308">
        <v>5.6217000000000003E-2</v>
      </c>
      <c r="O205" s="308">
        <v>7.1217000000000003E-2</v>
      </c>
      <c r="P205" s="285"/>
      <c r="Q205" s="280"/>
      <c r="R205" s="280"/>
      <c r="S205" s="306"/>
      <c r="T205" s="306"/>
      <c r="U205" s="306"/>
      <c r="V205" s="306"/>
      <c r="W205" s="306"/>
      <c r="X205" s="306"/>
      <c r="Y205" s="306"/>
      <c r="Z205" s="306"/>
      <c r="AA205" s="306"/>
      <c r="AB205" s="306"/>
      <c r="AC205" s="306"/>
      <c r="AD205" s="306"/>
      <c r="AE205" s="306"/>
      <c r="AF205" s="280"/>
      <c r="AG205" s="280"/>
      <c r="AH205" s="280"/>
      <c r="AI205" s="280"/>
      <c r="AJ205" s="280"/>
      <c r="AK205" s="280"/>
      <c r="AL205" s="280"/>
      <c r="AM205" s="280"/>
      <c r="AN205" s="280"/>
      <c r="AO205" s="280"/>
      <c r="AP205" s="280"/>
      <c r="AQ205" s="280"/>
      <c r="AR205" s="280"/>
      <c r="AS205" s="280"/>
      <c r="AT205" s="280"/>
    </row>
    <row r="206" spans="1:46">
      <c r="A206" s="280"/>
      <c r="B206" s="283"/>
      <c r="C206" s="309">
        <v>348</v>
      </c>
      <c r="D206" s="308">
        <v>4.7550000000000002E-2</v>
      </c>
      <c r="E206" s="308">
        <v>4.165E-2</v>
      </c>
      <c r="F206" s="308">
        <v>5.3949999999999998E-2</v>
      </c>
      <c r="G206" s="308">
        <v>5.8749999999999997E-2</v>
      </c>
      <c r="H206" s="308">
        <v>4.4850000000000001E-2</v>
      </c>
      <c r="I206" s="308">
        <v>3.9750000000000001E-2</v>
      </c>
      <c r="J206" s="308">
        <v>6.515E-2</v>
      </c>
      <c r="K206" s="308">
        <v>5.3249999999999999E-2</v>
      </c>
      <c r="L206" s="308">
        <v>5.5649999999999998E-2</v>
      </c>
      <c r="M206" s="308">
        <v>6.4549999999999996E-2</v>
      </c>
      <c r="N206" s="308">
        <v>5.815E-2</v>
      </c>
      <c r="O206" s="308">
        <v>7.1150000000000005E-2</v>
      </c>
      <c r="P206" s="285"/>
      <c r="Q206" s="280"/>
      <c r="R206" s="280"/>
      <c r="S206" s="306"/>
      <c r="T206" s="306"/>
      <c r="U206" s="306"/>
      <c r="V206" s="306"/>
      <c r="W206" s="306"/>
      <c r="X206" s="306"/>
      <c r="Y206" s="306"/>
      <c r="Z206" s="306"/>
      <c r="AA206" s="306"/>
      <c r="AB206" s="306"/>
      <c r="AC206" s="306"/>
      <c r="AD206" s="306"/>
      <c r="AE206" s="306"/>
      <c r="AF206" s="280"/>
      <c r="AG206" s="280"/>
      <c r="AH206" s="280"/>
      <c r="AI206" s="280"/>
      <c r="AJ206" s="280"/>
      <c r="AK206" s="280"/>
      <c r="AL206" s="280"/>
      <c r="AM206" s="280"/>
      <c r="AN206" s="280"/>
      <c r="AO206" s="280"/>
      <c r="AP206" s="280"/>
      <c r="AQ206" s="280"/>
      <c r="AR206" s="280"/>
      <c r="AS206" s="280"/>
      <c r="AT206" s="280"/>
    </row>
    <row r="207" spans="1:46">
      <c r="A207" s="280"/>
      <c r="B207" s="283"/>
      <c r="C207" s="309">
        <v>350</v>
      </c>
      <c r="D207" s="308">
        <v>4.9216999999999997E-2</v>
      </c>
      <c r="E207" s="308">
        <v>4.2417000000000003E-2</v>
      </c>
      <c r="F207" s="308">
        <v>5.5017000000000003E-2</v>
      </c>
      <c r="G207" s="308">
        <v>5.9017E-2</v>
      </c>
      <c r="H207" s="308">
        <v>4.4817000000000003E-2</v>
      </c>
      <c r="I207" s="308">
        <v>4.0516999999999997E-2</v>
      </c>
      <c r="J207" s="308">
        <v>6.2517000000000003E-2</v>
      </c>
      <c r="K207" s="308">
        <v>5.2616999999999997E-2</v>
      </c>
      <c r="L207" s="308">
        <v>5.4316999999999997E-2</v>
      </c>
      <c r="M207" s="308">
        <v>6.2716999999999995E-2</v>
      </c>
      <c r="N207" s="308">
        <v>5.4316999999999997E-2</v>
      </c>
      <c r="O207" s="308">
        <v>6.9217000000000001E-2</v>
      </c>
      <c r="P207" s="285"/>
      <c r="Q207" s="280"/>
      <c r="R207" s="280"/>
      <c r="S207" s="306"/>
      <c r="T207" s="306"/>
      <c r="U207" s="306"/>
      <c r="V207" s="306"/>
      <c r="W207" s="306"/>
      <c r="X207" s="306"/>
      <c r="Y207" s="306"/>
      <c r="Z207" s="306"/>
      <c r="AA207" s="306"/>
      <c r="AB207" s="306"/>
      <c r="AC207" s="306"/>
      <c r="AD207" s="306"/>
      <c r="AE207" s="306"/>
      <c r="AF207" s="280"/>
      <c r="AG207" s="280"/>
      <c r="AH207" s="280"/>
      <c r="AI207" s="280"/>
      <c r="AJ207" s="280"/>
      <c r="AK207" s="280"/>
      <c r="AL207" s="280"/>
      <c r="AM207" s="280"/>
      <c r="AN207" s="280"/>
      <c r="AO207" s="280"/>
      <c r="AP207" s="280"/>
      <c r="AQ207" s="280"/>
      <c r="AR207" s="280"/>
      <c r="AS207" s="280"/>
      <c r="AT207" s="280"/>
    </row>
    <row r="208" spans="1:46">
      <c r="A208" s="280"/>
      <c r="B208" s="283"/>
      <c r="C208" s="309">
        <v>352</v>
      </c>
      <c r="D208" s="308">
        <v>5.1466999999999999E-2</v>
      </c>
      <c r="E208" s="308">
        <v>4.5567000000000003E-2</v>
      </c>
      <c r="F208" s="308">
        <v>5.7567E-2</v>
      </c>
      <c r="G208" s="308">
        <v>6.1067000000000003E-2</v>
      </c>
      <c r="H208" s="308">
        <v>4.7766999999999997E-2</v>
      </c>
      <c r="I208" s="308">
        <v>4.2266999999999999E-2</v>
      </c>
      <c r="J208" s="308">
        <v>6.2867000000000006E-2</v>
      </c>
      <c r="K208" s="308">
        <v>5.2366999999999997E-2</v>
      </c>
      <c r="L208" s="308">
        <v>5.4667E-2</v>
      </c>
      <c r="M208" s="308">
        <v>6.2366999999999999E-2</v>
      </c>
      <c r="N208" s="308">
        <v>5.5167000000000001E-2</v>
      </c>
      <c r="O208" s="308">
        <v>6.8866999999999998E-2</v>
      </c>
      <c r="P208" s="285"/>
      <c r="Q208" s="280"/>
      <c r="R208" s="280"/>
      <c r="S208" s="306"/>
      <c r="T208" s="306"/>
      <c r="U208" s="306"/>
      <c r="V208" s="306"/>
      <c r="W208" s="306"/>
      <c r="X208" s="306"/>
      <c r="Y208" s="306"/>
      <c r="Z208" s="306"/>
      <c r="AA208" s="306"/>
      <c r="AB208" s="306"/>
      <c r="AC208" s="306"/>
      <c r="AD208" s="306"/>
      <c r="AE208" s="306"/>
      <c r="AF208" s="280"/>
      <c r="AG208" s="280"/>
      <c r="AH208" s="280"/>
      <c r="AI208" s="280"/>
      <c r="AJ208" s="280"/>
      <c r="AK208" s="280"/>
      <c r="AL208" s="280"/>
      <c r="AM208" s="280"/>
      <c r="AN208" s="280"/>
      <c r="AO208" s="280"/>
      <c r="AP208" s="280"/>
      <c r="AQ208" s="280"/>
      <c r="AR208" s="280"/>
      <c r="AS208" s="280"/>
      <c r="AT208" s="280"/>
    </row>
    <row r="209" spans="1:46">
      <c r="A209" s="280"/>
      <c r="B209" s="283"/>
      <c r="C209" s="309">
        <v>354</v>
      </c>
      <c r="D209" s="308">
        <v>5.4149999999999997E-2</v>
      </c>
      <c r="E209" s="308">
        <v>4.7550000000000002E-2</v>
      </c>
      <c r="F209" s="308">
        <v>5.9049999999999998E-2</v>
      </c>
      <c r="G209" s="308">
        <v>6.225E-2</v>
      </c>
      <c r="H209" s="308">
        <v>4.8649999999999999E-2</v>
      </c>
      <c r="I209" s="308">
        <v>4.4850000000000001E-2</v>
      </c>
      <c r="J209" s="308">
        <v>6.225E-2</v>
      </c>
      <c r="K209" s="308">
        <v>5.2850000000000001E-2</v>
      </c>
      <c r="L209" s="308">
        <v>5.4350000000000002E-2</v>
      </c>
      <c r="M209" s="308">
        <v>6.225E-2</v>
      </c>
      <c r="N209" s="308">
        <v>5.5149999999999998E-2</v>
      </c>
      <c r="O209" s="308">
        <v>6.9449999999999998E-2</v>
      </c>
      <c r="P209" s="285"/>
      <c r="Q209" s="280"/>
      <c r="R209" s="280"/>
      <c r="S209" s="306"/>
      <c r="T209" s="306"/>
      <c r="U209" s="306"/>
      <c r="V209" s="306"/>
      <c r="W209" s="306"/>
      <c r="X209" s="306"/>
      <c r="Y209" s="306"/>
      <c r="Z209" s="306"/>
      <c r="AA209" s="306"/>
      <c r="AB209" s="306"/>
      <c r="AC209" s="306"/>
      <c r="AD209" s="306"/>
      <c r="AE209" s="306"/>
      <c r="AF209" s="280"/>
      <c r="AG209" s="280"/>
      <c r="AH209" s="280"/>
      <c r="AI209" s="280"/>
      <c r="AJ209" s="280"/>
      <c r="AK209" s="280"/>
      <c r="AL209" s="280"/>
      <c r="AM209" s="280"/>
      <c r="AN209" s="280"/>
      <c r="AO209" s="280"/>
      <c r="AP209" s="280"/>
      <c r="AQ209" s="280"/>
      <c r="AR209" s="280"/>
      <c r="AS209" s="280"/>
      <c r="AT209" s="280"/>
    </row>
    <row r="210" spans="1:46">
      <c r="A210" s="280"/>
      <c r="B210" s="283"/>
      <c r="C210" s="309">
        <v>356</v>
      </c>
      <c r="D210" s="308">
        <v>5.6482999999999998E-2</v>
      </c>
      <c r="E210" s="308">
        <v>5.0283000000000001E-2</v>
      </c>
      <c r="F210" s="308">
        <v>6.1282999999999997E-2</v>
      </c>
      <c r="G210" s="308">
        <v>6.5083000000000002E-2</v>
      </c>
      <c r="H210" s="308">
        <v>5.1882999999999999E-2</v>
      </c>
      <c r="I210" s="308">
        <v>4.6482999999999997E-2</v>
      </c>
      <c r="J210" s="308">
        <v>6.1983000000000003E-2</v>
      </c>
      <c r="K210" s="308">
        <v>5.1483000000000001E-2</v>
      </c>
      <c r="L210" s="308">
        <v>5.2683000000000001E-2</v>
      </c>
      <c r="M210" s="308">
        <v>6.0283000000000003E-2</v>
      </c>
      <c r="N210" s="308">
        <v>5.4082999999999999E-2</v>
      </c>
      <c r="O210" s="308">
        <v>6.7382999999999998E-2</v>
      </c>
      <c r="P210" s="285"/>
      <c r="Q210" s="280"/>
      <c r="R210" s="280"/>
      <c r="S210" s="306"/>
      <c r="T210" s="306"/>
      <c r="U210" s="306"/>
      <c r="V210" s="306"/>
      <c r="W210" s="306"/>
      <c r="X210" s="306"/>
      <c r="Y210" s="306"/>
      <c r="Z210" s="306"/>
      <c r="AA210" s="306"/>
      <c r="AB210" s="306"/>
      <c r="AC210" s="306"/>
      <c r="AD210" s="306"/>
      <c r="AE210" s="306"/>
      <c r="AF210" s="280"/>
      <c r="AG210" s="280"/>
      <c r="AH210" s="280"/>
      <c r="AI210" s="280"/>
      <c r="AJ210" s="280"/>
      <c r="AK210" s="280"/>
      <c r="AL210" s="280"/>
      <c r="AM210" s="280"/>
      <c r="AN210" s="280"/>
      <c r="AO210" s="280"/>
      <c r="AP210" s="280"/>
      <c r="AQ210" s="280"/>
      <c r="AR210" s="280"/>
      <c r="AS210" s="280"/>
      <c r="AT210" s="280"/>
    </row>
    <row r="211" spans="1:46">
      <c r="A211" s="280"/>
      <c r="B211" s="283"/>
      <c r="C211" s="309">
        <v>358</v>
      </c>
      <c r="D211" s="308">
        <v>5.9382999999999998E-2</v>
      </c>
      <c r="E211" s="308">
        <v>5.2582999999999998E-2</v>
      </c>
      <c r="F211" s="308">
        <v>6.3982999999999998E-2</v>
      </c>
      <c r="G211" s="308">
        <v>6.6983000000000001E-2</v>
      </c>
      <c r="H211" s="308">
        <v>5.3983000000000003E-2</v>
      </c>
      <c r="I211" s="308">
        <v>4.8982999999999999E-2</v>
      </c>
      <c r="J211" s="308">
        <v>5.9582999999999997E-2</v>
      </c>
      <c r="K211" s="308">
        <v>5.0483E-2</v>
      </c>
      <c r="L211" s="308">
        <v>5.2183E-2</v>
      </c>
      <c r="M211" s="308">
        <v>5.8483E-2</v>
      </c>
      <c r="N211" s="308">
        <v>5.3282999999999997E-2</v>
      </c>
      <c r="O211" s="308">
        <v>6.6483E-2</v>
      </c>
      <c r="P211" s="285"/>
      <c r="Q211" s="280"/>
      <c r="R211" s="280"/>
      <c r="S211" s="306"/>
      <c r="T211" s="306"/>
      <c r="U211" s="306"/>
      <c r="V211" s="306"/>
      <c r="W211" s="306"/>
      <c r="X211" s="306"/>
      <c r="Y211" s="306"/>
      <c r="Z211" s="306"/>
      <c r="AA211" s="306"/>
      <c r="AB211" s="306"/>
      <c r="AC211" s="306"/>
      <c r="AD211" s="306"/>
      <c r="AE211" s="306"/>
      <c r="AF211" s="280"/>
      <c r="AG211" s="280"/>
      <c r="AH211" s="280"/>
      <c r="AI211" s="280"/>
      <c r="AJ211" s="280"/>
      <c r="AK211" s="280"/>
      <c r="AL211" s="280"/>
      <c r="AM211" s="280"/>
      <c r="AN211" s="280"/>
      <c r="AO211" s="280"/>
      <c r="AP211" s="280"/>
      <c r="AQ211" s="280"/>
      <c r="AR211" s="280"/>
      <c r="AS211" s="280"/>
      <c r="AT211" s="280"/>
    </row>
    <row r="212" spans="1:46">
      <c r="A212" s="280"/>
      <c r="B212" s="283"/>
      <c r="C212" s="309">
        <v>360</v>
      </c>
      <c r="D212" s="308">
        <v>6.1683000000000002E-2</v>
      </c>
      <c r="E212" s="308">
        <v>5.5583E-2</v>
      </c>
      <c r="F212" s="308">
        <v>6.6483E-2</v>
      </c>
      <c r="G212" s="308">
        <v>6.9782999999999998E-2</v>
      </c>
      <c r="H212" s="308">
        <v>5.6482999999999998E-2</v>
      </c>
      <c r="I212" s="308">
        <v>5.0983000000000001E-2</v>
      </c>
      <c r="J212" s="308">
        <v>5.8783000000000002E-2</v>
      </c>
      <c r="K212" s="308">
        <v>4.9783000000000001E-2</v>
      </c>
      <c r="L212" s="308">
        <v>5.1483000000000001E-2</v>
      </c>
      <c r="M212" s="308">
        <v>5.7583000000000002E-2</v>
      </c>
      <c r="N212" s="308">
        <v>5.1783000000000003E-2</v>
      </c>
      <c r="O212" s="308">
        <v>6.4782999999999993E-2</v>
      </c>
      <c r="P212" s="285"/>
      <c r="Q212" s="280"/>
      <c r="R212" s="280"/>
      <c r="S212" s="306"/>
      <c r="T212" s="306"/>
      <c r="U212" s="306"/>
      <c r="V212" s="306"/>
      <c r="W212" s="306"/>
      <c r="X212" s="306"/>
      <c r="Y212" s="306"/>
      <c r="Z212" s="306"/>
      <c r="AA212" s="306"/>
      <c r="AB212" s="306"/>
      <c r="AC212" s="306"/>
      <c r="AD212" s="306"/>
      <c r="AE212" s="306"/>
      <c r="AF212" s="280"/>
      <c r="AG212" s="280"/>
      <c r="AH212" s="280"/>
      <c r="AI212" s="280"/>
      <c r="AJ212" s="280"/>
      <c r="AK212" s="280"/>
      <c r="AL212" s="280"/>
      <c r="AM212" s="280"/>
      <c r="AN212" s="280"/>
      <c r="AO212" s="280"/>
      <c r="AP212" s="280"/>
      <c r="AQ212" s="280"/>
      <c r="AR212" s="280"/>
      <c r="AS212" s="280"/>
      <c r="AT212" s="280"/>
    </row>
    <row r="213" spans="1:46">
      <c r="A213" s="280"/>
      <c r="B213" s="283"/>
      <c r="C213" s="309">
        <v>362</v>
      </c>
      <c r="D213" s="308">
        <v>6.5933000000000005E-2</v>
      </c>
      <c r="E213" s="308">
        <v>5.9233000000000001E-2</v>
      </c>
      <c r="F213" s="308">
        <v>6.9633E-2</v>
      </c>
      <c r="G213" s="308">
        <v>7.2033E-2</v>
      </c>
      <c r="H213" s="308">
        <v>6.0132999999999999E-2</v>
      </c>
      <c r="I213" s="308">
        <v>5.4532999999999998E-2</v>
      </c>
      <c r="J213" s="308">
        <v>5.9132999999999998E-2</v>
      </c>
      <c r="K213" s="308">
        <v>4.9833000000000002E-2</v>
      </c>
      <c r="L213" s="308">
        <v>5.1033000000000002E-2</v>
      </c>
      <c r="M213" s="308">
        <v>5.6633000000000003E-2</v>
      </c>
      <c r="N213" s="308">
        <v>5.1733000000000001E-2</v>
      </c>
      <c r="O213" s="308">
        <v>6.5232999999999999E-2</v>
      </c>
      <c r="P213" s="285"/>
      <c r="Q213" s="280"/>
      <c r="R213" s="280"/>
      <c r="S213" s="306"/>
      <c r="T213" s="306"/>
      <c r="U213" s="306"/>
      <c r="V213" s="306"/>
      <c r="W213" s="306"/>
      <c r="X213" s="306"/>
      <c r="Y213" s="306"/>
      <c r="Z213" s="306"/>
      <c r="AA213" s="306"/>
      <c r="AB213" s="306"/>
      <c r="AC213" s="306"/>
      <c r="AD213" s="306"/>
      <c r="AE213" s="306"/>
      <c r="AF213" s="280"/>
      <c r="AG213" s="280"/>
      <c r="AH213" s="280"/>
      <c r="AI213" s="280"/>
      <c r="AJ213" s="280"/>
      <c r="AK213" s="280"/>
      <c r="AL213" s="280"/>
      <c r="AM213" s="280"/>
      <c r="AN213" s="280"/>
      <c r="AO213" s="280"/>
      <c r="AP213" s="280"/>
      <c r="AQ213" s="280"/>
      <c r="AR213" s="280"/>
      <c r="AS213" s="280"/>
      <c r="AT213" s="280"/>
    </row>
    <row r="214" spans="1:46">
      <c r="A214" s="280"/>
      <c r="B214" s="283"/>
      <c r="C214" s="309">
        <v>364</v>
      </c>
      <c r="D214" s="308">
        <v>6.8900000000000003E-2</v>
      </c>
      <c r="E214" s="308">
        <v>6.2399999999999997E-2</v>
      </c>
      <c r="F214" s="308">
        <v>7.3400000000000007E-2</v>
      </c>
      <c r="G214" s="308">
        <v>7.6600000000000001E-2</v>
      </c>
      <c r="H214" s="308">
        <v>6.3799999999999996E-2</v>
      </c>
      <c r="I214" s="308">
        <v>5.7299999999999997E-2</v>
      </c>
      <c r="J214" s="308">
        <v>5.79E-2</v>
      </c>
      <c r="K214" s="308">
        <v>4.9299999999999997E-2</v>
      </c>
      <c r="L214" s="308">
        <v>5.0299999999999997E-2</v>
      </c>
      <c r="M214" s="308">
        <v>5.4699999999999999E-2</v>
      </c>
      <c r="N214" s="308">
        <v>5.0500000000000003E-2</v>
      </c>
      <c r="O214" s="308">
        <v>6.3399999999999998E-2</v>
      </c>
      <c r="P214" s="285"/>
      <c r="Q214" s="280"/>
      <c r="R214" s="280"/>
      <c r="S214" s="306"/>
      <c r="T214" s="306"/>
      <c r="U214" s="306"/>
      <c r="V214" s="306"/>
      <c r="W214" s="306"/>
      <c r="X214" s="306"/>
      <c r="Y214" s="306"/>
      <c r="Z214" s="306"/>
      <c r="AA214" s="306"/>
      <c r="AB214" s="306"/>
      <c r="AC214" s="306"/>
      <c r="AD214" s="306"/>
      <c r="AE214" s="306"/>
      <c r="AF214" s="280"/>
      <c r="AG214" s="280"/>
      <c r="AH214" s="280"/>
      <c r="AI214" s="280"/>
      <c r="AJ214" s="280"/>
      <c r="AK214" s="280"/>
      <c r="AL214" s="280"/>
      <c r="AM214" s="280"/>
      <c r="AN214" s="280"/>
      <c r="AO214" s="280"/>
      <c r="AP214" s="280"/>
      <c r="AQ214" s="280"/>
      <c r="AR214" s="280"/>
      <c r="AS214" s="280"/>
      <c r="AT214" s="280"/>
    </row>
    <row r="215" spans="1:46">
      <c r="A215" s="280"/>
      <c r="B215" s="283"/>
      <c r="C215" s="309">
        <v>366</v>
      </c>
      <c r="D215" s="308">
        <v>7.3816999999999994E-2</v>
      </c>
      <c r="E215" s="308">
        <v>6.6817000000000001E-2</v>
      </c>
      <c r="F215" s="308">
        <v>7.8216999999999995E-2</v>
      </c>
      <c r="G215" s="308">
        <v>8.1216999999999998E-2</v>
      </c>
      <c r="H215" s="308">
        <v>6.8717E-2</v>
      </c>
      <c r="I215" s="308">
        <v>6.2917000000000001E-2</v>
      </c>
      <c r="J215" s="308">
        <v>5.5816999999999999E-2</v>
      </c>
      <c r="K215" s="308">
        <v>4.7316999999999998E-2</v>
      </c>
      <c r="L215" s="308">
        <v>4.7316999999999998E-2</v>
      </c>
      <c r="M215" s="308">
        <v>5.0817000000000001E-2</v>
      </c>
      <c r="N215" s="308">
        <v>4.6816999999999998E-2</v>
      </c>
      <c r="O215" s="308">
        <v>6.0317000000000003E-2</v>
      </c>
      <c r="P215" s="285"/>
      <c r="Q215" s="280"/>
      <c r="R215" s="280"/>
      <c r="S215" s="306"/>
      <c r="T215" s="306"/>
      <c r="U215" s="306"/>
      <c r="V215" s="306"/>
      <c r="W215" s="306"/>
      <c r="X215" s="306"/>
      <c r="Y215" s="306"/>
      <c r="Z215" s="306"/>
      <c r="AA215" s="306"/>
      <c r="AB215" s="306"/>
      <c r="AC215" s="306"/>
      <c r="AD215" s="306"/>
      <c r="AE215" s="306"/>
      <c r="AF215" s="280"/>
      <c r="AG215" s="280"/>
      <c r="AH215" s="280"/>
      <c r="AI215" s="280"/>
      <c r="AJ215" s="280"/>
      <c r="AK215" s="280"/>
      <c r="AL215" s="280"/>
      <c r="AM215" s="280"/>
      <c r="AN215" s="280"/>
      <c r="AO215" s="280"/>
      <c r="AP215" s="280"/>
      <c r="AQ215" s="280"/>
      <c r="AR215" s="280"/>
      <c r="AS215" s="280"/>
      <c r="AT215" s="280"/>
    </row>
    <row r="216" spans="1:46">
      <c r="A216" s="280"/>
      <c r="B216" s="283"/>
      <c r="C216" s="309">
        <v>368</v>
      </c>
      <c r="D216" s="308">
        <v>7.8517000000000003E-2</v>
      </c>
      <c r="E216" s="308">
        <v>7.2516999999999998E-2</v>
      </c>
      <c r="F216" s="308">
        <v>8.3417000000000005E-2</v>
      </c>
      <c r="G216" s="308">
        <v>8.6516999999999997E-2</v>
      </c>
      <c r="H216" s="308">
        <v>7.2916999999999996E-2</v>
      </c>
      <c r="I216" s="308">
        <v>6.7216999999999999E-2</v>
      </c>
      <c r="J216" s="308">
        <v>5.4816999999999998E-2</v>
      </c>
      <c r="K216" s="308">
        <v>4.6816999999999998E-2</v>
      </c>
      <c r="L216" s="308">
        <v>4.7417000000000001E-2</v>
      </c>
      <c r="M216" s="308">
        <v>5.1416999999999997E-2</v>
      </c>
      <c r="N216" s="308">
        <v>4.8117E-2</v>
      </c>
      <c r="O216" s="308">
        <v>6.0217E-2</v>
      </c>
      <c r="P216" s="285"/>
      <c r="Q216" s="280"/>
      <c r="R216" s="280"/>
      <c r="S216" s="306"/>
      <c r="T216" s="306"/>
      <c r="U216" s="306"/>
      <c r="V216" s="306"/>
      <c r="W216" s="306"/>
      <c r="X216" s="306"/>
      <c r="Y216" s="306"/>
      <c r="Z216" s="306"/>
      <c r="AA216" s="306"/>
      <c r="AB216" s="306"/>
      <c r="AC216" s="306"/>
      <c r="AD216" s="306"/>
      <c r="AE216" s="306"/>
      <c r="AF216" s="280"/>
      <c r="AG216" s="280"/>
      <c r="AH216" s="280"/>
      <c r="AI216" s="280"/>
      <c r="AJ216" s="280"/>
      <c r="AK216" s="280"/>
      <c r="AL216" s="280"/>
      <c r="AM216" s="280"/>
      <c r="AN216" s="280"/>
      <c r="AO216" s="280"/>
      <c r="AP216" s="280"/>
      <c r="AQ216" s="280"/>
      <c r="AR216" s="280"/>
      <c r="AS216" s="280"/>
      <c r="AT216" s="280"/>
    </row>
    <row r="217" spans="1:46">
      <c r="A217" s="280"/>
      <c r="B217" s="283"/>
      <c r="C217" s="309">
        <v>370</v>
      </c>
      <c r="D217" s="308">
        <v>8.3567000000000002E-2</v>
      </c>
      <c r="E217" s="308">
        <v>7.6767000000000002E-2</v>
      </c>
      <c r="F217" s="308">
        <v>8.7967000000000004E-2</v>
      </c>
      <c r="G217" s="308">
        <v>9.1166999999999998E-2</v>
      </c>
      <c r="H217" s="308">
        <v>7.7867000000000006E-2</v>
      </c>
      <c r="I217" s="308">
        <v>7.1666999999999995E-2</v>
      </c>
      <c r="J217" s="308">
        <v>5.3467000000000001E-2</v>
      </c>
      <c r="K217" s="308">
        <v>4.5267000000000002E-2</v>
      </c>
      <c r="L217" s="308">
        <v>4.6467000000000001E-2</v>
      </c>
      <c r="M217" s="308">
        <v>4.8966999999999997E-2</v>
      </c>
      <c r="N217" s="308">
        <v>4.6366999999999998E-2</v>
      </c>
      <c r="O217" s="308">
        <v>5.8867000000000003E-2</v>
      </c>
      <c r="P217" s="285"/>
      <c r="Q217" s="280"/>
      <c r="R217" s="280"/>
      <c r="S217" s="306"/>
      <c r="T217" s="306"/>
      <c r="U217" s="306"/>
      <c r="V217" s="306"/>
      <c r="W217" s="306"/>
      <c r="X217" s="306"/>
      <c r="Y217" s="306"/>
      <c r="Z217" s="306"/>
      <c r="AA217" s="306"/>
      <c r="AB217" s="306"/>
      <c r="AC217" s="306"/>
      <c r="AD217" s="306"/>
      <c r="AE217" s="306"/>
      <c r="AF217" s="280"/>
      <c r="AG217" s="280"/>
      <c r="AH217" s="280"/>
      <c r="AI217" s="280"/>
      <c r="AJ217" s="280"/>
      <c r="AK217" s="280"/>
      <c r="AL217" s="280"/>
      <c r="AM217" s="280"/>
      <c r="AN217" s="280"/>
      <c r="AO217" s="280"/>
      <c r="AP217" s="280"/>
      <c r="AQ217" s="280"/>
      <c r="AR217" s="280"/>
      <c r="AS217" s="280"/>
      <c r="AT217" s="280"/>
    </row>
    <row r="218" spans="1:46">
      <c r="A218" s="280"/>
      <c r="B218" s="283"/>
      <c r="C218" s="309">
        <v>372</v>
      </c>
      <c r="D218" s="308">
        <v>8.9849999999999999E-2</v>
      </c>
      <c r="E218" s="308">
        <v>8.3150000000000002E-2</v>
      </c>
      <c r="F218" s="308">
        <v>9.3950000000000006E-2</v>
      </c>
      <c r="G218" s="308">
        <v>9.715E-2</v>
      </c>
      <c r="H218" s="308">
        <v>8.4449999999999997E-2</v>
      </c>
      <c r="I218" s="308">
        <v>7.7549999999999994E-2</v>
      </c>
      <c r="J218" s="308">
        <v>5.0849999999999999E-2</v>
      </c>
      <c r="K218" s="308">
        <v>4.4549999999999999E-2</v>
      </c>
      <c r="L218" s="308">
        <v>4.555E-2</v>
      </c>
      <c r="M218" s="308">
        <v>4.6949999999999999E-2</v>
      </c>
      <c r="N218" s="308">
        <v>4.4850000000000001E-2</v>
      </c>
      <c r="O218" s="308">
        <v>5.7549999999999997E-2</v>
      </c>
      <c r="P218" s="285"/>
      <c r="Q218" s="280"/>
      <c r="R218" s="280"/>
      <c r="S218" s="306"/>
      <c r="T218" s="306"/>
      <c r="U218" s="306"/>
      <c r="V218" s="306"/>
      <c r="W218" s="306"/>
      <c r="X218" s="306"/>
      <c r="Y218" s="306"/>
      <c r="Z218" s="306"/>
      <c r="AA218" s="306"/>
      <c r="AB218" s="306"/>
      <c r="AC218" s="306"/>
      <c r="AD218" s="306"/>
      <c r="AE218" s="306"/>
      <c r="AF218" s="280"/>
      <c r="AG218" s="280"/>
      <c r="AH218" s="280"/>
      <c r="AI218" s="280"/>
      <c r="AJ218" s="280"/>
      <c r="AK218" s="280"/>
      <c r="AL218" s="280"/>
      <c r="AM218" s="280"/>
      <c r="AN218" s="280"/>
      <c r="AO218" s="280"/>
      <c r="AP218" s="280"/>
      <c r="AQ218" s="280"/>
      <c r="AR218" s="280"/>
      <c r="AS218" s="280"/>
      <c r="AT218" s="280"/>
    </row>
    <row r="219" spans="1:46">
      <c r="A219" s="280"/>
      <c r="B219" s="283"/>
      <c r="C219" s="309">
        <v>374</v>
      </c>
      <c r="D219" s="308">
        <v>9.4649999999999998E-2</v>
      </c>
      <c r="E219" s="308">
        <v>8.8550000000000004E-2</v>
      </c>
      <c r="F219" s="308">
        <v>9.9449999999999997E-2</v>
      </c>
      <c r="G219" s="308">
        <v>0.10205</v>
      </c>
      <c r="H219" s="308">
        <v>8.9349999999999999E-2</v>
      </c>
      <c r="I219" s="308">
        <v>8.2449999999999996E-2</v>
      </c>
      <c r="J219" s="308">
        <v>5.0049999999999997E-2</v>
      </c>
      <c r="K219" s="308">
        <v>4.4850000000000001E-2</v>
      </c>
      <c r="L219" s="308">
        <v>4.3749999999999997E-2</v>
      </c>
      <c r="M219" s="308">
        <v>4.5850000000000002E-2</v>
      </c>
      <c r="N219" s="308">
        <v>4.385E-2</v>
      </c>
      <c r="O219" s="308">
        <v>5.6649999999999999E-2</v>
      </c>
      <c r="P219" s="285"/>
      <c r="Q219" s="280"/>
      <c r="R219" s="280"/>
      <c r="S219" s="306"/>
      <c r="T219" s="306"/>
      <c r="U219" s="306"/>
      <c r="V219" s="306"/>
      <c r="W219" s="306"/>
      <c r="X219" s="306"/>
      <c r="Y219" s="306"/>
      <c r="Z219" s="306"/>
      <c r="AA219" s="306"/>
      <c r="AB219" s="306"/>
      <c r="AC219" s="306"/>
      <c r="AD219" s="306"/>
      <c r="AE219" s="306"/>
      <c r="AF219" s="280"/>
      <c r="AG219" s="280"/>
      <c r="AH219" s="280"/>
      <c r="AI219" s="280"/>
      <c r="AJ219" s="280"/>
      <c r="AK219" s="280"/>
      <c r="AL219" s="280"/>
      <c r="AM219" s="280"/>
      <c r="AN219" s="280"/>
      <c r="AO219" s="280"/>
      <c r="AP219" s="280"/>
      <c r="AQ219" s="280"/>
      <c r="AR219" s="280"/>
      <c r="AS219" s="280"/>
      <c r="AT219" s="280"/>
    </row>
    <row r="220" spans="1:46">
      <c r="A220" s="280"/>
      <c r="B220" s="283"/>
      <c r="C220" s="309">
        <v>376</v>
      </c>
      <c r="D220" s="308">
        <v>0.10009999999999999</v>
      </c>
      <c r="E220" s="308">
        <v>9.4200000000000006E-2</v>
      </c>
      <c r="F220" s="308">
        <v>0.105</v>
      </c>
      <c r="G220" s="308">
        <v>0.1067</v>
      </c>
      <c r="H220" s="308">
        <v>9.4299999999999995E-2</v>
      </c>
      <c r="I220" s="308">
        <v>8.7099999999999997E-2</v>
      </c>
      <c r="J220" s="308">
        <v>4.9700000000000001E-2</v>
      </c>
      <c r="K220" s="308">
        <v>4.3299999999999998E-2</v>
      </c>
      <c r="L220" s="308">
        <v>4.3099999999999999E-2</v>
      </c>
      <c r="M220" s="308">
        <v>4.3900000000000002E-2</v>
      </c>
      <c r="N220" s="308">
        <v>4.2500000000000003E-2</v>
      </c>
      <c r="O220" s="308">
        <v>5.5199999999999999E-2</v>
      </c>
      <c r="P220" s="285"/>
      <c r="Q220" s="280"/>
      <c r="R220" s="280"/>
      <c r="S220" s="306"/>
      <c r="T220" s="306"/>
      <c r="U220" s="306"/>
      <c r="V220" s="306"/>
      <c r="W220" s="306"/>
      <c r="X220" s="306"/>
      <c r="Y220" s="306"/>
      <c r="Z220" s="306"/>
      <c r="AA220" s="306"/>
      <c r="AB220" s="306"/>
      <c r="AC220" s="306"/>
      <c r="AD220" s="306"/>
      <c r="AE220" s="306"/>
      <c r="AF220" s="280"/>
      <c r="AG220" s="280"/>
      <c r="AH220" s="280"/>
      <c r="AI220" s="280"/>
      <c r="AJ220" s="280"/>
      <c r="AK220" s="280"/>
      <c r="AL220" s="280"/>
      <c r="AM220" s="280"/>
      <c r="AN220" s="280"/>
      <c r="AO220" s="280"/>
      <c r="AP220" s="280"/>
      <c r="AQ220" s="280"/>
      <c r="AR220" s="280"/>
      <c r="AS220" s="280"/>
      <c r="AT220" s="280"/>
    </row>
    <row r="221" spans="1:46">
      <c r="A221" s="280"/>
      <c r="B221" s="283"/>
      <c r="C221" s="309">
        <v>378</v>
      </c>
      <c r="D221" s="308">
        <v>0.1046</v>
      </c>
      <c r="E221" s="308">
        <v>9.8500000000000004E-2</v>
      </c>
      <c r="F221" s="308">
        <v>0.10879999999999999</v>
      </c>
      <c r="G221" s="308">
        <v>0.1125</v>
      </c>
      <c r="H221" s="308">
        <v>9.9400000000000002E-2</v>
      </c>
      <c r="I221" s="308">
        <v>9.2100000000000001E-2</v>
      </c>
      <c r="J221" s="308">
        <v>4.8099999999999997E-2</v>
      </c>
      <c r="K221" s="308">
        <v>4.3299999999999998E-2</v>
      </c>
      <c r="L221" s="308">
        <v>4.2799999999999998E-2</v>
      </c>
      <c r="M221" s="308">
        <v>4.36E-2</v>
      </c>
      <c r="N221" s="308">
        <v>4.2099999999999999E-2</v>
      </c>
      <c r="O221" s="308">
        <v>5.3900000000000003E-2</v>
      </c>
      <c r="P221" s="285"/>
      <c r="Q221" s="280"/>
      <c r="R221" s="280"/>
      <c r="S221" s="306"/>
      <c r="T221" s="306"/>
      <c r="U221" s="306"/>
      <c r="V221" s="306"/>
      <c r="W221" s="306"/>
      <c r="X221" s="306"/>
      <c r="Y221" s="306"/>
      <c r="Z221" s="306"/>
      <c r="AA221" s="306"/>
      <c r="AB221" s="306"/>
      <c r="AC221" s="306"/>
      <c r="AD221" s="306"/>
      <c r="AE221" s="306"/>
      <c r="AF221" s="280"/>
      <c r="AG221" s="280"/>
      <c r="AH221" s="280"/>
      <c r="AI221" s="280"/>
      <c r="AJ221" s="280"/>
      <c r="AK221" s="280"/>
      <c r="AL221" s="280"/>
      <c r="AM221" s="280"/>
      <c r="AN221" s="280"/>
      <c r="AO221" s="280"/>
      <c r="AP221" s="280"/>
      <c r="AQ221" s="280"/>
      <c r="AR221" s="280"/>
      <c r="AS221" s="280"/>
      <c r="AT221" s="280"/>
    </row>
    <row r="222" spans="1:46">
      <c r="A222" s="280"/>
      <c r="B222" s="283"/>
      <c r="C222" s="309">
        <v>380</v>
      </c>
      <c r="D222" s="308">
        <v>0.11125</v>
      </c>
      <c r="E222" s="308">
        <v>0.10564999999999999</v>
      </c>
      <c r="F222" s="308">
        <v>0.11525000000000001</v>
      </c>
      <c r="G222" s="308">
        <v>0.11845</v>
      </c>
      <c r="H222" s="308">
        <v>0.10545</v>
      </c>
      <c r="I222" s="308">
        <v>9.8049999999999998E-2</v>
      </c>
      <c r="J222" s="308">
        <v>4.5650000000000003E-2</v>
      </c>
      <c r="K222" s="308">
        <v>4.095E-2</v>
      </c>
      <c r="L222" s="308">
        <v>3.9949999999999999E-2</v>
      </c>
      <c r="M222" s="308">
        <v>3.925E-2</v>
      </c>
      <c r="N222" s="308">
        <v>3.8449999999999998E-2</v>
      </c>
      <c r="O222" s="308">
        <v>5.1049999999999998E-2</v>
      </c>
      <c r="P222" s="285"/>
      <c r="Q222" s="280"/>
      <c r="R222" s="280"/>
      <c r="S222" s="306"/>
      <c r="T222" s="306"/>
      <c r="U222" s="306"/>
      <c r="V222" s="306"/>
      <c r="W222" s="306"/>
      <c r="X222" s="306"/>
      <c r="Y222" s="306"/>
      <c r="Z222" s="306"/>
      <c r="AA222" s="306"/>
      <c r="AB222" s="306"/>
      <c r="AC222" s="306"/>
      <c r="AD222" s="306"/>
      <c r="AE222" s="306"/>
      <c r="AF222" s="280"/>
      <c r="AG222" s="280"/>
      <c r="AH222" s="280"/>
      <c r="AI222" s="280"/>
      <c r="AJ222" s="280"/>
      <c r="AK222" s="280"/>
      <c r="AL222" s="280"/>
      <c r="AM222" s="280"/>
      <c r="AN222" s="280"/>
      <c r="AO222" s="280"/>
      <c r="AP222" s="280"/>
      <c r="AQ222" s="280"/>
      <c r="AR222" s="280"/>
      <c r="AS222" s="280"/>
      <c r="AT222" s="280"/>
    </row>
    <row r="223" spans="1:46">
      <c r="A223" s="280"/>
      <c r="B223" s="283"/>
      <c r="C223" s="309">
        <v>382</v>
      </c>
      <c r="D223" s="308">
        <v>0.116133</v>
      </c>
      <c r="E223" s="308">
        <v>0.110933</v>
      </c>
      <c r="F223" s="308">
        <v>0.121033</v>
      </c>
      <c r="G223" s="308">
        <v>0.123933</v>
      </c>
      <c r="H223" s="308">
        <v>0.11053300000000001</v>
      </c>
      <c r="I223" s="308">
        <v>0.103133</v>
      </c>
      <c r="J223" s="308">
        <v>4.6532999999999998E-2</v>
      </c>
      <c r="K223" s="308">
        <v>4.1232999999999999E-2</v>
      </c>
      <c r="L223" s="308">
        <v>4.0533E-2</v>
      </c>
      <c r="M223" s="308">
        <v>4.1133000000000003E-2</v>
      </c>
      <c r="N223" s="308">
        <v>4.0732999999999998E-2</v>
      </c>
      <c r="O223" s="308">
        <v>5.2332999999999998E-2</v>
      </c>
      <c r="P223" s="285"/>
      <c r="Q223" s="280"/>
      <c r="R223" s="280"/>
      <c r="S223" s="306"/>
      <c r="T223" s="306"/>
      <c r="U223" s="306"/>
      <c r="V223" s="306"/>
      <c r="W223" s="306"/>
      <c r="X223" s="306"/>
      <c r="Y223" s="306"/>
      <c r="Z223" s="306"/>
      <c r="AA223" s="306"/>
      <c r="AB223" s="306"/>
      <c r="AC223" s="306"/>
      <c r="AD223" s="306"/>
      <c r="AE223" s="306"/>
      <c r="AF223" s="280"/>
      <c r="AG223" s="280"/>
      <c r="AH223" s="280"/>
      <c r="AI223" s="280"/>
      <c r="AJ223" s="280"/>
      <c r="AK223" s="280"/>
      <c r="AL223" s="280"/>
      <c r="AM223" s="280"/>
      <c r="AN223" s="280"/>
      <c r="AO223" s="280"/>
      <c r="AP223" s="280"/>
      <c r="AQ223" s="280"/>
      <c r="AR223" s="280"/>
      <c r="AS223" s="280"/>
      <c r="AT223" s="280"/>
    </row>
    <row r="224" spans="1:46">
      <c r="A224" s="280"/>
      <c r="B224" s="283"/>
      <c r="C224" s="309">
        <v>384</v>
      </c>
      <c r="D224" s="308">
        <v>0.123983</v>
      </c>
      <c r="E224" s="308">
        <v>0.117883</v>
      </c>
      <c r="F224" s="308">
        <v>0.128083</v>
      </c>
      <c r="G224" s="308">
        <v>0.13258300000000001</v>
      </c>
      <c r="H224" s="308">
        <v>0.119683</v>
      </c>
      <c r="I224" s="308">
        <v>0.110183</v>
      </c>
      <c r="J224" s="308">
        <v>4.4983000000000002E-2</v>
      </c>
      <c r="K224" s="308">
        <v>4.0583000000000001E-2</v>
      </c>
      <c r="L224" s="308">
        <v>3.9083E-2</v>
      </c>
      <c r="M224" s="308">
        <v>3.8883000000000001E-2</v>
      </c>
      <c r="N224" s="308">
        <v>3.7282999999999997E-2</v>
      </c>
      <c r="O224" s="308">
        <v>4.9682999999999998E-2</v>
      </c>
      <c r="P224" s="285"/>
      <c r="Q224" s="280"/>
      <c r="R224" s="280"/>
      <c r="S224" s="306"/>
      <c r="T224" s="306"/>
      <c r="U224" s="306"/>
      <c r="V224" s="306"/>
      <c r="W224" s="306"/>
      <c r="X224" s="306"/>
      <c r="Y224" s="306"/>
      <c r="Z224" s="306"/>
      <c r="AA224" s="306"/>
      <c r="AB224" s="306"/>
      <c r="AC224" s="306"/>
      <c r="AD224" s="306"/>
      <c r="AE224" s="306"/>
      <c r="AF224" s="280"/>
      <c r="AG224" s="280"/>
      <c r="AH224" s="280"/>
      <c r="AI224" s="280"/>
      <c r="AJ224" s="280"/>
      <c r="AK224" s="280"/>
      <c r="AL224" s="280"/>
      <c r="AM224" s="280"/>
      <c r="AN224" s="280"/>
      <c r="AO224" s="280"/>
      <c r="AP224" s="280"/>
      <c r="AQ224" s="280"/>
      <c r="AR224" s="280"/>
      <c r="AS224" s="280"/>
      <c r="AT224" s="280"/>
    </row>
    <row r="225" spans="1:46">
      <c r="A225" s="280"/>
      <c r="B225" s="283"/>
      <c r="C225" s="309">
        <v>386</v>
      </c>
      <c r="D225" s="308">
        <v>0.129167</v>
      </c>
      <c r="E225" s="308">
        <v>0.123667</v>
      </c>
      <c r="F225" s="308">
        <v>0.132967</v>
      </c>
      <c r="G225" s="308">
        <v>0.13686699999999999</v>
      </c>
      <c r="H225" s="308">
        <v>0.123867</v>
      </c>
      <c r="I225" s="308">
        <v>0.11466700000000001</v>
      </c>
      <c r="J225" s="308">
        <v>4.4467E-2</v>
      </c>
      <c r="K225" s="308">
        <v>4.0667000000000002E-2</v>
      </c>
      <c r="L225" s="308">
        <v>3.9167E-2</v>
      </c>
      <c r="M225" s="308">
        <v>3.8267000000000002E-2</v>
      </c>
      <c r="N225" s="308">
        <v>3.7866999999999998E-2</v>
      </c>
      <c r="O225" s="308">
        <v>4.9466999999999997E-2</v>
      </c>
      <c r="P225" s="285"/>
      <c r="Q225" s="280"/>
      <c r="R225" s="280"/>
      <c r="S225" s="306"/>
      <c r="T225" s="306"/>
      <c r="U225" s="306"/>
      <c r="V225" s="306"/>
      <c r="W225" s="306"/>
      <c r="X225" s="306"/>
      <c r="Y225" s="306"/>
      <c r="Z225" s="306"/>
      <c r="AA225" s="306"/>
      <c r="AB225" s="306"/>
      <c r="AC225" s="306"/>
      <c r="AD225" s="306"/>
      <c r="AE225" s="306"/>
      <c r="AF225" s="280"/>
      <c r="AG225" s="280"/>
      <c r="AH225" s="280"/>
      <c r="AI225" s="280"/>
      <c r="AJ225" s="280"/>
      <c r="AK225" s="280"/>
      <c r="AL225" s="280"/>
      <c r="AM225" s="280"/>
      <c r="AN225" s="280"/>
      <c r="AO225" s="280"/>
      <c r="AP225" s="280"/>
      <c r="AQ225" s="280"/>
      <c r="AR225" s="280"/>
      <c r="AS225" s="280"/>
      <c r="AT225" s="280"/>
    </row>
    <row r="226" spans="1:46">
      <c r="A226" s="280"/>
      <c r="B226" s="283"/>
      <c r="C226" s="309">
        <v>388</v>
      </c>
      <c r="D226" s="308">
        <v>0.13608300000000001</v>
      </c>
      <c r="E226" s="308">
        <v>0.13028300000000001</v>
      </c>
      <c r="F226" s="308">
        <v>0.139983</v>
      </c>
      <c r="G226" s="308">
        <v>0.14358299999999999</v>
      </c>
      <c r="H226" s="308">
        <v>0.130883</v>
      </c>
      <c r="I226" s="308">
        <v>0.120783</v>
      </c>
      <c r="J226" s="308">
        <v>4.4082999999999997E-2</v>
      </c>
      <c r="K226" s="308">
        <v>4.0583000000000001E-2</v>
      </c>
      <c r="L226" s="308">
        <v>3.9782999999999999E-2</v>
      </c>
      <c r="M226" s="308">
        <v>3.8082999999999999E-2</v>
      </c>
      <c r="N226" s="308">
        <v>3.7683000000000001E-2</v>
      </c>
      <c r="O226" s="308">
        <v>4.8783E-2</v>
      </c>
      <c r="P226" s="285"/>
      <c r="Q226" s="280"/>
      <c r="R226" s="280"/>
      <c r="S226" s="306"/>
      <c r="T226" s="306"/>
      <c r="U226" s="306"/>
      <c r="V226" s="306"/>
      <c r="W226" s="306"/>
      <c r="X226" s="306"/>
      <c r="Y226" s="306"/>
      <c r="Z226" s="306"/>
      <c r="AA226" s="306"/>
      <c r="AB226" s="306"/>
      <c r="AC226" s="306"/>
      <c r="AD226" s="306"/>
      <c r="AE226" s="306"/>
      <c r="AF226" s="280"/>
      <c r="AG226" s="280"/>
      <c r="AH226" s="280"/>
      <c r="AI226" s="280"/>
      <c r="AJ226" s="280"/>
      <c r="AK226" s="280"/>
      <c r="AL226" s="280"/>
      <c r="AM226" s="280"/>
      <c r="AN226" s="280"/>
      <c r="AO226" s="280"/>
      <c r="AP226" s="280"/>
      <c r="AQ226" s="280"/>
      <c r="AR226" s="280"/>
      <c r="AS226" s="280"/>
      <c r="AT226" s="280"/>
    </row>
    <row r="227" spans="1:46">
      <c r="A227" s="280"/>
      <c r="B227" s="283"/>
      <c r="C227" s="309">
        <v>390</v>
      </c>
      <c r="D227" s="308">
        <v>0.14211699999999999</v>
      </c>
      <c r="E227" s="308">
        <v>0.13671700000000001</v>
      </c>
      <c r="F227" s="308">
        <v>0.14501700000000001</v>
      </c>
      <c r="G227" s="308">
        <v>0.14941699999999999</v>
      </c>
      <c r="H227" s="308">
        <v>0.13671700000000001</v>
      </c>
      <c r="I227" s="308">
        <v>0.12731700000000001</v>
      </c>
      <c r="J227" s="308">
        <v>4.4517000000000001E-2</v>
      </c>
      <c r="K227" s="308">
        <v>4.1216999999999997E-2</v>
      </c>
      <c r="L227" s="308">
        <v>4.0217000000000003E-2</v>
      </c>
      <c r="M227" s="308">
        <v>3.8116999999999998E-2</v>
      </c>
      <c r="N227" s="308">
        <v>3.8017000000000002E-2</v>
      </c>
      <c r="O227" s="308">
        <v>4.9016999999999998E-2</v>
      </c>
      <c r="P227" s="285"/>
      <c r="Q227" s="280"/>
      <c r="R227" s="280"/>
      <c r="S227" s="306"/>
      <c r="T227" s="306"/>
      <c r="U227" s="306"/>
      <c r="V227" s="306"/>
      <c r="W227" s="306"/>
      <c r="X227" s="306"/>
      <c r="Y227" s="306"/>
      <c r="Z227" s="306"/>
      <c r="AA227" s="306"/>
      <c r="AB227" s="306"/>
      <c r="AC227" s="306"/>
      <c r="AD227" s="306"/>
      <c r="AE227" s="306"/>
      <c r="AF227" s="280"/>
      <c r="AG227" s="280"/>
      <c r="AH227" s="280"/>
      <c r="AI227" s="280"/>
      <c r="AJ227" s="280"/>
      <c r="AK227" s="280"/>
      <c r="AL227" s="280"/>
      <c r="AM227" s="280"/>
      <c r="AN227" s="280"/>
      <c r="AO227" s="280"/>
      <c r="AP227" s="280"/>
      <c r="AQ227" s="280"/>
      <c r="AR227" s="280"/>
      <c r="AS227" s="280"/>
      <c r="AT227" s="280"/>
    </row>
    <row r="228" spans="1:46">
      <c r="A228" s="280"/>
      <c r="B228" s="283"/>
      <c r="C228" s="309">
        <v>392</v>
      </c>
      <c r="D228" s="308">
        <v>0.15049999999999999</v>
      </c>
      <c r="E228" s="308">
        <v>0.14380000000000001</v>
      </c>
      <c r="F228" s="308">
        <v>0.15290000000000001</v>
      </c>
      <c r="G228" s="308">
        <v>0.1573</v>
      </c>
      <c r="H228" s="308">
        <v>0.14380000000000001</v>
      </c>
      <c r="I228" s="308">
        <v>0.1338</v>
      </c>
      <c r="J228" s="308">
        <v>4.4400000000000002E-2</v>
      </c>
      <c r="K228" s="308">
        <v>4.2000000000000003E-2</v>
      </c>
      <c r="L228" s="308">
        <v>4.07E-2</v>
      </c>
      <c r="M228" s="308">
        <v>3.9E-2</v>
      </c>
      <c r="N228" s="308">
        <v>3.8699999999999998E-2</v>
      </c>
      <c r="O228" s="308">
        <v>4.9299999999999997E-2</v>
      </c>
      <c r="P228" s="285"/>
      <c r="Q228" s="280"/>
      <c r="R228" s="280"/>
      <c r="S228" s="306"/>
      <c r="T228" s="306"/>
      <c r="U228" s="306"/>
      <c r="V228" s="306"/>
      <c r="W228" s="306"/>
      <c r="X228" s="306"/>
      <c r="Y228" s="306"/>
      <c r="Z228" s="306"/>
      <c r="AA228" s="306"/>
      <c r="AB228" s="306"/>
      <c r="AC228" s="306"/>
      <c r="AD228" s="306"/>
      <c r="AE228" s="306"/>
      <c r="AF228" s="280"/>
      <c r="AG228" s="280"/>
      <c r="AH228" s="280"/>
      <c r="AI228" s="280"/>
      <c r="AJ228" s="280"/>
      <c r="AK228" s="280"/>
      <c r="AL228" s="280"/>
      <c r="AM228" s="280"/>
      <c r="AN228" s="280"/>
      <c r="AO228" s="280"/>
      <c r="AP228" s="280"/>
      <c r="AQ228" s="280"/>
      <c r="AR228" s="280"/>
      <c r="AS228" s="280"/>
      <c r="AT228" s="280"/>
    </row>
    <row r="229" spans="1:46">
      <c r="A229" s="280"/>
      <c r="B229" s="283"/>
      <c r="C229" s="309">
        <v>394</v>
      </c>
      <c r="D229" s="308">
        <v>0.15543299999999999</v>
      </c>
      <c r="E229" s="308">
        <v>0.149733</v>
      </c>
      <c r="F229" s="308">
        <v>0.15823300000000001</v>
      </c>
      <c r="G229" s="308">
        <v>0.16243299999999999</v>
      </c>
      <c r="H229" s="308">
        <v>0.14913299999999999</v>
      </c>
      <c r="I229" s="308">
        <v>0.138933</v>
      </c>
      <c r="J229" s="308">
        <v>4.3933E-2</v>
      </c>
      <c r="K229" s="308">
        <v>4.1833000000000002E-2</v>
      </c>
      <c r="L229" s="308">
        <v>4.1232999999999999E-2</v>
      </c>
      <c r="M229" s="308">
        <v>3.8233000000000003E-2</v>
      </c>
      <c r="N229" s="308">
        <v>3.8433000000000002E-2</v>
      </c>
      <c r="O229" s="308">
        <v>4.8833000000000001E-2</v>
      </c>
      <c r="P229" s="285"/>
      <c r="Q229" s="280"/>
      <c r="R229" s="280"/>
      <c r="S229" s="306"/>
      <c r="T229" s="306"/>
      <c r="U229" s="306"/>
      <c r="V229" s="306"/>
      <c r="W229" s="306"/>
      <c r="X229" s="306"/>
      <c r="Y229" s="306"/>
      <c r="Z229" s="306"/>
      <c r="AA229" s="306"/>
      <c r="AB229" s="306"/>
      <c r="AC229" s="306"/>
      <c r="AD229" s="306"/>
      <c r="AE229" s="306"/>
      <c r="AF229" s="280"/>
      <c r="AG229" s="280"/>
      <c r="AH229" s="280"/>
      <c r="AI229" s="280"/>
      <c r="AJ229" s="280"/>
      <c r="AK229" s="280"/>
      <c r="AL229" s="280"/>
      <c r="AM229" s="280"/>
      <c r="AN229" s="280"/>
      <c r="AO229" s="280"/>
      <c r="AP229" s="280"/>
      <c r="AQ229" s="280"/>
      <c r="AR229" s="280"/>
      <c r="AS229" s="280"/>
      <c r="AT229" s="280"/>
    </row>
    <row r="230" spans="1:46">
      <c r="A230" s="280"/>
      <c r="B230" s="283"/>
      <c r="C230" s="309">
        <v>396</v>
      </c>
      <c r="D230" s="308">
        <v>0.16453300000000001</v>
      </c>
      <c r="E230" s="308">
        <v>0.15843299999999999</v>
      </c>
      <c r="F230" s="308">
        <v>0.16673299999999999</v>
      </c>
      <c r="G230" s="308">
        <v>0.170733</v>
      </c>
      <c r="H230" s="308">
        <v>0.15793299999999999</v>
      </c>
      <c r="I230" s="308">
        <v>0.14693300000000001</v>
      </c>
      <c r="J230" s="308">
        <v>4.6032999999999998E-2</v>
      </c>
      <c r="K230" s="308">
        <v>4.3432999999999999E-2</v>
      </c>
      <c r="L230" s="308">
        <v>4.1633000000000003E-2</v>
      </c>
      <c r="M230" s="308">
        <v>3.9933000000000003E-2</v>
      </c>
      <c r="N230" s="308">
        <v>3.9133000000000001E-2</v>
      </c>
      <c r="O230" s="308">
        <v>5.0333000000000003E-2</v>
      </c>
      <c r="P230" s="285"/>
      <c r="Q230" s="280"/>
      <c r="R230" s="280"/>
      <c r="S230" s="306"/>
      <c r="T230" s="306"/>
      <c r="U230" s="306"/>
      <c r="V230" s="306"/>
      <c r="W230" s="306"/>
      <c r="X230" s="306"/>
      <c r="Y230" s="306"/>
      <c r="Z230" s="306"/>
      <c r="AA230" s="306"/>
      <c r="AB230" s="306"/>
      <c r="AC230" s="306"/>
      <c r="AD230" s="306"/>
      <c r="AE230" s="306"/>
      <c r="AF230" s="280"/>
      <c r="AG230" s="280"/>
      <c r="AH230" s="280"/>
      <c r="AI230" s="280"/>
      <c r="AJ230" s="280"/>
      <c r="AK230" s="280"/>
      <c r="AL230" s="280"/>
      <c r="AM230" s="280"/>
      <c r="AN230" s="280"/>
      <c r="AO230" s="280"/>
      <c r="AP230" s="280"/>
      <c r="AQ230" s="280"/>
      <c r="AR230" s="280"/>
      <c r="AS230" s="280"/>
      <c r="AT230" s="280"/>
    </row>
    <row r="231" spans="1:46">
      <c r="A231" s="280"/>
      <c r="B231" s="283"/>
      <c r="C231" s="309">
        <v>398</v>
      </c>
      <c r="D231" s="308">
        <v>0.1706</v>
      </c>
      <c r="E231" s="308">
        <v>0.1653</v>
      </c>
      <c r="F231" s="308">
        <v>0.1739</v>
      </c>
      <c r="G231" s="308">
        <v>0.17760000000000001</v>
      </c>
      <c r="H231" s="308">
        <v>0.1641</v>
      </c>
      <c r="I231" s="308">
        <v>0.153</v>
      </c>
      <c r="J231" s="308">
        <v>4.5699999999999998E-2</v>
      </c>
      <c r="K231" s="308">
        <v>4.4200000000000003E-2</v>
      </c>
      <c r="L231" s="308">
        <v>4.2900000000000001E-2</v>
      </c>
      <c r="M231" s="308">
        <v>3.9800000000000002E-2</v>
      </c>
      <c r="N231" s="308">
        <v>3.9600000000000003E-2</v>
      </c>
      <c r="O231" s="308">
        <v>5.0299999999999997E-2</v>
      </c>
      <c r="P231" s="285"/>
      <c r="Q231" s="280"/>
      <c r="R231" s="280"/>
      <c r="S231" s="306"/>
      <c r="T231" s="306"/>
      <c r="U231" s="306"/>
      <c r="V231" s="306"/>
      <c r="W231" s="306"/>
      <c r="X231" s="306"/>
      <c r="Y231" s="306"/>
      <c r="Z231" s="306"/>
      <c r="AA231" s="306"/>
      <c r="AB231" s="306"/>
      <c r="AC231" s="306"/>
      <c r="AD231" s="306"/>
      <c r="AE231" s="306"/>
      <c r="AF231" s="280"/>
      <c r="AG231" s="280"/>
      <c r="AH231" s="280"/>
      <c r="AI231" s="280"/>
      <c r="AJ231" s="280"/>
      <c r="AK231" s="280"/>
      <c r="AL231" s="280"/>
      <c r="AM231" s="280"/>
      <c r="AN231" s="280"/>
      <c r="AO231" s="280"/>
      <c r="AP231" s="280"/>
      <c r="AQ231" s="280"/>
      <c r="AR231" s="280"/>
      <c r="AS231" s="280"/>
      <c r="AT231" s="280"/>
    </row>
    <row r="232" spans="1:46">
      <c r="A232" s="280"/>
      <c r="B232" s="283"/>
      <c r="C232" s="309">
        <v>400</v>
      </c>
      <c r="D232" s="308">
        <v>0.17979999999999999</v>
      </c>
      <c r="E232" s="308">
        <v>0.17399999999999999</v>
      </c>
      <c r="F232" s="308">
        <v>0.18179999999999999</v>
      </c>
      <c r="G232" s="308">
        <v>0.1855</v>
      </c>
      <c r="H232" s="308">
        <v>0.1724</v>
      </c>
      <c r="I232" s="308">
        <v>0.1608</v>
      </c>
      <c r="J232" s="308">
        <v>4.7699999999999999E-2</v>
      </c>
      <c r="K232" s="308">
        <v>4.5699999999999998E-2</v>
      </c>
      <c r="L232" s="308">
        <v>4.36E-2</v>
      </c>
      <c r="M232" s="308">
        <v>4.1099999999999998E-2</v>
      </c>
      <c r="N232" s="308">
        <v>4.1000000000000002E-2</v>
      </c>
      <c r="O232" s="308">
        <v>5.1299999999999998E-2</v>
      </c>
      <c r="P232" s="285"/>
      <c r="Q232" s="280"/>
      <c r="R232" s="280"/>
      <c r="S232" s="306"/>
      <c r="T232" s="306"/>
      <c r="U232" s="306"/>
      <c r="V232" s="306"/>
      <c r="W232" s="306"/>
      <c r="X232" s="306"/>
      <c r="Y232" s="306"/>
      <c r="Z232" s="306"/>
      <c r="AA232" s="306"/>
      <c r="AB232" s="306"/>
      <c r="AC232" s="306"/>
      <c r="AD232" s="306"/>
      <c r="AE232" s="306"/>
      <c r="AF232" s="280"/>
      <c r="AG232" s="280"/>
      <c r="AH232" s="280"/>
      <c r="AI232" s="280"/>
      <c r="AJ232" s="280"/>
      <c r="AK232" s="280"/>
      <c r="AL232" s="280"/>
      <c r="AM232" s="280"/>
      <c r="AN232" s="280"/>
      <c r="AO232" s="280"/>
      <c r="AP232" s="280"/>
      <c r="AQ232" s="280"/>
      <c r="AR232" s="280"/>
      <c r="AS232" s="280"/>
      <c r="AT232" s="280"/>
    </row>
    <row r="233" spans="1:46">
      <c r="A233" s="280"/>
      <c r="B233" s="283"/>
      <c r="C233" s="309">
        <v>402</v>
      </c>
      <c r="D233" s="308">
        <v>0.18865000000000001</v>
      </c>
      <c r="E233" s="308">
        <v>0.18275</v>
      </c>
      <c r="F233" s="308">
        <v>0.19045000000000001</v>
      </c>
      <c r="G233" s="308">
        <v>0.19464999999999999</v>
      </c>
      <c r="H233" s="308">
        <v>0.18054999999999999</v>
      </c>
      <c r="I233" s="308">
        <v>0.16875000000000001</v>
      </c>
      <c r="J233" s="308">
        <v>4.725E-2</v>
      </c>
      <c r="K233" s="308">
        <v>4.6850000000000003E-2</v>
      </c>
      <c r="L233" s="308">
        <v>4.3950000000000003E-2</v>
      </c>
      <c r="M233" s="308">
        <v>4.1149999999999999E-2</v>
      </c>
      <c r="N233" s="308">
        <v>4.1349999999999998E-2</v>
      </c>
      <c r="O233" s="308">
        <v>5.1150000000000001E-2</v>
      </c>
      <c r="P233" s="285"/>
      <c r="Q233" s="280"/>
      <c r="R233" s="280"/>
      <c r="S233" s="306"/>
      <c r="T233" s="306"/>
      <c r="U233" s="306"/>
      <c r="V233" s="306"/>
      <c r="W233" s="306"/>
      <c r="X233" s="306"/>
      <c r="Y233" s="306"/>
      <c r="Z233" s="306"/>
      <c r="AA233" s="306"/>
      <c r="AB233" s="306"/>
      <c r="AC233" s="306"/>
      <c r="AD233" s="306"/>
      <c r="AE233" s="306"/>
      <c r="AF233" s="280"/>
      <c r="AG233" s="280"/>
      <c r="AH233" s="280"/>
      <c r="AI233" s="280"/>
      <c r="AJ233" s="280"/>
      <c r="AK233" s="280"/>
      <c r="AL233" s="280"/>
      <c r="AM233" s="280"/>
      <c r="AN233" s="280"/>
      <c r="AO233" s="280"/>
      <c r="AP233" s="280"/>
      <c r="AQ233" s="280"/>
      <c r="AR233" s="280"/>
      <c r="AS233" s="280"/>
      <c r="AT233" s="280"/>
    </row>
    <row r="234" spans="1:46">
      <c r="A234" s="280"/>
      <c r="B234" s="283"/>
      <c r="C234" s="309">
        <v>404</v>
      </c>
      <c r="D234" s="308">
        <v>0.197633</v>
      </c>
      <c r="E234" s="308">
        <v>0.19193299999999999</v>
      </c>
      <c r="F234" s="308">
        <v>0.19833300000000001</v>
      </c>
      <c r="G234" s="308">
        <v>0.20253299999999999</v>
      </c>
      <c r="H234" s="308">
        <v>0.188833</v>
      </c>
      <c r="I234" s="308">
        <v>0.176533</v>
      </c>
      <c r="J234" s="308">
        <v>4.9033E-2</v>
      </c>
      <c r="K234" s="308">
        <v>4.8133000000000002E-2</v>
      </c>
      <c r="L234" s="308">
        <v>4.5532999999999997E-2</v>
      </c>
      <c r="M234" s="308">
        <v>4.2333000000000003E-2</v>
      </c>
      <c r="N234" s="308">
        <v>4.2432999999999998E-2</v>
      </c>
      <c r="O234" s="308">
        <v>5.2832999999999998E-2</v>
      </c>
      <c r="P234" s="285"/>
      <c r="Q234" s="280"/>
      <c r="R234" s="280"/>
      <c r="S234" s="306"/>
      <c r="T234" s="306"/>
      <c r="U234" s="306"/>
      <c r="V234" s="306"/>
      <c r="W234" s="306"/>
      <c r="X234" s="306"/>
      <c r="Y234" s="306"/>
      <c r="Z234" s="306"/>
      <c r="AA234" s="306"/>
      <c r="AB234" s="306"/>
      <c r="AC234" s="306"/>
      <c r="AD234" s="306"/>
      <c r="AE234" s="306"/>
      <c r="AF234" s="280"/>
      <c r="AG234" s="280"/>
      <c r="AH234" s="280"/>
      <c r="AI234" s="280"/>
      <c r="AJ234" s="280"/>
      <c r="AK234" s="280"/>
      <c r="AL234" s="280"/>
      <c r="AM234" s="280"/>
      <c r="AN234" s="280"/>
      <c r="AO234" s="280"/>
      <c r="AP234" s="280"/>
      <c r="AQ234" s="280"/>
      <c r="AR234" s="280"/>
      <c r="AS234" s="280"/>
      <c r="AT234" s="280"/>
    </row>
    <row r="235" spans="1:46">
      <c r="A235" s="280"/>
      <c r="B235" s="283"/>
      <c r="C235" s="309">
        <v>406</v>
      </c>
      <c r="D235" s="308">
        <v>0.20521700000000001</v>
      </c>
      <c r="E235" s="308">
        <v>0.19911699999999999</v>
      </c>
      <c r="F235" s="308">
        <v>0.20641699999999999</v>
      </c>
      <c r="G235" s="308">
        <v>0.210817</v>
      </c>
      <c r="H235" s="308">
        <v>0.196717</v>
      </c>
      <c r="I235" s="308">
        <v>0.18381700000000001</v>
      </c>
      <c r="J235" s="308">
        <v>4.8816999999999999E-2</v>
      </c>
      <c r="K235" s="308">
        <v>4.9216999999999997E-2</v>
      </c>
      <c r="L235" s="308">
        <v>4.6017000000000002E-2</v>
      </c>
      <c r="M235" s="308">
        <v>4.2916999999999997E-2</v>
      </c>
      <c r="N235" s="308">
        <v>4.2617000000000002E-2</v>
      </c>
      <c r="O235" s="308">
        <v>5.2416999999999998E-2</v>
      </c>
      <c r="P235" s="285"/>
      <c r="Q235" s="280"/>
      <c r="R235" s="280"/>
      <c r="S235" s="306"/>
      <c r="T235" s="306"/>
      <c r="U235" s="306"/>
      <c r="V235" s="306"/>
      <c r="W235" s="306"/>
      <c r="X235" s="306"/>
      <c r="Y235" s="306"/>
      <c r="Z235" s="306"/>
      <c r="AA235" s="306"/>
      <c r="AB235" s="306"/>
      <c r="AC235" s="306"/>
      <c r="AD235" s="306"/>
      <c r="AE235" s="306"/>
      <c r="AF235" s="280"/>
      <c r="AG235" s="280"/>
      <c r="AH235" s="280"/>
      <c r="AI235" s="280"/>
      <c r="AJ235" s="280"/>
      <c r="AK235" s="280"/>
      <c r="AL235" s="280"/>
      <c r="AM235" s="280"/>
      <c r="AN235" s="280"/>
      <c r="AO235" s="280"/>
      <c r="AP235" s="280"/>
      <c r="AQ235" s="280"/>
      <c r="AR235" s="280"/>
      <c r="AS235" s="280"/>
      <c r="AT235" s="280"/>
    </row>
    <row r="236" spans="1:46">
      <c r="A236" s="280"/>
      <c r="B236" s="283"/>
      <c r="C236" s="309">
        <v>408</v>
      </c>
      <c r="D236" s="308">
        <v>0.213617</v>
      </c>
      <c r="E236" s="308">
        <v>0.207117</v>
      </c>
      <c r="F236" s="308">
        <v>0.21401700000000001</v>
      </c>
      <c r="G236" s="308">
        <v>0.21831700000000001</v>
      </c>
      <c r="H236" s="308">
        <v>0.204317</v>
      </c>
      <c r="I236" s="308">
        <v>0.19111700000000001</v>
      </c>
      <c r="J236" s="308">
        <v>5.0817000000000001E-2</v>
      </c>
      <c r="K236" s="308">
        <v>5.1117000000000003E-2</v>
      </c>
      <c r="L236" s="308">
        <v>4.8816999999999999E-2</v>
      </c>
      <c r="M236" s="308">
        <v>4.5217E-2</v>
      </c>
      <c r="N236" s="308">
        <v>4.4717E-2</v>
      </c>
      <c r="O236" s="308">
        <v>5.4417E-2</v>
      </c>
      <c r="P236" s="285"/>
      <c r="Q236" s="280"/>
      <c r="R236" s="280"/>
      <c r="S236" s="306"/>
      <c r="T236" s="306"/>
      <c r="U236" s="306"/>
      <c r="V236" s="306"/>
      <c r="W236" s="306"/>
      <c r="X236" s="306"/>
      <c r="Y236" s="306"/>
      <c r="Z236" s="306"/>
      <c r="AA236" s="306"/>
      <c r="AB236" s="306"/>
      <c r="AC236" s="306"/>
      <c r="AD236" s="306"/>
      <c r="AE236" s="306"/>
      <c r="AF236" s="280"/>
      <c r="AG236" s="280"/>
      <c r="AH236" s="280"/>
      <c r="AI236" s="280"/>
      <c r="AJ236" s="280"/>
      <c r="AK236" s="280"/>
      <c r="AL236" s="280"/>
      <c r="AM236" s="280"/>
      <c r="AN236" s="280"/>
      <c r="AO236" s="280"/>
      <c r="AP236" s="280"/>
      <c r="AQ236" s="280"/>
      <c r="AR236" s="280"/>
      <c r="AS236" s="280"/>
      <c r="AT236" s="280"/>
    </row>
    <row r="237" spans="1:46">
      <c r="A237" s="280"/>
      <c r="B237" s="283"/>
      <c r="C237" s="309">
        <v>410</v>
      </c>
      <c r="D237" s="308">
        <v>0.225517</v>
      </c>
      <c r="E237" s="308">
        <v>0.217917</v>
      </c>
      <c r="F237" s="308">
        <v>0.22411700000000001</v>
      </c>
      <c r="G237" s="308">
        <v>0.22891700000000001</v>
      </c>
      <c r="H237" s="308">
        <v>0.21421699999999999</v>
      </c>
      <c r="I237" s="308">
        <v>0.20061699999999999</v>
      </c>
      <c r="J237" s="308">
        <v>5.1017E-2</v>
      </c>
      <c r="K237" s="308">
        <v>5.2416999999999998E-2</v>
      </c>
      <c r="L237" s="308">
        <v>4.9216999999999997E-2</v>
      </c>
      <c r="M237" s="308">
        <v>4.6116999999999998E-2</v>
      </c>
      <c r="N237" s="308">
        <v>4.5116999999999997E-2</v>
      </c>
      <c r="O237" s="308">
        <v>5.3917E-2</v>
      </c>
      <c r="P237" s="285"/>
      <c r="Q237" s="280"/>
      <c r="R237" s="280"/>
      <c r="S237" s="306"/>
      <c r="T237" s="306"/>
      <c r="U237" s="306"/>
      <c r="V237" s="306"/>
      <c r="W237" s="306"/>
      <c r="X237" s="306"/>
      <c r="Y237" s="306"/>
      <c r="Z237" s="306"/>
      <c r="AA237" s="306"/>
      <c r="AB237" s="306"/>
      <c r="AC237" s="306"/>
      <c r="AD237" s="306"/>
      <c r="AE237" s="306"/>
      <c r="AF237" s="280"/>
      <c r="AG237" s="280"/>
      <c r="AH237" s="280"/>
      <c r="AI237" s="280"/>
      <c r="AJ237" s="280"/>
      <c r="AK237" s="280"/>
      <c r="AL237" s="280"/>
      <c r="AM237" s="280"/>
      <c r="AN237" s="280"/>
      <c r="AO237" s="280"/>
      <c r="AP237" s="280"/>
      <c r="AQ237" s="280"/>
      <c r="AR237" s="280"/>
      <c r="AS237" s="280"/>
      <c r="AT237" s="280"/>
    </row>
    <row r="238" spans="1:46">
      <c r="A238" s="280"/>
      <c r="B238" s="283"/>
      <c r="C238" s="309">
        <v>412</v>
      </c>
      <c r="D238" s="308">
        <v>0.23530000000000001</v>
      </c>
      <c r="E238" s="308">
        <v>0.2288</v>
      </c>
      <c r="F238" s="308">
        <v>0.23469999999999999</v>
      </c>
      <c r="G238" s="308">
        <v>0.2397</v>
      </c>
      <c r="H238" s="308">
        <v>0.22459999999999999</v>
      </c>
      <c r="I238" s="308">
        <v>0.21</v>
      </c>
      <c r="J238" s="308">
        <v>5.3999999999999999E-2</v>
      </c>
      <c r="K238" s="308">
        <v>5.5500000000000001E-2</v>
      </c>
      <c r="L238" s="308">
        <v>5.0999999999999997E-2</v>
      </c>
      <c r="M238" s="308">
        <v>4.8500000000000001E-2</v>
      </c>
      <c r="N238" s="308">
        <v>4.6800000000000001E-2</v>
      </c>
      <c r="O238" s="308">
        <v>5.6399999999999999E-2</v>
      </c>
      <c r="P238" s="285"/>
      <c r="Q238" s="280"/>
      <c r="R238" s="280"/>
      <c r="S238" s="306"/>
      <c r="T238" s="306"/>
      <c r="U238" s="306"/>
      <c r="V238" s="306"/>
      <c r="W238" s="306"/>
      <c r="X238" s="306"/>
      <c r="Y238" s="306"/>
      <c r="Z238" s="306"/>
      <c r="AA238" s="306"/>
      <c r="AB238" s="306"/>
      <c r="AC238" s="306"/>
      <c r="AD238" s="306"/>
      <c r="AE238" s="306"/>
      <c r="AF238" s="280"/>
      <c r="AG238" s="280"/>
      <c r="AH238" s="280"/>
      <c r="AI238" s="280"/>
      <c r="AJ238" s="280"/>
      <c r="AK238" s="280"/>
      <c r="AL238" s="280"/>
      <c r="AM238" s="280"/>
      <c r="AN238" s="280"/>
      <c r="AO238" s="280"/>
      <c r="AP238" s="280"/>
      <c r="AQ238" s="280"/>
      <c r="AR238" s="280"/>
      <c r="AS238" s="280"/>
      <c r="AT238" s="280"/>
    </row>
    <row r="239" spans="1:46">
      <c r="A239" s="280"/>
      <c r="B239" s="283"/>
      <c r="C239" s="309">
        <v>414</v>
      </c>
      <c r="D239" s="308">
        <v>0.24585000000000001</v>
      </c>
      <c r="E239" s="308">
        <v>0.23915</v>
      </c>
      <c r="F239" s="308">
        <v>0.24385000000000001</v>
      </c>
      <c r="G239" s="308">
        <v>0.24984999999999999</v>
      </c>
      <c r="H239" s="308">
        <v>0.23335</v>
      </c>
      <c r="I239" s="308">
        <v>0.21834999999999999</v>
      </c>
      <c r="J239" s="308">
        <v>5.425E-2</v>
      </c>
      <c r="K239" s="308">
        <v>5.5849999999999997E-2</v>
      </c>
      <c r="L239" s="308">
        <v>5.2249999999999998E-2</v>
      </c>
      <c r="M239" s="308">
        <v>4.795E-2</v>
      </c>
      <c r="N239" s="308">
        <v>4.7550000000000002E-2</v>
      </c>
      <c r="O239" s="308">
        <v>5.6750000000000002E-2</v>
      </c>
      <c r="P239" s="285"/>
      <c r="Q239" s="280"/>
      <c r="R239" s="280"/>
      <c r="S239" s="306"/>
      <c r="T239" s="306"/>
      <c r="U239" s="306"/>
      <c r="V239" s="306"/>
      <c r="W239" s="306"/>
      <c r="X239" s="306"/>
      <c r="Y239" s="306"/>
      <c r="Z239" s="306"/>
      <c r="AA239" s="306"/>
      <c r="AB239" s="306"/>
      <c r="AC239" s="306"/>
      <c r="AD239" s="306"/>
      <c r="AE239" s="306"/>
      <c r="AF239" s="280"/>
      <c r="AG239" s="280"/>
      <c r="AH239" s="280"/>
      <c r="AI239" s="280"/>
      <c r="AJ239" s="280"/>
      <c r="AK239" s="280"/>
      <c r="AL239" s="280"/>
      <c r="AM239" s="280"/>
      <c r="AN239" s="280"/>
      <c r="AO239" s="280"/>
      <c r="AP239" s="280"/>
      <c r="AQ239" s="280"/>
      <c r="AR239" s="280"/>
      <c r="AS239" s="280"/>
      <c r="AT239" s="280"/>
    </row>
    <row r="240" spans="1:46">
      <c r="A240" s="280"/>
      <c r="B240" s="283"/>
      <c r="C240" s="309">
        <v>416</v>
      </c>
      <c r="D240" s="308">
        <v>0.25681700000000002</v>
      </c>
      <c r="E240" s="308">
        <v>0.250417</v>
      </c>
      <c r="F240" s="308">
        <v>0.25481700000000002</v>
      </c>
      <c r="G240" s="308">
        <v>0.25961699999999999</v>
      </c>
      <c r="H240" s="308">
        <v>0.24351700000000001</v>
      </c>
      <c r="I240" s="308">
        <v>0.228517</v>
      </c>
      <c r="J240" s="308">
        <v>5.5816999999999999E-2</v>
      </c>
      <c r="K240" s="308">
        <v>5.8416999999999997E-2</v>
      </c>
      <c r="L240" s="308">
        <v>5.4717000000000002E-2</v>
      </c>
      <c r="M240" s="308">
        <v>4.9917000000000003E-2</v>
      </c>
      <c r="N240" s="308">
        <v>4.9317E-2</v>
      </c>
      <c r="O240" s="308">
        <v>5.8517E-2</v>
      </c>
      <c r="P240" s="285"/>
      <c r="Q240" s="280"/>
      <c r="R240" s="280"/>
      <c r="S240" s="306"/>
      <c r="T240" s="306"/>
      <c r="U240" s="306"/>
      <c r="V240" s="306"/>
      <c r="W240" s="306"/>
      <c r="X240" s="306"/>
      <c r="Y240" s="306"/>
      <c r="Z240" s="306"/>
      <c r="AA240" s="306"/>
      <c r="AB240" s="306"/>
      <c r="AC240" s="306"/>
      <c r="AD240" s="306"/>
      <c r="AE240" s="306"/>
      <c r="AF240" s="280"/>
      <c r="AG240" s="280"/>
      <c r="AH240" s="280"/>
      <c r="AI240" s="280"/>
      <c r="AJ240" s="280"/>
      <c r="AK240" s="280"/>
      <c r="AL240" s="280"/>
      <c r="AM240" s="280"/>
      <c r="AN240" s="280"/>
      <c r="AO240" s="280"/>
      <c r="AP240" s="280"/>
      <c r="AQ240" s="280"/>
      <c r="AR240" s="280"/>
      <c r="AS240" s="280"/>
      <c r="AT240" s="280"/>
    </row>
    <row r="241" spans="1:46">
      <c r="A241" s="280"/>
      <c r="B241" s="283"/>
      <c r="C241" s="309">
        <v>418</v>
      </c>
      <c r="D241" s="308">
        <v>0.268067</v>
      </c>
      <c r="E241" s="308">
        <v>0.260967</v>
      </c>
      <c r="F241" s="308">
        <v>0.265067</v>
      </c>
      <c r="G241" s="308">
        <v>0.26946700000000001</v>
      </c>
      <c r="H241" s="308">
        <v>0.25536700000000001</v>
      </c>
      <c r="I241" s="308">
        <v>0.23916699999999999</v>
      </c>
      <c r="J241" s="308">
        <v>5.7367000000000001E-2</v>
      </c>
      <c r="K241" s="308">
        <v>6.0267000000000001E-2</v>
      </c>
      <c r="L241" s="308">
        <v>5.6167000000000002E-2</v>
      </c>
      <c r="M241" s="308">
        <v>5.1166999999999997E-2</v>
      </c>
      <c r="N241" s="308">
        <v>5.0167000000000003E-2</v>
      </c>
      <c r="O241" s="308">
        <v>5.9267E-2</v>
      </c>
      <c r="P241" s="285"/>
      <c r="Q241" s="280"/>
      <c r="R241" s="280"/>
      <c r="S241" s="306"/>
      <c r="T241" s="306"/>
      <c r="U241" s="306"/>
      <c r="V241" s="306"/>
      <c r="W241" s="306"/>
      <c r="X241" s="306"/>
      <c r="Y241" s="306"/>
      <c r="Z241" s="306"/>
      <c r="AA241" s="306"/>
      <c r="AB241" s="306"/>
      <c r="AC241" s="306"/>
      <c r="AD241" s="306"/>
      <c r="AE241" s="306"/>
      <c r="AF241" s="280"/>
      <c r="AG241" s="280"/>
      <c r="AH241" s="280"/>
      <c r="AI241" s="280"/>
      <c r="AJ241" s="280"/>
      <c r="AK241" s="280"/>
      <c r="AL241" s="280"/>
      <c r="AM241" s="280"/>
      <c r="AN241" s="280"/>
      <c r="AO241" s="280"/>
      <c r="AP241" s="280"/>
      <c r="AQ241" s="280"/>
      <c r="AR241" s="280"/>
      <c r="AS241" s="280"/>
      <c r="AT241" s="280"/>
    </row>
    <row r="242" spans="1:46">
      <c r="A242" s="280"/>
      <c r="B242" s="283"/>
      <c r="C242" s="309">
        <v>420</v>
      </c>
      <c r="D242" s="308">
        <v>0.27694999999999997</v>
      </c>
      <c r="E242" s="308">
        <v>0.26995000000000002</v>
      </c>
      <c r="F242" s="308">
        <v>0.27424999999999999</v>
      </c>
      <c r="G242" s="308">
        <v>0.27944999999999998</v>
      </c>
      <c r="H242" s="308">
        <v>0.26395000000000002</v>
      </c>
      <c r="I242" s="308">
        <v>0.24704999999999999</v>
      </c>
      <c r="J242" s="308">
        <v>5.8250000000000003E-2</v>
      </c>
      <c r="K242" s="308">
        <v>6.2350000000000003E-2</v>
      </c>
      <c r="L242" s="308">
        <v>5.765E-2</v>
      </c>
      <c r="M242" s="308">
        <v>5.2150000000000002E-2</v>
      </c>
      <c r="N242" s="308">
        <v>5.1650000000000001E-2</v>
      </c>
      <c r="O242" s="308">
        <v>6.0249999999999998E-2</v>
      </c>
      <c r="P242" s="285"/>
      <c r="Q242" s="280"/>
      <c r="R242" s="280"/>
      <c r="S242" s="306"/>
      <c r="T242" s="306"/>
      <c r="U242" s="306"/>
      <c r="V242" s="306"/>
      <c r="W242" s="306"/>
      <c r="X242" s="306"/>
      <c r="Y242" s="306"/>
      <c r="Z242" s="306"/>
      <c r="AA242" s="306"/>
      <c r="AB242" s="306"/>
      <c r="AC242" s="306"/>
      <c r="AD242" s="306"/>
      <c r="AE242" s="306"/>
      <c r="AF242" s="280"/>
      <c r="AG242" s="280"/>
      <c r="AH242" s="280"/>
      <c r="AI242" s="280"/>
      <c r="AJ242" s="280"/>
      <c r="AK242" s="280"/>
      <c r="AL242" s="280"/>
      <c r="AM242" s="280"/>
      <c r="AN242" s="280"/>
      <c r="AO242" s="280"/>
      <c r="AP242" s="280"/>
      <c r="AQ242" s="280"/>
      <c r="AR242" s="280"/>
      <c r="AS242" s="280"/>
      <c r="AT242" s="280"/>
    </row>
    <row r="243" spans="1:46">
      <c r="A243" s="280"/>
      <c r="B243" s="283"/>
      <c r="C243" s="309">
        <v>422</v>
      </c>
      <c r="D243" s="308">
        <v>0.28710000000000002</v>
      </c>
      <c r="E243" s="308">
        <v>0.27960000000000002</v>
      </c>
      <c r="F243" s="308">
        <v>0.2833</v>
      </c>
      <c r="G243" s="308">
        <v>0.28799999999999998</v>
      </c>
      <c r="H243" s="308">
        <v>0.2732</v>
      </c>
      <c r="I243" s="308">
        <v>0.25629999999999997</v>
      </c>
      <c r="J243" s="308">
        <v>5.9799999999999999E-2</v>
      </c>
      <c r="K243" s="308">
        <v>6.3500000000000001E-2</v>
      </c>
      <c r="L243" s="308">
        <v>5.9700000000000003E-2</v>
      </c>
      <c r="M243" s="308">
        <v>5.3699999999999998E-2</v>
      </c>
      <c r="N243" s="308">
        <v>5.2600000000000001E-2</v>
      </c>
      <c r="O243" s="308">
        <v>6.1499999999999999E-2</v>
      </c>
      <c r="P243" s="285"/>
      <c r="Q243" s="280"/>
      <c r="R243" s="280"/>
      <c r="S243" s="306"/>
      <c r="T243" s="306"/>
      <c r="U243" s="306"/>
      <c r="V243" s="306"/>
      <c r="W243" s="306"/>
      <c r="X243" s="306"/>
      <c r="Y243" s="306"/>
      <c r="Z243" s="306"/>
      <c r="AA243" s="306"/>
      <c r="AB243" s="306"/>
      <c r="AC243" s="306"/>
      <c r="AD243" s="306"/>
      <c r="AE243" s="306"/>
      <c r="AF243" s="280"/>
      <c r="AG243" s="280"/>
      <c r="AH243" s="280"/>
      <c r="AI243" s="280"/>
      <c r="AJ243" s="280"/>
      <c r="AK243" s="280"/>
      <c r="AL243" s="280"/>
      <c r="AM243" s="280"/>
      <c r="AN243" s="280"/>
      <c r="AO243" s="280"/>
      <c r="AP243" s="280"/>
      <c r="AQ243" s="280"/>
      <c r="AR243" s="280"/>
      <c r="AS243" s="280"/>
      <c r="AT243" s="280"/>
    </row>
    <row r="244" spans="1:46">
      <c r="A244" s="280"/>
      <c r="B244" s="283"/>
      <c r="C244" s="309">
        <v>424</v>
      </c>
      <c r="D244" s="308">
        <v>0.29585</v>
      </c>
      <c r="E244" s="308">
        <v>0.28885</v>
      </c>
      <c r="F244" s="308">
        <v>0.29215000000000002</v>
      </c>
      <c r="G244" s="308">
        <v>0.29885</v>
      </c>
      <c r="H244" s="308">
        <v>0.28194999999999998</v>
      </c>
      <c r="I244" s="308">
        <v>0.26405000000000001</v>
      </c>
      <c r="J244" s="308">
        <v>6.0650000000000003E-2</v>
      </c>
      <c r="K244" s="308">
        <v>6.5850000000000006E-2</v>
      </c>
      <c r="L244" s="308">
        <v>6.105E-2</v>
      </c>
      <c r="M244" s="308">
        <v>5.5149999999999998E-2</v>
      </c>
      <c r="N244" s="308">
        <v>5.4449999999999998E-2</v>
      </c>
      <c r="O244" s="308">
        <v>6.275E-2</v>
      </c>
      <c r="P244" s="285"/>
      <c r="Q244" s="280"/>
      <c r="R244" s="280"/>
      <c r="S244" s="306"/>
      <c r="T244" s="306"/>
      <c r="U244" s="306"/>
      <c r="V244" s="306"/>
      <c r="W244" s="306"/>
      <c r="X244" s="306"/>
      <c r="Y244" s="306"/>
      <c r="Z244" s="306"/>
      <c r="AA244" s="306"/>
      <c r="AB244" s="306"/>
      <c r="AC244" s="306"/>
      <c r="AD244" s="306"/>
      <c r="AE244" s="306"/>
      <c r="AF244" s="280"/>
      <c r="AG244" s="280"/>
      <c r="AH244" s="280"/>
      <c r="AI244" s="280"/>
      <c r="AJ244" s="280"/>
      <c r="AK244" s="280"/>
      <c r="AL244" s="280"/>
      <c r="AM244" s="280"/>
      <c r="AN244" s="280"/>
      <c r="AO244" s="280"/>
      <c r="AP244" s="280"/>
      <c r="AQ244" s="280"/>
      <c r="AR244" s="280"/>
      <c r="AS244" s="280"/>
      <c r="AT244" s="280"/>
    </row>
    <row r="245" spans="1:46">
      <c r="A245" s="280"/>
      <c r="B245" s="283"/>
      <c r="C245" s="309">
        <v>426</v>
      </c>
      <c r="D245" s="308">
        <v>0.30630000000000002</v>
      </c>
      <c r="E245" s="308">
        <v>0.29809999999999998</v>
      </c>
      <c r="F245" s="308">
        <v>0.30120000000000002</v>
      </c>
      <c r="G245" s="308">
        <v>0.30620000000000003</v>
      </c>
      <c r="H245" s="308">
        <v>0.29120000000000001</v>
      </c>
      <c r="I245" s="308">
        <v>0.27350000000000002</v>
      </c>
      <c r="J245" s="308">
        <v>6.3100000000000003E-2</v>
      </c>
      <c r="K245" s="308">
        <v>6.8099999999999994E-2</v>
      </c>
      <c r="L245" s="308">
        <v>6.3500000000000001E-2</v>
      </c>
      <c r="M245" s="308">
        <v>5.7000000000000002E-2</v>
      </c>
      <c r="N245" s="308">
        <v>5.6300000000000003E-2</v>
      </c>
      <c r="O245" s="308">
        <v>6.4500000000000002E-2</v>
      </c>
      <c r="P245" s="285"/>
      <c r="Q245" s="280"/>
      <c r="R245" s="280"/>
      <c r="S245" s="306"/>
      <c r="T245" s="306"/>
      <c r="U245" s="306"/>
      <c r="V245" s="306"/>
      <c r="W245" s="306"/>
      <c r="X245" s="306"/>
      <c r="Y245" s="306"/>
      <c r="Z245" s="306"/>
      <c r="AA245" s="306"/>
      <c r="AB245" s="306"/>
      <c r="AC245" s="306"/>
      <c r="AD245" s="306"/>
      <c r="AE245" s="306"/>
      <c r="AF245" s="280"/>
      <c r="AG245" s="280"/>
      <c r="AH245" s="280"/>
      <c r="AI245" s="280"/>
      <c r="AJ245" s="280"/>
      <c r="AK245" s="280"/>
      <c r="AL245" s="280"/>
      <c r="AM245" s="280"/>
      <c r="AN245" s="280"/>
      <c r="AO245" s="280"/>
      <c r="AP245" s="280"/>
      <c r="AQ245" s="280"/>
      <c r="AR245" s="280"/>
      <c r="AS245" s="280"/>
      <c r="AT245" s="280"/>
    </row>
    <row r="246" spans="1:46">
      <c r="A246" s="280"/>
      <c r="B246" s="283"/>
      <c r="C246" s="309">
        <v>428</v>
      </c>
      <c r="D246" s="308">
        <v>0.314133</v>
      </c>
      <c r="E246" s="308">
        <v>0.30633300000000002</v>
      </c>
      <c r="F246" s="308">
        <v>0.30923299999999998</v>
      </c>
      <c r="G246" s="308">
        <v>0.31593300000000002</v>
      </c>
      <c r="H246" s="308">
        <v>0.29873300000000003</v>
      </c>
      <c r="I246" s="308">
        <v>0.28013300000000002</v>
      </c>
      <c r="J246" s="308">
        <v>6.3732999999999998E-2</v>
      </c>
      <c r="K246" s="308">
        <v>6.9333000000000006E-2</v>
      </c>
      <c r="L246" s="308">
        <v>6.4833000000000002E-2</v>
      </c>
      <c r="M246" s="308">
        <v>5.8132999999999997E-2</v>
      </c>
      <c r="N246" s="308">
        <v>5.7333000000000002E-2</v>
      </c>
      <c r="O246" s="308">
        <v>6.5532999999999994E-2</v>
      </c>
      <c r="P246" s="285"/>
      <c r="Q246" s="280"/>
      <c r="R246" s="280"/>
      <c r="S246" s="306"/>
      <c r="T246" s="306"/>
      <c r="U246" s="306"/>
      <c r="V246" s="306"/>
      <c r="W246" s="306"/>
      <c r="X246" s="306"/>
      <c r="Y246" s="306"/>
      <c r="Z246" s="306"/>
      <c r="AA246" s="306"/>
      <c r="AB246" s="306"/>
      <c r="AC246" s="306"/>
      <c r="AD246" s="306"/>
      <c r="AE246" s="306"/>
      <c r="AF246" s="280"/>
      <c r="AG246" s="280"/>
      <c r="AH246" s="280"/>
      <c r="AI246" s="280"/>
      <c r="AJ246" s="280"/>
      <c r="AK246" s="280"/>
      <c r="AL246" s="280"/>
      <c r="AM246" s="280"/>
      <c r="AN246" s="280"/>
      <c r="AO246" s="280"/>
      <c r="AP246" s="280"/>
      <c r="AQ246" s="280"/>
      <c r="AR246" s="280"/>
      <c r="AS246" s="280"/>
      <c r="AT246" s="280"/>
    </row>
    <row r="247" spans="1:46">
      <c r="A247" s="280"/>
      <c r="B247" s="283"/>
      <c r="C247" s="309">
        <v>430</v>
      </c>
      <c r="D247" s="308">
        <v>0.32419999999999999</v>
      </c>
      <c r="E247" s="308">
        <v>0.31609999999999999</v>
      </c>
      <c r="F247" s="308">
        <v>0.31850000000000001</v>
      </c>
      <c r="G247" s="308">
        <v>0.32450000000000001</v>
      </c>
      <c r="H247" s="308">
        <v>0.30869999999999997</v>
      </c>
      <c r="I247" s="308">
        <v>0.28970000000000001</v>
      </c>
      <c r="J247" s="308">
        <v>6.6400000000000001E-2</v>
      </c>
      <c r="K247" s="308">
        <v>7.2099999999999997E-2</v>
      </c>
      <c r="L247" s="308">
        <v>6.7599999999999993E-2</v>
      </c>
      <c r="M247" s="308">
        <v>0.06</v>
      </c>
      <c r="N247" s="308">
        <v>5.9499999999999997E-2</v>
      </c>
      <c r="O247" s="308">
        <v>6.7699999999999996E-2</v>
      </c>
      <c r="P247" s="285"/>
      <c r="Q247" s="280"/>
      <c r="R247" s="280"/>
      <c r="S247" s="306"/>
      <c r="T247" s="306"/>
      <c r="U247" s="306"/>
      <c r="V247" s="306"/>
      <c r="W247" s="306"/>
      <c r="X247" s="306"/>
      <c r="Y247" s="306"/>
      <c r="Z247" s="306"/>
      <c r="AA247" s="306"/>
      <c r="AB247" s="306"/>
      <c r="AC247" s="306"/>
      <c r="AD247" s="306"/>
      <c r="AE247" s="306"/>
      <c r="AF247" s="280"/>
      <c r="AG247" s="280"/>
      <c r="AH247" s="280"/>
      <c r="AI247" s="280"/>
      <c r="AJ247" s="280"/>
      <c r="AK247" s="280"/>
      <c r="AL247" s="280"/>
      <c r="AM247" s="280"/>
      <c r="AN247" s="280"/>
      <c r="AO247" s="280"/>
      <c r="AP247" s="280"/>
      <c r="AQ247" s="280"/>
      <c r="AR247" s="280"/>
      <c r="AS247" s="280"/>
      <c r="AT247" s="280"/>
    </row>
    <row r="248" spans="1:46">
      <c r="A248" s="280"/>
      <c r="B248" s="283"/>
      <c r="C248" s="309">
        <v>432</v>
      </c>
      <c r="D248" s="308">
        <v>0.33188299999999998</v>
      </c>
      <c r="E248" s="308">
        <v>0.32358300000000001</v>
      </c>
      <c r="F248" s="308">
        <v>0.326183</v>
      </c>
      <c r="G248" s="308">
        <v>0.33268300000000001</v>
      </c>
      <c r="H248" s="308">
        <v>0.31618299999999999</v>
      </c>
      <c r="I248" s="308">
        <v>0.29618299999999997</v>
      </c>
      <c r="J248" s="308">
        <v>6.8182999999999994E-2</v>
      </c>
      <c r="K248" s="308">
        <v>7.4182999999999999E-2</v>
      </c>
      <c r="L248" s="308">
        <v>6.9383E-2</v>
      </c>
      <c r="M248" s="308">
        <v>6.2482999999999997E-2</v>
      </c>
      <c r="N248" s="308">
        <v>6.1782999999999998E-2</v>
      </c>
      <c r="O248" s="308">
        <v>6.9483000000000003E-2</v>
      </c>
      <c r="P248" s="285"/>
      <c r="Q248" s="280"/>
      <c r="R248" s="280"/>
      <c r="S248" s="306"/>
      <c r="T248" s="306"/>
      <c r="U248" s="306"/>
      <c r="V248" s="306"/>
      <c r="W248" s="306"/>
      <c r="X248" s="306"/>
      <c r="Y248" s="306"/>
      <c r="Z248" s="306"/>
      <c r="AA248" s="306"/>
      <c r="AB248" s="306"/>
      <c r="AC248" s="306"/>
      <c r="AD248" s="306"/>
      <c r="AE248" s="306"/>
      <c r="AF248" s="280"/>
      <c r="AG248" s="280"/>
      <c r="AH248" s="280"/>
      <c r="AI248" s="280"/>
      <c r="AJ248" s="280"/>
      <c r="AK248" s="280"/>
      <c r="AL248" s="280"/>
      <c r="AM248" s="280"/>
      <c r="AN248" s="280"/>
      <c r="AO248" s="280"/>
      <c r="AP248" s="280"/>
      <c r="AQ248" s="280"/>
      <c r="AR248" s="280"/>
      <c r="AS248" s="280"/>
      <c r="AT248" s="280"/>
    </row>
    <row r="249" spans="1:46">
      <c r="A249" s="280"/>
      <c r="B249" s="283"/>
      <c r="C249" s="309">
        <v>434</v>
      </c>
      <c r="D249" s="308">
        <v>0.34105000000000002</v>
      </c>
      <c r="E249" s="308">
        <v>0.33245000000000002</v>
      </c>
      <c r="F249" s="308">
        <v>0.33455000000000001</v>
      </c>
      <c r="G249" s="308">
        <v>0.33855000000000002</v>
      </c>
      <c r="H249" s="308">
        <v>0.32324999999999998</v>
      </c>
      <c r="I249" s="308">
        <v>0.30364999999999998</v>
      </c>
      <c r="J249" s="308">
        <v>6.9949999999999998E-2</v>
      </c>
      <c r="K249" s="308">
        <v>7.6350000000000001E-2</v>
      </c>
      <c r="L249" s="308">
        <v>7.0949999999999999E-2</v>
      </c>
      <c r="M249" s="308">
        <v>6.3850000000000004E-2</v>
      </c>
      <c r="N249" s="308">
        <v>6.3149999999999998E-2</v>
      </c>
      <c r="O249" s="308">
        <v>7.1550000000000002E-2</v>
      </c>
      <c r="P249" s="285"/>
      <c r="Q249" s="280"/>
      <c r="R249" s="280"/>
      <c r="S249" s="306"/>
      <c r="T249" s="306"/>
      <c r="U249" s="306"/>
      <c r="V249" s="306"/>
      <c r="W249" s="306"/>
      <c r="X249" s="306"/>
      <c r="Y249" s="306"/>
      <c r="Z249" s="306"/>
      <c r="AA249" s="306"/>
      <c r="AB249" s="306"/>
      <c r="AC249" s="306"/>
      <c r="AD249" s="306"/>
      <c r="AE249" s="306"/>
      <c r="AF249" s="280"/>
      <c r="AG249" s="280"/>
      <c r="AH249" s="280"/>
      <c r="AI249" s="280"/>
      <c r="AJ249" s="280"/>
      <c r="AK249" s="280"/>
      <c r="AL249" s="280"/>
      <c r="AM249" s="280"/>
      <c r="AN249" s="280"/>
      <c r="AO249" s="280"/>
      <c r="AP249" s="280"/>
      <c r="AQ249" s="280"/>
      <c r="AR249" s="280"/>
      <c r="AS249" s="280"/>
      <c r="AT249" s="280"/>
    </row>
    <row r="250" spans="1:46">
      <c r="A250" s="280"/>
      <c r="B250" s="283"/>
      <c r="C250" s="309">
        <v>436</v>
      </c>
      <c r="D250" s="308">
        <v>0.34475</v>
      </c>
      <c r="E250" s="308">
        <v>0.33615</v>
      </c>
      <c r="F250" s="308">
        <v>0.33794999999999997</v>
      </c>
      <c r="G250" s="308">
        <v>0.34594999999999998</v>
      </c>
      <c r="H250" s="308">
        <v>0.32834999999999998</v>
      </c>
      <c r="I250" s="308">
        <v>0.30864999999999998</v>
      </c>
      <c r="J250" s="308">
        <v>7.1849999999999997E-2</v>
      </c>
      <c r="K250" s="308">
        <v>7.8850000000000003E-2</v>
      </c>
      <c r="L250" s="308">
        <v>7.3450000000000001E-2</v>
      </c>
      <c r="M250" s="308">
        <v>6.615E-2</v>
      </c>
      <c r="N250" s="308">
        <v>6.4949999999999994E-2</v>
      </c>
      <c r="O250" s="308">
        <v>7.2650000000000006E-2</v>
      </c>
      <c r="P250" s="285"/>
      <c r="Q250" s="280"/>
      <c r="R250" s="280"/>
      <c r="S250" s="306"/>
      <c r="T250" s="306"/>
      <c r="U250" s="306"/>
      <c r="V250" s="306"/>
      <c r="W250" s="306"/>
      <c r="X250" s="306"/>
      <c r="Y250" s="306"/>
      <c r="Z250" s="306"/>
      <c r="AA250" s="306"/>
      <c r="AB250" s="306"/>
      <c r="AC250" s="306"/>
      <c r="AD250" s="306"/>
      <c r="AE250" s="306"/>
      <c r="AF250" s="280"/>
      <c r="AG250" s="280"/>
      <c r="AH250" s="280"/>
      <c r="AI250" s="280"/>
      <c r="AJ250" s="280"/>
      <c r="AK250" s="280"/>
      <c r="AL250" s="280"/>
      <c r="AM250" s="280"/>
      <c r="AN250" s="280"/>
      <c r="AO250" s="280"/>
      <c r="AP250" s="280"/>
      <c r="AQ250" s="280"/>
      <c r="AR250" s="280"/>
      <c r="AS250" s="280"/>
      <c r="AT250" s="280"/>
    </row>
    <row r="251" spans="1:46">
      <c r="A251" s="280"/>
      <c r="B251" s="283"/>
      <c r="C251" s="309">
        <v>438</v>
      </c>
      <c r="D251" s="308">
        <v>0.35068300000000002</v>
      </c>
      <c r="E251" s="308">
        <v>0.34238299999999999</v>
      </c>
      <c r="F251" s="308">
        <v>0.34398299999999998</v>
      </c>
      <c r="G251" s="308">
        <v>0.34958299999999998</v>
      </c>
      <c r="H251" s="308">
        <v>0.33348299999999997</v>
      </c>
      <c r="I251" s="308">
        <v>0.313583</v>
      </c>
      <c r="J251" s="308">
        <v>7.5082999999999997E-2</v>
      </c>
      <c r="K251" s="308">
        <v>8.1683000000000006E-2</v>
      </c>
      <c r="L251" s="308">
        <v>7.6783000000000004E-2</v>
      </c>
      <c r="M251" s="308">
        <v>6.9182999999999995E-2</v>
      </c>
      <c r="N251" s="308">
        <v>6.8282999999999996E-2</v>
      </c>
      <c r="O251" s="308">
        <v>7.5883000000000006E-2</v>
      </c>
      <c r="P251" s="285"/>
      <c r="Q251" s="280"/>
      <c r="R251" s="280"/>
      <c r="S251" s="306"/>
      <c r="T251" s="306"/>
      <c r="U251" s="306"/>
      <c r="V251" s="306"/>
      <c r="W251" s="306"/>
      <c r="X251" s="306"/>
      <c r="Y251" s="306"/>
      <c r="Z251" s="306"/>
      <c r="AA251" s="306"/>
      <c r="AB251" s="306"/>
      <c r="AC251" s="306"/>
      <c r="AD251" s="306"/>
      <c r="AE251" s="306"/>
      <c r="AF251" s="280"/>
      <c r="AG251" s="280"/>
      <c r="AH251" s="280"/>
      <c r="AI251" s="280"/>
      <c r="AJ251" s="280"/>
      <c r="AK251" s="280"/>
      <c r="AL251" s="280"/>
      <c r="AM251" s="280"/>
      <c r="AN251" s="280"/>
      <c r="AO251" s="280"/>
      <c r="AP251" s="280"/>
      <c r="AQ251" s="280"/>
      <c r="AR251" s="280"/>
      <c r="AS251" s="280"/>
      <c r="AT251" s="280"/>
    </row>
    <row r="252" spans="1:46">
      <c r="A252" s="280"/>
      <c r="B252" s="283"/>
      <c r="C252" s="309">
        <v>440</v>
      </c>
      <c r="D252" s="308">
        <v>0.354433</v>
      </c>
      <c r="E252" s="308">
        <v>0.346333</v>
      </c>
      <c r="F252" s="308">
        <v>0.34773300000000001</v>
      </c>
      <c r="G252" s="308">
        <v>0.354433</v>
      </c>
      <c r="H252" s="308">
        <v>0.33763300000000002</v>
      </c>
      <c r="I252" s="308">
        <v>0.31733299999999998</v>
      </c>
      <c r="J252" s="308">
        <v>7.6433000000000001E-2</v>
      </c>
      <c r="K252" s="308">
        <v>8.3932999999999994E-2</v>
      </c>
      <c r="L252" s="308">
        <v>7.8732999999999997E-2</v>
      </c>
      <c r="M252" s="308">
        <v>7.1032999999999999E-2</v>
      </c>
      <c r="N252" s="308">
        <v>7.0233000000000004E-2</v>
      </c>
      <c r="O252" s="308">
        <v>7.8132999999999994E-2</v>
      </c>
      <c r="P252" s="285"/>
      <c r="Q252" s="280"/>
      <c r="R252" s="280"/>
      <c r="S252" s="306"/>
      <c r="T252" s="306"/>
      <c r="U252" s="306"/>
      <c r="V252" s="306"/>
      <c r="W252" s="306"/>
      <c r="X252" s="306"/>
      <c r="Y252" s="306"/>
      <c r="Z252" s="306"/>
      <c r="AA252" s="306"/>
      <c r="AB252" s="306"/>
      <c r="AC252" s="306"/>
      <c r="AD252" s="306"/>
      <c r="AE252" s="306"/>
      <c r="AF252" s="280"/>
      <c r="AG252" s="280"/>
      <c r="AH252" s="280"/>
      <c r="AI252" s="280"/>
      <c r="AJ252" s="280"/>
      <c r="AK252" s="280"/>
      <c r="AL252" s="280"/>
      <c r="AM252" s="280"/>
      <c r="AN252" s="280"/>
      <c r="AO252" s="280"/>
      <c r="AP252" s="280"/>
      <c r="AQ252" s="280"/>
      <c r="AR252" s="280"/>
      <c r="AS252" s="280"/>
      <c r="AT252" s="280"/>
    </row>
    <row r="253" spans="1:46">
      <c r="A253" s="280"/>
      <c r="B253" s="283"/>
      <c r="C253" s="309">
        <v>442</v>
      </c>
      <c r="D253" s="308">
        <v>0.35849999999999999</v>
      </c>
      <c r="E253" s="308">
        <v>0.34960000000000002</v>
      </c>
      <c r="F253" s="308">
        <v>0.35099999999999998</v>
      </c>
      <c r="G253" s="308">
        <v>0.35780000000000001</v>
      </c>
      <c r="H253" s="308">
        <v>0.3412</v>
      </c>
      <c r="I253" s="308">
        <v>0.32090000000000002</v>
      </c>
      <c r="J253" s="308">
        <v>7.9600000000000004E-2</v>
      </c>
      <c r="K253" s="308">
        <v>8.7099999999999997E-2</v>
      </c>
      <c r="L253" s="308">
        <v>8.1000000000000003E-2</v>
      </c>
      <c r="M253" s="308">
        <v>7.4099999999999999E-2</v>
      </c>
      <c r="N253" s="308">
        <v>7.2599999999999998E-2</v>
      </c>
      <c r="O253" s="308">
        <v>8.0100000000000005E-2</v>
      </c>
      <c r="P253" s="285"/>
      <c r="Q253" s="280"/>
      <c r="R253" s="280"/>
      <c r="S253" s="306"/>
      <c r="T253" s="306"/>
      <c r="U253" s="306"/>
      <c r="V253" s="306"/>
      <c r="W253" s="306"/>
      <c r="X253" s="306"/>
      <c r="Y253" s="306"/>
      <c r="Z253" s="306"/>
      <c r="AA253" s="306"/>
      <c r="AB253" s="306"/>
      <c r="AC253" s="306"/>
      <c r="AD253" s="306"/>
      <c r="AE253" s="306"/>
      <c r="AF253" s="280"/>
      <c r="AG253" s="280"/>
      <c r="AH253" s="280"/>
      <c r="AI253" s="280"/>
      <c r="AJ253" s="280"/>
      <c r="AK253" s="280"/>
      <c r="AL253" s="280"/>
      <c r="AM253" s="280"/>
      <c r="AN253" s="280"/>
      <c r="AO253" s="280"/>
      <c r="AP253" s="280"/>
      <c r="AQ253" s="280"/>
      <c r="AR253" s="280"/>
      <c r="AS253" s="280"/>
      <c r="AT253" s="280"/>
    </row>
    <row r="254" spans="1:46">
      <c r="A254" s="280"/>
      <c r="B254" s="283"/>
      <c r="C254" s="309">
        <v>444</v>
      </c>
      <c r="D254" s="308">
        <v>0.36113299999999998</v>
      </c>
      <c r="E254" s="308">
        <v>0.35213299999999997</v>
      </c>
      <c r="F254" s="308">
        <v>0.35373300000000002</v>
      </c>
      <c r="G254" s="308">
        <v>0.36003299999999999</v>
      </c>
      <c r="H254" s="308">
        <v>0.343333</v>
      </c>
      <c r="I254" s="308">
        <v>0.32303300000000001</v>
      </c>
      <c r="J254" s="308">
        <v>8.1833000000000003E-2</v>
      </c>
      <c r="K254" s="308">
        <v>8.9432999999999999E-2</v>
      </c>
      <c r="L254" s="308">
        <v>8.4132999999999999E-2</v>
      </c>
      <c r="M254" s="308">
        <v>7.6033000000000003E-2</v>
      </c>
      <c r="N254" s="308">
        <v>7.5533000000000003E-2</v>
      </c>
      <c r="O254" s="308">
        <v>8.3132999999999999E-2</v>
      </c>
      <c r="P254" s="285"/>
      <c r="Q254" s="280"/>
      <c r="R254" s="280"/>
      <c r="S254" s="306"/>
      <c r="T254" s="306"/>
      <c r="U254" s="306"/>
      <c r="V254" s="306"/>
      <c r="W254" s="306"/>
      <c r="X254" s="306"/>
      <c r="Y254" s="306"/>
      <c r="Z254" s="306"/>
      <c r="AA254" s="306"/>
      <c r="AB254" s="306"/>
      <c r="AC254" s="306"/>
      <c r="AD254" s="306"/>
      <c r="AE254" s="306"/>
      <c r="AF254" s="280"/>
      <c r="AG254" s="280"/>
      <c r="AH254" s="280"/>
      <c r="AI254" s="280"/>
      <c r="AJ254" s="280"/>
      <c r="AK254" s="280"/>
      <c r="AL254" s="280"/>
      <c r="AM254" s="280"/>
      <c r="AN254" s="280"/>
      <c r="AO254" s="280"/>
      <c r="AP254" s="280"/>
      <c r="AQ254" s="280"/>
      <c r="AR254" s="280"/>
      <c r="AS254" s="280"/>
      <c r="AT254" s="280"/>
    </row>
    <row r="255" spans="1:46">
      <c r="A255" s="280"/>
      <c r="B255" s="283"/>
      <c r="C255" s="309">
        <v>446</v>
      </c>
      <c r="D255" s="308">
        <v>0.3634</v>
      </c>
      <c r="E255" s="308">
        <v>0.35420000000000001</v>
      </c>
      <c r="F255" s="308">
        <v>0.35549999999999998</v>
      </c>
      <c r="G255" s="308">
        <v>0.36220000000000002</v>
      </c>
      <c r="H255" s="308">
        <v>0.34560000000000002</v>
      </c>
      <c r="I255" s="308">
        <v>0.32469999999999999</v>
      </c>
      <c r="J255" s="308">
        <v>8.5599999999999996E-2</v>
      </c>
      <c r="K255" s="308">
        <v>9.2399999999999996E-2</v>
      </c>
      <c r="L255" s="308">
        <v>8.7099999999999997E-2</v>
      </c>
      <c r="M255" s="308">
        <v>7.9000000000000001E-2</v>
      </c>
      <c r="N255" s="308">
        <v>7.8299999999999995E-2</v>
      </c>
      <c r="O255" s="308">
        <v>8.6199999999999999E-2</v>
      </c>
      <c r="P255" s="285"/>
      <c r="Q255" s="280"/>
      <c r="R255" s="280"/>
      <c r="S255" s="306"/>
      <c r="T255" s="306"/>
      <c r="U255" s="306"/>
      <c r="V255" s="306"/>
      <c r="W255" s="306"/>
      <c r="X255" s="306"/>
      <c r="Y255" s="306"/>
      <c r="Z255" s="306"/>
      <c r="AA255" s="306"/>
      <c r="AB255" s="306"/>
      <c r="AC255" s="306"/>
      <c r="AD255" s="306"/>
      <c r="AE255" s="306"/>
      <c r="AF255" s="280"/>
      <c r="AG255" s="280"/>
      <c r="AH255" s="280"/>
      <c r="AI255" s="280"/>
      <c r="AJ255" s="280"/>
      <c r="AK255" s="280"/>
      <c r="AL255" s="280"/>
      <c r="AM255" s="280"/>
      <c r="AN255" s="280"/>
      <c r="AO255" s="280"/>
      <c r="AP255" s="280"/>
      <c r="AQ255" s="280"/>
      <c r="AR255" s="280"/>
      <c r="AS255" s="280"/>
      <c r="AT255" s="280"/>
    </row>
    <row r="256" spans="1:46">
      <c r="A256" s="280"/>
      <c r="B256" s="283"/>
      <c r="C256" s="309">
        <v>448</v>
      </c>
      <c r="D256" s="308">
        <v>0.364367</v>
      </c>
      <c r="E256" s="308">
        <v>0.35536699999999999</v>
      </c>
      <c r="F256" s="308">
        <v>0.35686699999999999</v>
      </c>
      <c r="G256" s="308">
        <v>0.36276700000000001</v>
      </c>
      <c r="H256" s="308">
        <v>0.34656700000000001</v>
      </c>
      <c r="I256" s="308">
        <v>0.32566699999999998</v>
      </c>
      <c r="J256" s="308">
        <v>8.8166999999999995E-2</v>
      </c>
      <c r="K256" s="308">
        <v>9.4867000000000007E-2</v>
      </c>
      <c r="L256" s="308">
        <v>8.9867000000000002E-2</v>
      </c>
      <c r="M256" s="308">
        <v>8.1966999999999998E-2</v>
      </c>
      <c r="N256" s="308">
        <v>8.1567000000000001E-2</v>
      </c>
      <c r="O256" s="308">
        <v>8.8867000000000002E-2</v>
      </c>
      <c r="P256" s="285"/>
      <c r="Q256" s="280"/>
      <c r="R256" s="280"/>
      <c r="S256" s="306"/>
      <c r="T256" s="306"/>
      <c r="U256" s="306"/>
      <c r="V256" s="306"/>
      <c r="W256" s="306"/>
      <c r="X256" s="306"/>
      <c r="Y256" s="306"/>
      <c r="Z256" s="306"/>
      <c r="AA256" s="306"/>
      <c r="AB256" s="306"/>
      <c r="AC256" s="306"/>
      <c r="AD256" s="306"/>
      <c r="AE256" s="306"/>
      <c r="AF256" s="280"/>
      <c r="AG256" s="280"/>
      <c r="AH256" s="280"/>
      <c r="AI256" s="280"/>
      <c r="AJ256" s="280"/>
      <c r="AK256" s="280"/>
      <c r="AL256" s="280"/>
      <c r="AM256" s="280"/>
      <c r="AN256" s="280"/>
      <c r="AO256" s="280"/>
      <c r="AP256" s="280"/>
      <c r="AQ256" s="280"/>
      <c r="AR256" s="280"/>
      <c r="AS256" s="280"/>
      <c r="AT256" s="280"/>
    </row>
    <row r="257" spans="1:46">
      <c r="A257" s="280"/>
      <c r="B257" s="283"/>
      <c r="C257" s="309">
        <v>450</v>
      </c>
      <c r="D257" s="308">
        <v>0.36399999999999999</v>
      </c>
      <c r="E257" s="308">
        <v>0.35439999999999999</v>
      </c>
      <c r="F257" s="308">
        <v>0.35560000000000003</v>
      </c>
      <c r="G257" s="308">
        <v>0.36299999999999999</v>
      </c>
      <c r="H257" s="308">
        <v>0.34610000000000002</v>
      </c>
      <c r="I257" s="308">
        <v>0.32550000000000001</v>
      </c>
      <c r="J257" s="308">
        <v>9.3399999999999997E-2</v>
      </c>
      <c r="K257" s="308">
        <v>0.1</v>
      </c>
      <c r="L257" s="308">
        <v>9.4700000000000006E-2</v>
      </c>
      <c r="M257" s="308">
        <v>8.6900000000000005E-2</v>
      </c>
      <c r="N257" s="308">
        <v>8.5999999999999993E-2</v>
      </c>
      <c r="O257" s="308">
        <v>9.2799999999999994E-2</v>
      </c>
      <c r="P257" s="285"/>
      <c r="Q257" s="280"/>
      <c r="R257" s="280"/>
      <c r="S257" s="306"/>
      <c r="T257" s="306"/>
      <c r="U257" s="306"/>
      <c r="V257" s="306"/>
      <c r="W257" s="306"/>
      <c r="X257" s="306"/>
      <c r="Y257" s="306"/>
      <c r="Z257" s="306"/>
      <c r="AA257" s="306"/>
      <c r="AB257" s="306"/>
      <c r="AC257" s="306"/>
      <c r="AD257" s="306"/>
      <c r="AE257" s="306"/>
      <c r="AF257" s="280"/>
      <c r="AG257" s="280"/>
      <c r="AH257" s="280"/>
      <c r="AI257" s="280"/>
      <c r="AJ257" s="280"/>
      <c r="AK257" s="280"/>
      <c r="AL257" s="280"/>
      <c r="AM257" s="280"/>
      <c r="AN257" s="280"/>
      <c r="AO257" s="280"/>
      <c r="AP257" s="280"/>
      <c r="AQ257" s="280"/>
      <c r="AR257" s="280"/>
      <c r="AS257" s="280"/>
      <c r="AT257" s="280"/>
    </row>
    <row r="258" spans="1:46">
      <c r="A258" s="280"/>
      <c r="B258" s="283"/>
      <c r="C258" s="309">
        <v>452</v>
      </c>
      <c r="D258" s="308">
        <v>0.36330000000000001</v>
      </c>
      <c r="E258" s="308">
        <v>0.35370000000000001</v>
      </c>
      <c r="F258" s="308">
        <v>0.3548</v>
      </c>
      <c r="G258" s="308">
        <v>0.36109999999999998</v>
      </c>
      <c r="H258" s="308">
        <v>0.34539999999999998</v>
      </c>
      <c r="I258" s="308">
        <v>0.32519999999999999</v>
      </c>
      <c r="J258" s="308">
        <v>9.6199999999999994E-2</v>
      </c>
      <c r="K258" s="308">
        <v>0.10290000000000001</v>
      </c>
      <c r="L258" s="308">
        <v>9.7699999999999995E-2</v>
      </c>
      <c r="M258" s="308">
        <v>9.0499999999999997E-2</v>
      </c>
      <c r="N258" s="308">
        <v>8.9499999999999996E-2</v>
      </c>
      <c r="O258" s="308">
        <v>9.7000000000000003E-2</v>
      </c>
      <c r="P258" s="285"/>
      <c r="Q258" s="280"/>
      <c r="R258" s="280"/>
      <c r="S258" s="306"/>
      <c r="T258" s="306"/>
      <c r="U258" s="306"/>
      <c r="V258" s="306"/>
      <c r="W258" s="306"/>
      <c r="X258" s="306"/>
      <c r="Y258" s="306"/>
      <c r="Z258" s="306"/>
      <c r="AA258" s="306"/>
      <c r="AB258" s="306"/>
      <c r="AC258" s="306"/>
      <c r="AD258" s="306"/>
      <c r="AE258" s="306"/>
      <c r="AF258" s="280"/>
      <c r="AG258" s="280"/>
      <c r="AH258" s="280"/>
      <c r="AI258" s="280"/>
      <c r="AJ258" s="280"/>
      <c r="AK258" s="280"/>
      <c r="AL258" s="280"/>
      <c r="AM258" s="280"/>
      <c r="AN258" s="280"/>
      <c r="AO258" s="280"/>
      <c r="AP258" s="280"/>
      <c r="AQ258" s="280"/>
      <c r="AR258" s="280"/>
      <c r="AS258" s="280"/>
      <c r="AT258" s="280"/>
    </row>
    <row r="259" spans="1:46">
      <c r="A259" s="280"/>
      <c r="B259" s="283"/>
      <c r="C259" s="309">
        <v>454</v>
      </c>
      <c r="D259" s="308">
        <v>0.35986699999999999</v>
      </c>
      <c r="E259" s="308">
        <v>0.35056700000000002</v>
      </c>
      <c r="F259" s="308">
        <v>0.35156700000000002</v>
      </c>
      <c r="G259" s="308">
        <v>0.35856700000000002</v>
      </c>
      <c r="H259" s="308">
        <v>0.34196700000000002</v>
      </c>
      <c r="I259" s="308">
        <v>0.32206699999999999</v>
      </c>
      <c r="J259" s="308">
        <v>0.100067</v>
      </c>
      <c r="K259" s="308">
        <v>0.106767</v>
      </c>
      <c r="L259" s="308">
        <v>0.101967</v>
      </c>
      <c r="M259" s="308">
        <v>9.3966999999999995E-2</v>
      </c>
      <c r="N259" s="308">
        <v>9.3767000000000003E-2</v>
      </c>
      <c r="O259" s="308">
        <v>0.100967</v>
      </c>
      <c r="P259" s="285"/>
      <c r="Q259" s="280"/>
      <c r="R259" s="280"/>
      <c r="S259" s="306"/>
      <c r="T259" s="306"/>
      <c r="U259" s="306"/>
      <c r="V259" s="306"/>
      <c r="W259" s="306"/>
      <c r="X259" s="306"/>
      <c r="Y259" s="306"/>
      <c r="Z259" s="306"/>
      <c r="AA259" s="306"/>
      <c r="AB259" s="306"/>
      <c r="AC259" s="306"/>
      <c r="AD259" s="306"/>
      <c r="AE259" s="306"/>
      <c r="AF259" s="280"/>
      <c r="AG259" s="280"/>
      <c r="AH259" s="280"/>
      <c r="AI259" s="280"/>
      <c r="AJ259" s="280"/>
      <c r="AK259" s="280"/>
      <c r="AL259" s="280"/>
      <c r="AM259" s="280"/>
      <c r="AN259" s="280"/>
      <c r="AO259" s="280"/>
      <c r="AP259" s="280"/>
      <c r="AQ259" s="280"/>
      <c r="AR259" s="280"/>
      <c r="AS259" s="280"/>
      <c r="AT259" s="280"/>
    </row>
    <row r="260" spans="1:46">
      <c r="A260" s="280"/>
      <c r="B260" s="283"/>
      <c r="C260" s="309">
        <v>456</v>
      </c>
      <c r="D260" s="308">
        <v>0.35635</v>
      </c>
      <c r="E260" s="308">
        <v>0.34734999999999999</v>
      </c>
      <c r="F260" s="308">
        <v>0.34875</v>
      </c>
      <c r="G260" s="308">
        <v>0.35454999999999998</v>
      </c>
      <c r="H260" s="308">
        <v>0.33975</v>
      </c>
      <c r="I260" s="308">
        <v>0.31995000000000001</v>
      </c>
      <c r="J260" s="308">
        <v>0.10555</v>
      </c>
      <c r="K260" s="308">
        <v>0.11045000000000001</v>
      </c>
      <c r="L260" s="308">
        <v>0.10605000000000001</v>
      </c>
      <c r="M260" s="308">
        <v>9.8949999999999996E-2</v>
      </c>
      <c r="N260" s="308">
        <v>9.8350000000000007E-2</v>
      </c>
      <c r="O260" s="308">
        <v>0.10555</v>
      </c>
      <c r="P260" s="285"/>
      <c r="Q260" s="280"/>
      <c r="R260" s="280"/>
      <c r="S260" s="306"/>
      <c r="T260" s="306"/>
      <c r="U260" s="306"/>
      <c r="V260" s="306"/>
      <c r="W260" s="306"/>
      <c r="X260" s="306"/>
      <c r="Y260" s="306"/>
      <c r="Z260" s="306"/>
      <c r="AA260" s="306"/>
      <c r="AB260" s="306"/>
      <c r="AC260" s="306"/>
      <c r="AD260" s="306"/>
      <c r="AE260" s="306"/>
      <c r="AF260" s="280"/>
      <c r="AG260" s="280"/>
      <c r="AH260" s="280"/>
      <c r="AI260" s="280"/>
      <c r="AJ260" s="280"/>
      <c r="AK260" s="280"/>
      <c r="AL260" s="280"/>
      <c r="AM260" s="280"/>
      <c r="AN260" s="280"/>
      <c r="AO260" s="280"/>
      <c r="AP260" s="280"/>
      <c r="AQ260" s="280"/>
      <c r="AR260" s="280"/>
      <c r="AS260" s="280"/>
      <c r="AT260" s="280"/>
    </row>
    <row r="261" spans="1:46">
      <c r="A261" s="280"/>
      <c r="B261" s="283"/>
      <c r="C261" s="309">
        <v>458</v>
      </c>
      <c r="D261" s="308">
        <v>0.35049999999999998</v>
      </c>
      <c r="E261" s="308">
        <v>0.34</v>
      </c>
      <c r="F261" s="308">
        <v>0.3417</v>
      </c>
      <c r="G261" s="308">
        <v>0.34899999999999998</v>
      </c>
      <c r="H261" s="308">
        <v>0.33250000000000002</v>
      </c>
      <c r="I261" s="308">
        <v>0.31359999999999999</v>
      </c>
      <c r="J261" s="308">
        <v>0.1115</v>
      </c>
      <c r="K261" s="308">
        <v>0.1162</v>
      </c>
      <c r="L261" s="308">
        <v>0.112</v>
      </c>
      <c r="M261" s="308">
        <v>0.1052</v>
      </c>
      <c r="N261" s="308">
        <v>0.1046</v>
      </c>
      <c r="O261" s="308">
        <v>0.1118</v>
      </c>
      <c r="P261" s="285"/>
      <c r="Q261" s="280"/>
      <c r="R261" s="280"/>
      <c r="S261" s="306"/>
      <c r="T261" s="306"/>
      <c r="U261" s="306"/>
      <c r="V261" s="306"/>
      <c r="W261" s="306"/>
      <c r="X261" s="306"/>
      <c r="Y261" s="306"/>
      <c r="Z261" s="306"/>
      <c r="AA261" s="306"/>
      <c r="AB261" s="306"/>
      <c r="AC261" s="306"/>
      <c r="AD261" s="306"/>
      <c r="AE261" s="306"/>
      <c r="AF261" s="280"/>
      <c r="AG261" s="280"/>
      <c r="AH261" s="280"/>
      <c r="AI261" s="280"/>
      <c r="AJ261" s="280"/>
      <c r="AK261" s="280"/>
      <c r="AL261" s="280"/>
      <c r="AM261" s="280"/>
      <c r="AN261" s="280"/>
      <c r="AO261" s="280"/>
      <c r="AP261" s="280"/>
      <c r="AQ261" s="280"/>
      <c r="AR261" s="280"/>
      <c r="AS261" s="280"/>
      <c r="AT261" s="280"/>
    </row>
    <row r="262" spans="1:46">
      <c r="A262" s="280"/>
      <c r="B262" s="283"/>
      <c r="C262" s="309">
        <v>460</v>
      </c>
      <c r="D262" s="308">
        <v>0.34429999999999999</v>
      </c>
      <c r="E262" s="308">
        <v>0.33629999999999999</v>
      </c>
      <c r="F262" s="308">
        <v>0.33739999999999998</v>
      </c>
      <c r="G262" s="308">
        <v>0.34229999999999999</v>
      </c>
      <c r="H262" s="308">
        <v>0.3286</v>
      </c>
      <c r="I262" s="308">
        <v>0.30980000000000002</v>
      </c>
      <c r="J262" s="308">
        <v>0.1159</v>
      </c>
      <c r="K262" s="308">
        <v>0.12</v>
      </c>
      <c r="L262" s="308">
        <v>0.11559999999999999</v>
      </c>
      <c r="M262" s="308">
        <v>0.11</v>
      </c>
      <c r="N262" s="308">
        <v>0.10920000000000001</v>
      </c>
      <c r="O262" s="308">
        <v>0.1162</v>
      </c>
      <c r="P262" s="285"/>
      <c r="Q262" s="280"/>
      <c r="R262" s="280"/>
      <c r="S262" s="306"/>
      <c r="T262" s="306"/>
      <c r="U262" s="306"/>
      <c r="V262" s="306"/>
      <c r="W262" s="306"/>
      <c r="X262" s="306"/>
      <c r="Y262" s="306"/>
      <c r="Z262" s="306"/>
      <c r="AA262" s="306"/>
      <c r="AB262" s="306"/>
      <c r="AC262" s="306"/>
      <c r="AD262" s="306"/>
      <c r="AE262" s="306"/>
      <c r="AF262" s="280"/>
      <c r="AG262" s="280"/>
      <c r="AH262" s="280"/>
      <c r="AI262" s="280"/>
      <c r="AJ262" s="280"/>
      <c r="AK262" s="280"/>
      <c r="AL262" s="280"/>
      <c r="AM262" s="280"/>
      <c r="AN262" s="280"/>
      <c r="AO262" s="280"/>
      <c r="AP262" s="280"/>
      <c r="AQ262" s="280"/>
      <c r="AR262" s="280"/>
      <c r="AS262" s="280"/>
      <c r="AT262" s="280"/>
    </row>
    <row r="263" spans="1:46">
      <c r="A263" s="280"/>
      <c r="B263" s="283"/>
      <c r="C263" s="309">
        <v>462</v>
      </c>
      <c r="D263" s="308">
        <v>0.33831699999999998</v>
      </c>
      <c r="E263" s="308">
        <v>0.32811699999999999</v>
      </c>
      <c r="F263" s="308">
        <v>0.330017</v>
      </c>
      <c r="G263" s="308">
        <v>0.33731699999999998</v>
      </c>
      <c r="H263" s="308">
        <v>0.32181700000000002</v>
      </c>
      <c r="I263" s="308">
        <v>0.30371700000000001</v>
      </c>
      <c r="J263" s="308">
        <v>0.12171700000000001</v>
      </c>
      <c r="K263" s="308">
        <v>0.124917</v>
      </c>
      <c r="L263" s="308">
        <v>0.122117</v>
      </c>
      <c r="M263" s="308">
        <v>0.115617</v>
      </c>
      <c r="N263" s="308">
        <v>0.114817</v>
      </c>
      <c r="O263" s="308">
        <v>0.122417</v>
      </c>
      <c r="P263" s="285"/>
      <c r="Q263" s="280"/>
      <c r="R263" s="280"/>
      <c r="S263" s="306"/>
      <c r="T263" s="306"/>
      <c r="U263" s="306"/>
      <c r="V263" s="306"/>
      <c r="W263" s="306"/>
      <c r="X263" s="306"/>
      <c r="Y263" s="306"/>
      <c r="Z263" s="306"/>
      <c r="AA263" s="306"/>
      <c r="AB263" s="306"/>
      <c r="AC263" s="306"/>
      <c r="AD263" s="306"/>
      <c r="AE263" s="306"/>
      <c r="AF263" s="280"/>
      <c r="AG263" s="280"/>
      <c r="AH263" s="280"/>
      <c r="AI263" s="280"/>
      <c r="AJ263" s="280"/>
      <c r="AK263" s="280"/>
      <c r="AL263" s="280"/>
      <c r="AM263" s="280"/>
      <c r="AN263" s="280"/>
      <c r="AO263" s="280"/>
      <c r="AP263" s="280"/>
      <c r="AQ263" s="280"/>
      <c r="AR263" s="280"/>
      <c r="AS263" s="280"/>
      <c r="AT263" s="280"/>
    </row>
    <row r="264" spans="1:46">
      <c r="A264" s="280"/>
      <c r="B264" s="283"/>
      <c r="C264" s="309">
        <v>464</v>
      </c>
      <c r="D264" s="308">
        <v>0.326517</v>
      </c>
      <c r="E264" s="308">
        <v>0.322017</v>
      </c>
      <c r="F264" s="308">
        <v>0.32371699999999998</v>
      </c>
      <c r="G264" s="308">
        <v>0.32711699999999999</v>
      </c>
      <c r="H264" s="308">
        <v>0.31561699999999998</v>
      </c>
      <c r="I264" s="308">
        <v>0.29811700000000002</v>
      </c>
      <c r="J264" s="308">
        <v>0.126417</v>
      </c>
      <c r="K264" s="308">
        <v>0.129417</v>
      </c>
      <c r="L264" s="308">
        <v>0.12661700000000001</v>
      </c>
      <c r="M264" s="308">
        <v>0.120517</v>
      </c>
      <c r="N264" s="308">
        <v>0.120117</v>
      </c>
      <c r="O264" s="308">
        <v>0.12681700000000001</v>
      </c>
      <c r="P264" s="285"/>
      <c r="Q264" s="280"/>
      <c r="R264" s="280"/>
      <c r="S264" s="306"/>
      <c r="T264" s="306"/>
      <c r="U264" s="306"/>
      <c r="V264" s="306"/>
      <c r="W264" s="306"/>
      <c r="X264" s="306"/>
      <c r="Y264" s="306"/>
      <c r="Z264" s="306"/>
      <c r="AA264" s="306"/>
      <c r="AB264" s="306"/>
      <c r="AC264" s="306"/>
      <c r="AD264" s="306"/>
      <c r="AE264" s="306"/>
      <c r="AF264" s="280"/>
      <c r="AG264" s="280"/>
      <c r="AH264" s="280"/>
      <c r="AI264" s="280"/>
      <c r="AJ264" s="280"/>
      <c r="AK264" s="280"/>
      <c r="AL264" s="280"/>
      <c r="AM264" s="280"/>
      <c r="AN264" s="280"/>
      <c r="AO264" s="280"/>
      <c r="AP264" s="280"/>
      <c r="AQ264" s="280"/>
      <c r="AR264" s="280"/>
      <c r="AS264" s="280"/>
      <c r="AT264" s="280"/>
    </row>
    <row r="265" spans="1:46">
      <c r="A265" s="280"/>
      <c r="B265" s="283"/>
      <c r="C265" s="309">
        <v>466</v>
      </c>
      <c r="D265" s="308">
        <v>0.32131700000000002</v>
      </c>
      <c r="E265" s="308">
        <v>0.30931700000000001</v>
      </c>
      <c r="F265" s="308">
        <v>0.31121700000000002</v>
      </c>
      <c r="G265" s="308">
        <v>0.320017</v>
      </c>
      <c r="H265" s="308">
        <v>0.30321700000000001</v>
      </c>
      <c r="I265" s="308">
        <v>0.28641699999999998</v>
      </c>
      <c r="J265" s="308">
        <v>0.13661699999999999</v>
      </c>
      <c r="K265" s="308">
        <v>0.13771700000000001</v>
      </c>
      <c r="L265" s="308">
        <v>0.135717</v>
      </c>
      <c r="M265" s="308">
        <v>0.13001699999999999</v>
      </c>
      <c r="N265" s="308">
        <v>0.12961700000000001</v>
      </c>
      <c r="O265" s="308">
        <v>0.13691700000000001</v>
      </c>
      <c r="P265" s="285"/>
      <c r="Q265" s="280"/>
      <c r="R265" s="280"/>
      <c r="S265" s="306"/>
      <c r="T265" s="306"/>
      <c r="U265" s="306"/>
      <c r="V265" s="306"/>
      <c r="W265" s="306"/>
      <c r="X265" s="306"/>
      <c r="Y265" s="306"/>
      <c r="Z265" s="306"/>
      <c r="AA265" s="306"/>
      <c r="AB265" s="306"/>
      <c r="AC265" s="306"/>
      <c r="AD265" s="306"/>
      <c r="AE265" s="306"/>
      <c r="AF265" s="280"/>
      <c r="AG265" s="280"/>
      <c r="AH265" s="280"/>
      <c r="AI265" s="280"/>
      <c r="AJ265" s="280"/>
      <c r="AK265" s="280"/>
      <c r="AL265" s="280"/>
      <c r="AM265" s="280"/>
      <c r="AN265" s="280"/>
      <c r="AO265" s="280"/>
      <c r="AP265" s="280"/>
      <c r="AQ265" s="280"/>
      <c r="AR265" s="280"/>
      <c r="AS265" s="280"/>
      <c r="AT265" s="280"/>
    </row>
    <row r="266" spans="1:46">
      <c r="A266" s="280"/>
      <c r="B266" s="283"/>
      <c r="C266" s="309">
        <v>468</v>
      </c>
      <c r="D266" s="308">
        <v>0.31223299999999998</v>
      </c>
      <c r="E266" s="308">
        <v>0.30363299999999999</v>
      </c>
      <c r="F266" s="308">
        <v>0.30613299999999999</v>
      </c>
      <c r="G266" s="308">
        <v>0.31093300000000001</v>
      </c>
      <c r="H266" s="308">
        <v>0.29873300000000003</v>
      </c>
      <c r="I266" s="308">
        <v>0.28203299999999998</v>
      </c>
      <c r="J266" s="308">
        <v>0.14133299999999999</v>
      </c>
      <c r="K266" s="308">
        <v>0.142433</v>
      </c>
      <c r="L266" s="308">
        <v>0.14063300000000001</v>
      </c>
      <c r="M266" s="308">
        <v>0.13553299999999999</v>
      </c>
      <c r="N266" s="308">
        <v>0.13503299999999999</v>
      </c>
      <c r="O266" s="308">
        <v>0.14203299999999999</v>
      </c>
      <c r="P266" s="285"/>
      <c r="Q266" s="280"/>
      <c r="R266" s="280"/>
      <c r="S266" s="306"/>
      <c r="T266" s="306"/>
      <c r="U266" s="306"/>
      <c r="V266" s="306"/>
      <c r="W266" s="306"/>
      <c r="X266" s="306"/>
      <c r="Y266" s="306"/>
      <c r="Z266" s="306"/>
      <c r="AA266" s="306"/>
      <c r="AB266" s="306"/>
      <c r="AC266" s="306"/>
      <c r="AD266" s="306"/>
      <c r="AE266" s="306"/>
      <c r="AF266" s="280"/>
      <c r="AG266" s="280"/>
      <c r="AH266" s="280"/>
      <c r="AI266" s="280"/>
      <c r="AJ266" s="280"/>
      <c r="AK266" s="280"/>
      <c r="AL266" s="280"/>
      <c r="AM266" s="280"/>
      <c r="AN266" s="280"/>
      <c r="AO266" s="280"/>
      <c r="AP266" s="280"/>
      <c r="AQ266" s="280"/>
      <c r="AR266" s="280"/>
      <c r="AS266" s="280"/>
      <c r="AT266" s="280"/>
    </row>
    <row r="267" spans="1:46">
      <c r="A267" s="280"/>
      <c r="B267" s="283"/>
      <c r="C267" s="309">
        <v>470</v>
      </c>
      <c r="D267" s="308">
        <v>0.30385000000000001</v>
      </c>
      <c r="E267" s="308">
        <v>0.29335</v>
      </c>
      <c r="F267" s="308">
        <v>0.29604999999999998</v>
      </c>
      <c r="G267" s="308">
        <v>0.30304999999999999</v>
      </c>
      <c r="H267" s="308">
        <v>0.28875000000000001</v>
      </c>
      <c r="I267" s="308">
        <v>0.27274999999999999</v>
      </c>
      <c r="J267" s="308">
        <v>0.15054999999999999</v>
      </c>
      <c r="K267" s="308">
        <v>0.14985000000000001</v>
      </c>
      <c r="L267" s="308">
        <v>0.14895</v>
      </c>
      <c r="M267" s="308">
        <v>0.14424999999999999</v>
      </c>
      <c r="N267" s="308">
        <v>0.14355000000000001</v>
      </c>
      <c r="O267" s="308">
        <v>0.15075</v>
      </c>
      <c r="P267" s="285"/>
      <c r="Q267" s="280"/>
      <c r="R267" s="280"/>
      <c r="S267" s="306"/>
      <c r="T267" s="306"/>
      <c r="U267" s="306"/>
      <c r="V267" s="306"/>
      <c r="W267" s="306"/>
      <c r="X267" s="306"/>
      <c r="Y267" s="306"/>
      <c r="Z267" s="306"/>
      <c r="AA267" s="306"/>
      <c r="AB267" s="306"/>
      <c r="AC267" s="306"/>
      <c r="AD267" s="306"/>
      <c r="AE267" s="306"/>
      <c r="AF267" s="280"/>
      <c r="AG267" s="280"/>
      <c r="AH267" s="280"/>
      <c r="AI267" s="280"/>
      <c r="AJ267" s="280"/>
      <c r="AK267" s="280"/>
      <c r="AL267" s="280"/>
      <c r="AM267" s="280"/>
      <c r="AN267" s="280"/>
      <c r="AO267" s="280"/>
      <c r="AP267" s="280"/>
      <c r="AQ267" s="280"/>
      <c r="AR267" s="280"/>
      <c r="AS267" s="280"/>
      <c r="AT267" s="280"/>
    </row>
    <row r="268" spans="1:46">
      <c r="A268" s="280"/>
      <c r="B268" s="283"/>
      <c r="C268" s="309">
        <v>472</v>
      </c>
      <c r="D268" s="308">
        <v>0.293267</v>
      </c>
      <c r="E268" s="308">
        <v>0.28486699999999998</v>
      </c>
      <c r="F268" s="308">
        <v>0.28796699999999997</v>
      </c>
      <c r="G268" s="308">
        <v>0.292767</v>
      </c>
      <c r="H268" s="308">
        <v>0.28156700000000001</v>
      </c>
      <c r="I268" s="308">
        <v>0.266067</v>
      </c>
      <c r="J268" s="308">
        <v>0.157167</v>
      </c>
      <c r="K268" s="308">
        <v>0.15646699999999999</v>
      </c>
      <c r="L268" s="308">
        <v>0.15546699999999999</v>
      </c>
      <c r="M268" s="308">
        <v>0.15076700000000001</v>
      </c>
      <c r="N268" s="308">
        <v>0.15106700000000001</v>
      </c>
      <c r="O268" s="308">
        <v>0.158467</v>
      </c>
      <c r="P268" s="285"/>
      <c r="Q268" s="280"/>
      <c r="R268" s="280"/>
      <c r="S268" s="306"/>
      <c r="T268" s="306"/>
      <c r="U268" s="306"/>
      <c r="V268" s="306"/>
      <c r="W268" s="306"/>
      <c r="X268" s="306"/>
      <c r="Y268" s="306"/>
      <c r="Z268" s="306"/>
      <c r="AA268" s="306"/>
      <c r="AB268" s="306"/>
      <c r="AC268" s="306"/>
      <c r="AD268" s="306"/>
      <c r="AE268" s="306"/>
      <c r="AF268" s="280"/>
      <c r="AG268" s="280"/>
      <c r="AH268" s="280"/>
      <c r="AI268" s="280"/>
      <c r="AJ268" s="280"/>
      <c r="AK268" s="280"/>
      <c r="AL268" s="280"/>
      <c r="AM268" s="280"/>
      <c r="AN268" s="280"/>
      <c r="AO268" s="280"/>
      <c r="AP268" s="280"/>
      <c r="AQ268" s="280"/>
      <c r="AR268" s="280"/>
      <c r="AS268" s="280"/>
      <c r="AT268" s="280"/>
    </row>
    <row r="269" spans="1:46">
      <c r="A269" s="280"/>
      <c r="B269" s="283"/>
      <c r="C269" s="309">
        <v>474</v>
      </c>
      <c r="D269" s="308">
        <v>0.28223300000000001</v>
      </c>
      <c r="E269" s="308">
        <v>0.27143299999999998</v>
      </c>
      <c r="F269" s="308">
        <v>0.274233</v>
      </c>
      <c r="G269" s="308">
        <v>0.282333</v>
      </c>
      <c r="H269" s="308">
        <v>0.26863300000000001</v>
      </c>
      <c r="I269" s="308">
        <v>0.25383299999999998</v>
      </c>
      <c r="J269" s="308">
        <v>0.170433</v>
      </c>
      <c r="K269" s="308">
        <v>0.16823299999999999</v>
      </c>
      <c r="L269" s="308">
        <v>0.16773299999999999</v>
      </c>
      <c r="M269" s="308">
        <v>0.164433</v>
      </c>
      <c r="N269" s="308">
        <v>0.164133</v>
      </c>
      <c r="O269" s="308">
        <v>0.16953299999999999</v>
      </c>
      <c r="P269" s="285"/>
      <c r="Q269" s="280"/>
      <c r="R269" s="280"/>
      <c r="S269" s="306"/>
      <c r="T269" s="306"/>
      <c r="U269" s="306"/>
      <c r="V269" s="306"/>
      <c r="W269" s="306"/>
      <c r="X269" s="306"/>
      <c r="Y269" s="306"/>
      <c r="Z269" s="306"/>
      <c r="AA269" s="306"/>
      <c r="AB269" s="306"/>
      <c r="AC269" s="306"/>
      <c r="AD269" s="306"/>
      <c r="AE269" s="306"/>
      <c r="AF269" s="280"/>
      <c r="AG269" s="280"/>
      <c r="AH269" s="280"/>
      <c r="AI269" s="280"/>
      <c r="AJ269" s="280"/>
      <c r="AK269" s="280"/>
      <c r="AL269" s="280"/>
      <c r="AM269" s="280"/>
      <c r="AN269" s="280"/>
      <c r="AO269" s="280"/>
      <c r="AP269" s="280"/>
      <c r="AQ269" s="280"/>
      <c r="AR269" s="280"/>
      <c r="AS269" s="280"/>
      <c r="AT269" s="280"/>
    </row>
    <row r="270" spans="1:46">
      <c r="A270" s="280"/>
      <c r="B270" s="283"/>
      <c r="C270" s="309">
        <v>476</v>
      </c>
      <c r="D270" s="308">
        <v>0.273567</v>
      </c>
      <c r="E270" s="308">
        <v>0.26466699999999999</v>
      </c>
      <c r="F270" s="308">
        <v>0.26796700000000001</v>
      </c>
      <c r="G270" s="308">
        <v>0.273567</v>
      </c>
      <c r="H270" s="308">
        <v>0.26186700000000002</v>
      </c>
      <c r="I270" s="308">
        <v>0.24796699999999999</v>
      </c>
      <c r="J270" s="308">
        <v>0.17746700000000001</v>
      </c>
      <c r="K270" s="308">
        <v>0.17366699999999999</v>
      </c>
      <c r="L270" s="308">
        <v>0.17396700000000001</v>
      </c>
      <c r="M270" s="308">
        <v>0.17216699999999999</v>
      </c>
      <c r="N270" s="308">
        <v>0.170767</v>
      </c>
      <c r="O270" s="308">
        <v>0.17776700000000001</v>
      </c>
      <c r="P270" s="285"/>
      <c r="Q270" s="280"/>
      <c r="R270" s="280"/>
      <c r="S270" s="306"/>
      <c r="T270" s="306"/>
      <c r="U270" s="306"/>
      <c r="V270" s="306"/>
      <c r="W270" s="306"/>
      <c r="X270" s="306"/>
      <c r="Y270" s="306"/>
      <c r="Z270" s="306"/>
      <c r="AA270" s="306"/>
      <c r="AB270" s="306"/>
      <c r="AC270" s="306"/>
      <c r="AD270" s="306"/>
      <c r="AE270" s="306"/>
      <c r="AF270" s="280"/>
      <c r="AG270" s="280"/>
      <c r="AH270" s="280"/>
      <c r="AI270" s="280"/>
      <c r="AJ270" s="280"/>
      <c r="AK270" s="280"/>
      <c r="AL270" s="280"/>
      <c r="AM270" s="280"/>
      <c r="AN270" s="280"/>
      <c r="AO270" s="280"/>
      <c r="AP270" s="280"/>
      <c r="AQ270" s="280"/>
      <c r="AR270" s="280"/>
      <c r="AS270" s="280"/>
      <c r="AT270" s="280"/>
    </row>
    <row r="271" spans="1:46">
      <c r="A271" s="280"/>
      <c r="B271" s="283"/>
      <c r="C271" s="309">
        <v>478</v>
      </c>
      <c r="D271" s="308">
        <v>0.26324999999999998</v>
      </c>
      <c r="E271" s="308">
        <v>0.25405</v>
      </c>
      <c r="F271" s="308">
        <v>0.25755</v>
      </c>
      <c r="G271" s="308">
        <v>0.26355000000000001</v>
      </c>
      <c r="H271" s="308">
        <v>0.25195000000000001</v>
      </c>
      <c r="I271" s="308">
        <v>0.23905000000000001</v>
      </c>
      <c r="J271" s="308">
        <v>0.18955</v>
      </c>
      <c r="K271" s="308">
        <v>0.18525</v>
      </c>
      <c r="L271" s="308">
        <v>0.18584999999999999</v>
      </c>
      <c r="M271" s="308">
        <v>0.18365000000000001</v>
      </c>
      <c r="N271" s="308">
        <v>0.18285000000000001</v>
      </c>
      <c r="O271" s="308">
        <v>0.19034999999999999</v>
      </c>
      <c r="P271" s="285"/>
      <c r="Q271" s="280"/>
      <c r="R271" s="280"/>
      <c r="S271" s="306"/>
      <c r="T271" s="306"/>
      <c r="U271" s="306"/>
      <c r="V271" s="306"/>
      <c r="W271" s="306"/>
      <c r="X271" s="306"/>
      <c r="Y271" s="306"/>
      <c r="Z271" s="306"/>
      <c r="AA271" s="306"/>
      <c r="AB271" s="306"/>
      <c r="AC271" s="306"/>
      <c r="AD271" s="306"/>
      <c r="AE271" s="306"/>
      <c r="AF271" s="280"/>
      <c r="AG271" s="280"/>
      <c r="AH271" s="280"/>
      <c r="AI271" s="280"/>
      <c r="AJ271" s="280"/>
      <c r="AK271" s="280"/>
      <c r="AL271" s="280"/>
      <c r="AM271" s="280"/>
      <c r="AN271" s="280"/>
      <c r="AO271" s="280"/>
      <c r="AP271" s="280"/>
      <c r="AQ271" s="280"/>
      <c r="AR271" s="280"/>
      <c r="AS271" s="280"/>
      <c r="AT271" s="280"/>
    </row>
    <row r="272" spans="1:46">
      <c r="A272" s="280"/>
      <c r="B272" s="283"/>
      <c r="C272" s="309">
        <v>480</v>
      </c>
      <c r="D272" s="308">
        <v>0.255467</v>
      </c>
      <c r="E272" s="308">
        <v>0.24576700000000001</v>
      </c>
      <c r="F272" s="308">
        <v>0.25006699999999998</v>
      </c>
      <c r="G272" s="308">
        <v>0.255467</v>
      </c>
      <c r="H272" s="308">
        <v>0.24456700000000001</v>
      </c>
      <c r="I272" s="308">
        <v>0.23216700000000001</v>
      </c>
      <c r="J272" s="308">
        <v>0.20036699999999999</v>
      </c>
      <c r="K272" s="308">
        <v>0.19486700000000001</v>
      </c>
      <c r="L272" s="308">
        <v>0.196467</v>
      </c>
      <c r="M272" s="308">
        <v>0.19436700000000001</v>
      </c>
      <c r="N272" s="308">
        <v>0.19416700000000001</v>
      </c>
      <c r="O272" s="308">
        <v>0.200767</v>
      </c>
      <c r="P272" s="285"/>
      <c r="Q272" s="280"/>
      <c r="R272" s="280"/>
      <c r="S272" s="306"/>
      <c r="T272" s="306"/>
      <c r="U272" s="306"/>
      <c r="V272" s="306"/>
      <c r="W272" s="306"/>
      <c r="X272" s="306"/>
      <c r="Y272" s="306"/>
      <c r="Z272" s="306"/>
      <c r="AA272" s="306"/>
      <c r="AB272" s="306"/>
      <c r="AC272" s="306"/>
      <c r="AD272" s="306"/>
      <c r="AE272" s="306"/>
      <c r="AF272" s="280"/>
      <c r="AG272" s="280"/>
      <c r="AH272" s="280"/>
      <c r="AI272" s="280"/>
      <c r="AJ272" s="280"/>
      <c r="AK272" s="280"/>
      <c r="AL272" s="280"/>
      <c r="AM272" s="280"/>
      <c r="AN272" s="280"/>
      <c r="AO272" s="280"/>
      <c r="AP272" s="280"/>
      <c r="AQ272" s="280"/>
      <c r="AR272" s="280"/>
      <c r="AS272" s="280"/>
      <c r="AT272" s="280"/>
    </row>
    <row r="273" spans="1:46">
      <c r="A273" s="280"/>
      <c r="B273" s="283"/>
      <c r="C273" s="309">
        <v>482</v>
      </c>
      <c r="D273" s="308">
        <v>0.24315000000000001</v>
      </c>
      <c r="E273" s="308">
        <v>0.23344999999999999</v>
      </c>
      <c r="F273" s="308">
        <v>0.23765</v>
      </c>
      <c r="G273" s="308">
        <v>0.24424999999999999</v>
      </c>
      <c r="H273" s="308">
        <v>0.23315</v>
      </c>
      <c r="I273" s="308">
        <v>0.22165000000000001</v>
      </c>
      <c r="J273" s="308">
        <v>0.21654999999999999</v>
      </c>
      <c r="K273" s="308">
        <v>0.20995</v>
      </c>
      <c r="L273" s="308">
        <v>0.21135000000000001</v>
      </c>
      <c r="M273" s="308">
        <v>0.21015</v>
      </c>
      <c r="N273" s="308">
        <v>0.21035000000000001</v>
      </c>
      <c r="O273" s="308">
        <v>0.21765000000000001</v>
      </c>
      <c r="P273" s="285"/>
      <c r="Q273" s="280"/>
      <c r="R273" s="280"/>
      <c r="S273" s="306"/>
      <c r="T273" s="306"/>
      <c r="U273" s="306"/>
      <c r="V273" s="306"/>
      <c r="W273" s="306"/>
      <c r="X273" s="306"/>
      <c r="Y273" s="306"/>
      <c r="Z273" s="306"/>
      <c r="AA273" s="306"/>
      <c r="AB273" s="306"/>
      <c r="AC273" s="306"/>
      <c r="AD273" s="306"/>
      <c r="AE273" s="306"/>
      <c r="AF273" s="280"/>
      <c r="AG273" s="280"/>
      <c r="AH273" s="280"/>
      <c r="AI273" s="280"/>
      <c r="AJ273" s="280"/>
      <c r="AK273" s="280"/>
      <c r="AL273" s="280"/>
      <c r="AM273" s="280"/>
      <c r="AN273" s="280"/>
      <c r="AO273" s="280"/>
      <c r="AP273" s="280"/>
      <c r="AQ273" s="280"/>
      <c r="AR273" s="280"/>
      <c r="AS273" s="280"/>
      <c r="AT273" s="280"/>
    </row>
    <row r="274" spans="1:46">
      <c r="A274" s="280"/>
      <c r="B274" s="283"/>
      <c r="C274" s="309">
        <v>484</v>
      </c>
      <c r="D274" s="308">
        <v>0.23615</v>
      </c>
      <c r="E274" s="308">
        <v>0.22585</v>
      </c>
      <c r="F274" s="308">
        <v>0.23044999999999999</v>
      </c>
      <c r="G274" s="308">
        <v>0.23644999999999999</v>
      </c>
      <c r="H274" s="308">
        <v>0.22735</v>
      </c>
      <c r="I274" s="308">
        <v>0.21604999999999999</v>
      </c>
      <c r="J274" s="308">
        <v>0.22725000000000001</v>
      </c>
      <c r="K274" s="308">
        <v>0.21904999999999999</v>
      </c>
      <c r="L274" s="308">
        <v>0.22314999999999999</v>
      </c>
      <c r="M274" s="308">
        <v>0.22234999999999999</v>
      </c>
      <c r="N274" s="308">
        <v>0.22145000000000001</v>
      </c>
      <c r="O274" s="308">
        <v>0.22925000000000001</v>
      </c>
      <c r="P274" s="285"/>
      <c r="Q274" s="280"/>
      <c r="R274" s="280"/>
      <c r="S274" s="306"/>
      <c r="T274" s="306"/>
      <c r="U274" s="306"/>
      <c r="V274" s="306"/>
      <c r="W274" s="306"/>
      <c r="X274" s="306"/>
      <c r="Y274" s="306"/>
      <c r="Z274" s="306"/>
      <c r="AA274" s="306"/>
      <c r="AB274" s="306"/>
      <c r="AC274" s="306"/>
      <c r="AD274" s="306"/>
      <c r="AE274" s="306"/>
      <c r="AF274" s="280"/>
      <c r="AG274" s="280"/>
      <c r="AH274" s="280"/>
      <c r="AI274" s="280"/>
      <c r="AJ274" s="280"/>
      <c r="AK274" s="280"/>
      <c r="AL274" s="280"/>
      <c r="AM274" s="280"/>
      <c r="AN274" s="280"/>
      <c r="AO274" s="280"/>
      <c r="AP274" s="280"/>
      <c r="AQ274" s="280"/>
      <c r="AR274" s="280"/>
      <c r="AS274" s="280"/>
      <c r="AT274" s="280"/>
    </row>
    <row r="275" spans="1:46">
      <c r="A275" s="280"/>
      <c r="B275" s="283"/>
      <c r="C275" s="309">
        <v>486</v>
      </c>
      <c r="D275" s="308">
        <v>0.227467</v>
      </c>
      <c r="E275" s="308">
        <v>0.21756700000000001</v>
      </c>
      <c r="F275" s="308">
        <v>0.221667</v>
      </c>
      <c r="G275" s="308">
        <v>0.228767</v>
      </c>
      <c r="H275" s="308">
        <v>0.21786700000000001</v>
      </c>
      <c r="I275" s="308">
        <v>0.207567</v>
      </c>
      <c r="J275" s="308">
        <v>0.24306700000000001</v>
      </c>
      <c r="K275" s="308">
        <v>0.23366700000000001</v>
      </c>
      <c r="L275" s="308">
        <v>0.235267</v>
      </c>
      <c r="M275" s="308">
        <v>0.23446700000000001</v>
      </c>
      <c r="N275" s="308">
        <v>0.23416699999999999</v>
      </c>
      <c r="O275" s="308">
        <v>0.241567</v>
      </c>
      <c r="P275" s="285"/>
      <c r="Q275" s="280"/>
      <c r="R275" s="280"/>
      <c r="S275" s="306"/>
      <c r="T275" s="306"/>
      <c r="U275" s="306"/>
      <c r="V275" s="306"/>
      <c r="W275" s="306"/>
      <c r="X275" s="306"/>
      <c r="Y275" s="306"/>
      <c r="Z275" s="306"/>
      <c r="AA275" s="306"/>
      <c r="AB275" s="306"/>
      <c r="AC275" s="306"/>
      <c r="AD275" s="306"/>
      <c r="AE275" s="306"/>
      <c r="AF275" s="280"/>
      <c r="AG275" s="280"/>
      <c r="AH275" s="280"/>
      <c r="AI275" s="280"/>
      <c r="AJ275" s="280"/>
      <c r="AK275" s="280"/>
      <c r="AL275" s="280"/>
      <c r="AM275" s="280"/>
      <c r="AN275" s="280"/>
      <c r="AO275" s="280"/>
      <c r="AP275" s="280"/>
      <c r="AQ275" s="280"/>
      <c r="AR275" s="280"/>
      <c r="AS275" s="280"/>
      <c r="AT275" s="280"/>
    </row>
    <row r="276" spans="1:46">
      <c r="A276" s="280"/>
      <c r="B276" s="283"/>
      <c r="C276" s="309">
        <v>488</v>
      </c>
      <c r="D276" s="308">
        <v>0.22101699999999999</v>
      </c>
      <c r="E276" s="308">
        <v>0.21091699999999999</v>
      </c>
      <c r="F276" s="308">
        <v>0.215417</v>
      </c>
      <c r="G276" s="308">
        <v>0.22211700000000001</v>
      </c>
      <c r="H276" s="308">
        <v>0.21301700000000001</v>
      </c>
      <c r="I276" s="308">
        <v>0.20271700000000001</v>
      </c>
      <c r="J276" s="308">
        <v>0.252417</v>
      </c>
      <c r="K276" s="308">
        <v>0.24221699999999999</v>
      </c>
      <c r="L276" s="308">
        <v>0.24671699999999999</v>
      </c>
      <c r="M276" s="308">
        <v>0.246117</v>
      </c>
      <c r="N276" s="308">
        <v>0.24571699999999999</v>
      </c>
      <c r="O276" s="308">
        <v>0.25351699999999999</v>
      </c>
      <c r="P276" s="285"/>
      <c r="Q276" s="280"/>
      <c r="R276" s="280"/>
      <c r="S276" s="306"/>
      <c r="T276" s="306"/>
      <c r="U276" s="306"/>
      <c r="V276" s="306"/>
      <c r="W276" s="306"/>
      <c r="X276" s="306"/>
      <c r="Y276" s="306"/>
      <c r="Z276" s="306"/>
      <c r="AA276" s="306"/>
      <c r="AB276" s="306"/>
      <c r="AC276" s="306"/>
      <c r="AD276" s="306"/>
      <c r="AE276" s="306"/>
      <c r="AF276" s="280"/>
      <c r="AG276" s="280"/>
      <c r="AH276" s="280"/>
      <c r="AI276" s="280"/>
      <c r="AJ276" s="280"/>
      <c r="AK276" s="280"/>
      <c r="AL276" s="280"/>
      <c r="AM276" s="280"/>
      <c r="AN276" s="280"/>
      <c r="AO276" s="280"/>
      <c r="AP276" s="280"/>
      <c r="AQ276" s="280"/>
      <c r="AR276" s="280"/>
      <c r="AS276" s="280"/>
      <c r="AT276" s="280"/>
    </row>
    <row r="277" spans="1:46">
      <c r="A277" s="280"/>
      <c r="B277" s="283"/>
      <c r="C277" s="309">
        <v>490</v>
      </c>
      <c r="D277" s="308">
        <v>0.21285000000000001</v>
      </c>
      <c r="E277" s="308">
        <v>0.20215</v>
      </c>
      <c r="F277" s="308">
        <v>0.20695</v>
      </c>
      <c r="G277" s="308">
        <v>0.21375</v>
      </c>
      <c r="H277" s="308">
        <v>0.20455000000000001</v>
      </c>
      <c r="I277" s="308">
        <v>0.19505</v>
      </c>
      <c r="J277" s="308">
        <v>0.26755000000000001</v>
      </c>
      <c r="K277" s="308">
        <v>0.25555</v>
      </c>
      <c r="L277" s="308">
        <v>0.26085000000000003</v>
      </c>
      <c r="M277" s="308">
        <v>0.26085000000000003</v>
      </c>
      <c r="N277" s="308">
        <v>0.26024999999999998</v>
      </c>
      <c r="O277" s="308">
        <v>0.26824999999999999</v>
      </c>
      <c r="P277" s="285"/>
      <c r="Q277" s="280"/>
      <c r="R277" s="280"/>
      <c r="S277" s="306"/>
      <c r="T277" s="306"/>
      <c r="U277" s="306"/>
      <c r="V277" s="306"/>
      <c r="W277" s="306"/>
      <c r="X277" s="306"/>
      <c r="Y277" s="306"/>
      <c r="Z277" s="306"/>
      <c r="AA277" s="306"/>
      <c r="AB277" s="306"/>
      <c r="AC277" s="306"/>
      <c r="AD277" s="306"/>
      <c r="AE277" s="306"/>
      <c r="AF277" s="280"/>
      <c r="AG277" s="280"/>
      <c r="AH277" s="280"/>
      <c r="AI277" s="280"/>
      <c r="AJ277" s="280"/>
      <c r="AK277" s="280"/>
      <c r="AL277" s="280"/>
      <c r="AM277" s="280"/>
      <c r="AN277" s="280"/>
      <c r="AO277" s="280"/>
      <c r="AP277" s="280"/>
      <c r="AQ277" s="280"/>
      <c r="AR277" s="280"/>
      <c r="AS277" s="280"/>
      <c r="AT277" s="280"/>
    </row>
    <row r="278" spans="1:46">
      <c r="A278" s="280"/>
      <c r="B278" s="283"/>
      <c r="C278" s="309">
        <v>492</v>
      </c>
      <c r="D278" s="308">
        <v>0.204817</v>
      </c>
      <c r="E278" s="308">
        <v>0.19561700000000001</v>
      </c>
      <c r="F278" s="308">
        <v>0.20091700000000001</v>
      </c>
      <c r="G278" s="308">
        <v>0.208117</v>
      </c>
      <c r="H278" s="308">
        <v>0.19891700000000001</v>
      </c>
      <c r="I278" s="308">
        <v>0.19011700000000001</v>
      </c>
      <c r="J278" s="308">
        <v>0.27771699999999999</v>
      </c>
      <c r="K278" s="308">
        <v>0.26511699999999999</v>
      </c>
      <c r="L278" s="308">
        <v>0.27101700000000001</v>
      </c>
      <c r="M278" s="308">
        <v>0.27151700000000001</v>
      </c>
      <c r="N278" s="308">
        <v>0.27101700000000001</v>
      </c>
      <c r="O278" s="308">
        <v>0.28201700000000002</v>
      </c>
      <c r="P278" s="285"/>
      <c r="Q278" s="280"/>
      <c r="R278" s="280"/>
      <c r="S278" s="306"/>
      <c r="T278" s="306"/>
      <c r="U278" s="306"/>
      <c r="V278" s="306"/>
      <c r="W278" s="306"/>
      <c r="X278" s="306"/>
      <c r="Y278" s="306"/>
      <c r="Z278" s="306"/>
      <c r="AA278" s="306"/>
      <c r="AB278" s="306"/>
      <c r="AC278" s="306"/>
      <c r="AD278" s="306"/>
      <c r="AE278" s="306"/>
      <c r="AF278" s="280"/>
      <c r="AG278" s="280"/>
      <c r="AH278" s="280"/>
      <c r="AI278" s="280"/>
      <c r="AJ278" s="280"/>
      <c r="AK278" s="280"/>
      <c r="AL278" s="280"/>
      <c r="AM278" s="280"/>
      <c r="AN278" s="280"/>
      <c r="AO278" s="280"/>
      <c r="AP278" s="280"/>
      <c r="AQ278" s="280"/>
      <c r="AR278" s="280"/>
      <c r="AS278" s="280"/>
      <c r="AT278" s="280"/>
    </row>
    <row r="279" spans="1:46">
      <c r="A279" s="280"/>
      <c r="B279" s="283"/>
      <c r="C279" s="309">
        <v>494</v>
      </c>
      <c r="D279" s="308">
        <v>0.19953299999999999</v>
      </c>
      <c r="E279" s="308">
        <v>0.187033</v>
      </c>
      <c r="F279" s="308">
        <v>0.192133</v>
      </c>
      <c r="G279" s="308">
        <v>0.198933</v>
      </c>
      <c r="H279" s="308">
        <v>0.191633</v>
      </c>
      <c r="I279" s="308">
        <v>0.18323300000000001</v>
      </c>
      <c r="J279" s="308">
        <v>0.29313299999999998</v>
      </c>
      <c r="K279" s="308">
        <v>0.27913300000000002</v>
      </c>
      <c r="L279" s="308">
        <v>0.28553299999999998</v>
      </c>
      <c r="M279" s="308">
        <v>0.289433</v>
      </c>
      <c r="N279" s="308">
        <v>0.28853299999999998</v>
      </c>
      <c r="O279" s="308">
        <v>0.29263299999999998</v>
      </c>
      <c r="P279" s="285"/>
      <c r="Q279" s="280"/>
      <c r="R279" s="280"/>
      <c r="S279" s="306"/>
      <c r="T279" s="306"/>
      <c r="U279" s="306"/>
      <c r="V279" s="306"/>
      <c r="W279" s="306"/>
      <c r="X279" s="306"/>
      <c r="Y279" s="306"/>
      <c r="Z279" s="306"/>
      <c r="AA279" s="306"/>
      <c r="AB279" s="306"/>
      <c r="AC279" s="306"/>
      <c r="AD279" s="306"/>
      <c r="AE279" s="306"/>
      <c r="AF279" s="280"/>
      <c r="AG279" s="280"/>
      <c r="AH279" s="280"/>
      <c r="AI279" s="280"/>
      <c r="AJ279" s="280"/>
      <c r="AK279" s="280"/>
      <c r="AL279" s="280"/>
      <c r="AM279" s="280"/>
      <c r="AN279" s="280"/>
      <c r="AO279" s="280"/>
      <c r="AP279" s="280"/>
      <c r="AQ279" s="280"/>
      <c r="AR279" s="280"/>
      <c r="AS279" s="280"/>
      <c r="AT279" s="280"/>
    </row>
    <row r="280" spans="1:46">
      <c r="A280" s="280"/>
      <c r="B280" s="283"/>
      <c r="C280" s="309">
        <v>496</v>
      </c>
      <c r="D280" s="308">
        <v>0.1918</v>
      </c>
      <c r="E280" s="308">
        <v>0.18129999999999999</v>
      </c>
      <c r="F280" s="308">
        <v>0.18659999999999999</v>
      </c>
      <c r="G280" s="308">
        <v>0.19420000000000001</v>
      </c>
      <c r="H280" s="308">
        <v>0.18559999999999999</v>
      </c>
      <c r="I280" s="308">
        <v>0.1784</v>
      </c>
      <c r="J280" s="308">
        <v>0.307</v>
      </c>
      <c r="K280" s="308">
        <v>0.29199999999999998</v>
      </c>
      <c r="L280" s="308">
        <v>0.2989</v>
      </c>
      <c r="M280" s="308">
        <v>0.2999</v>
      </c>
      <c r="N280" s="308">
        <v>0.29959999999999998</v>
      </c>
      <c r="O280" s="308">
        <v>0.30880000000000002</v>
      </c>
      <c r="P280" s="285"/>
      <c r="Q280" s="280"/>
      <c r="R280" s="280"/>
      <c r="S280" s="306"/>
      <c r="T280" s="306"/>
      <c r="U280" s="306"/>
      <c r="V280" s="306"/>
      <c r="W280" s="306"/>
      <c r="X280" s="306"/>
      <c r="Y280" s="306"/>
      <c r="Z280" s="306"/>
      <c r="AA280" s="306"/>
      <c r="AB280" s="306"/>
      <c r="AC280" s="306"/>
      <c r="AD280" s="306"/>
      <c r="AE280" s="306"/>
      <c r="AF280" s="280"/>
      <c r="AG280" s="280"/>
      <c r="AH280" s="280"/>
      <c r="AI280" s="280"/>
      <c r="AJ280" s="280"/>
      <c r="AK280" s="280"/>
      <c r="AL280" s="280"/>
      <c r="AM280" s="280"/>
      <c r="AN280" s="280"/>
      <c r="AO280" s="280"/>
      <c r="AP280" s="280"/>
      <c r="AQ280" s="280"/>
      <c r="AR280" s="280"/>
      <c r="AS280" s="280"/>
      <c r="AT280" s="280"/>
    </row>
    <row r="281" spans="1:46">
      <c r="A281" s="280"/>
      <c r="B281" s="283"/>
      <c r="C281" s="309">
        <v>498</v>
      </c>
      <c r="D281" s="308">
        <v>0.185783</v>
      </c>
      <c r="E281" s="308">
        <v>0.17308299999999999</v>
      </c>
      <c r="F281" s="308">
        <v>0.179283</v>
      </c>
      <c r="G281" s="308">
        <v>0.18648300000000001</v>
      </c>
      <c r="H281" s="308">
        <v>0.178483</v>
      </c>
      <c r="I281" s="308">
        <v>0.171483</v>
      </c>
      <c r="J281" s="308">
        <v>0.32108300000000001</v>
      </c>
      <c r="K281" s="308">
        <v>0.30438300000000001</v>
      </c>
      <c r="L281" s="308">
        <v>0.312083</v>
      </c>
      <c r="M281" s="308">
        <v>0.31448300000000001</v>
      </c>
      <c r="N281" s="308">
        <v>0.31328299999999998</v>
      </c>
      <c r="O281" s="308">
        <v>0.32088299999999997</v>
      </c>
      <c r="P281" s="285"/>
      <c r="Q281" s="280"/>
      <c r="R281" s="280"/>
      <c r="S281" s="306"/>
      <c r="T281" s="306"/>
      <c r="U281" s="306"/>
      <c r="V281" s="306"/>
      <c r="W281" s="306"/>
      <c r="X281" s="306"/>
      <c r="Y281" s="306"/>
      <c r="Z281" s="306"/>
      <c r="AA281" s="306"/>
      <c r="AB281" s="306"/>
      <c r="AC281" s="306"/>
      <c r="AD281" s="306"/>
      <c r="AE281" s="306"/>
      <c r="AF281" s="280"/>
      <c r="AG281" s="280"/>
      <c r="AH281" s="280"/>
      <c r="AI281" s="280"/>
      <c r="AJ281" s="280"/>
      <c r="AK281" s="280"/>
      <c r="AL281" s="280"/>
      <c r="AM281" s="280"/>
      <c r="AN281" s="280"/>
      <c r="AO281" s="280"/>
      <c r="AP281" s="280"/>
      <c r="AQ281" s="280"/>
      <c r="AR281" s="280"/>
      <c r="AS281" s="280"/>
      <c r="AT281" s="280"/>
    </row>
    <row r="282" spans="1:46">
      <c r="A282" s="280"/>
      <c r="B282" s="283"/>
      <c r="C282" s="309">
        <v>500</v>
      </c>
      <c r="D282" s="308">
        <v>0.180283</v>
      </c>
      <c r="E282" s="308">
        <v>0.16908300000000001</v>
      </c>
      <c r="F282" s="308">
        <v>0.17518300000000001</v>
      </c>
      <c r="G282" s="308">
        <v>0.18238299999999999</v>
      </c>
      <c r="H282" s="308">
        <v>0.17508299999999999</v>
      </c>
      <c r="I282" s="308">
        <v>0.16848299999999999</v>
      </c>
      <c r="J282" s="308">
        <v>0.332283</v>
      </c>
      <c r="K282" s="308">
        <v>0.315083</v>
      </c>
      <c r="L282" s="308">
        <v>0.32308300000000001</v>
      </c>
      <c r="M282" s="308">
        <v>0.32538299999999998</v>
      </c>
      <c r="N282" s="308">
        <v>0.324683</v>
      </c>
      <c r="O282" s="308">
        <v>0.33468300000000001</v>
      </c>
      <c r="P282" s="285"/>
      <c r="Q282" s="280"/>
      <c r="R282" s="280"/>
      <c r="S282" s="306"/>
      <c r="T282" s="306"/>
      <c r="U282" s="306"/>
      <c r="V282" s="306"/>
      <c r="W282" s="306"/>
      <c r="X282" s="306"/>
      <c r="Y282" s="306"/>
      <c r="Z282" s="306"/>
      <c r="AA282" s="306"/>
      <c r="AB282" s="306"/>
      <c r="AC282" s="306"/>
      <c r="AD282" s="306"/>
      <c r="AE282" s="306"/>
      <c r="AF282" s="280"/>
      <c r="AG282" s="280"/>
      <c r="AH282" s="280"/>
      <c r="AI282" s="280"/>
      <c r="AJ282" s="280"/>
      <c r="AK282" s="280"/>
      <c r="AL282" s="280"/>
      <c r="AM282" s="280"/>
      <c r="AN282" s="280"/>
      <c r="AO282" s="280"/>
      <c r="AP282" s="280"/>
      <c r="AQ282" s="280"/>
      <c r="AR282" s="280"/>
      <c r="AS282" s="280"/>
      <c r="AT282" s="280"/>
    </row>
    <row r="283" spans="1:46">
      <c r="A283" s="280"/>
      <c r="B283" s="283"/>
      <c r="C283" s="309">
        <v>502</v>
      </c>
      <c r="D283" s="308">
        <v>0.17453299999999999</v>
      </c>
      <c r="E283" s="308">
        <v>0.160333</v>
      </c>
      <c r="F283" s="308">
        <v>0.16683300000000001</v>
      </c>
      <c r="G283" s="308">
        <v>0.175233</v>
      </c>
      <c r="H283" s="308">
        <v>0.16783300000000001</v>
      </c>
      <c r="I283" s="308">
        <v>0.16243299999999999</v>
      </c>
      <c r="J283" s="308">
        <v>0.349333</v>
      </c>
      <c r="K283" s="308">
        <v>0.32993299999999998</v>
      </c>
      <c r="L283" s="308">
        <v>0.339333</v>
      </c>
      <c r="M283" s="308">
        <v>0.34223300000000001</v>
      </c>
      <c r="N283" s="308">
        <v>0.34353299999999998</v>
      </c>
      <c r="O283" s="308">
        <v>0.34773300000000001</v>
      </c>
      <c r="P283" s="285"/>
      <c r="Q283" s="280"/>
      <c r="R283" s="280"/>
      <c r="S283" s="306"/>
      <c r="T283" s="306"/>
      <c r="U283" s="306"/>
      <c r="V283" s="306"/>
      <c r="W283" s="306"/>
      <c r="X283" s="306"/>
      <c r="Y283" s="306"/>
      <c r="Z283" s="306"/>
      <c r="AA283" s="306"/>
      <c r="AB283" s="306"/>
      <c r="AC283" s="306"/>
      <c r="AD283" s="306"/>
      <c r="AE283" s="306"/>
      <c r="AF283" s="280"/>
      <c r="AG283" s="280"/>
      <c r="AH283" s="280"/>
      <c r="AI283" s="280"/>
      <c r="AJ283" s="280"/>
      <c r="AK283" s="280"/>
      <c r="AL283" s="280"/>
      <c r="AM283" s="280"/>
      <c r="AN283" s="280"/>
      <c r="AO283" s="280"/>
      <c r="AP283" s="280"/>
      <c r="AQ283" s="280"/>
      <c r="AR283" s="280"/>
      <c r="AS283" s="280"/>
      <c r="AT283" s="280"/>
    </row>
    <row r="284" spans="1:46">
      <c r="A284" s="280"/>
      <c r="B284" s="283"/>
      <c r="C284" s="309">
        <v>504</v>
      </c>
      <c r="D284" s="308">
        <v>0.16481699999999999</v>
      </c>
      <c r="E284" s="308">
        <v>0.155117</v>
      </c>
      <c r="F284" s="308">
        <v>0.16191700000000001</v>
      </c>
      <c r="G284" s="308">
        <v>0.16871700000000001</v>
      </c>
      <c r="H284" s="308">
        <v>0.161717</v>
      </c>
      <c r="I284" s="308">
        <v>0.156917</v>
      </c>
      <c r="J284" s="308">
        <v>0.36721700000000002</v>
      </c>
      <c r="K284" s="308">
        <v>0.34641699999999997</v>
      </c>
      <c r="L284" s="308">
        <v>0.35631699999999999</v>
      </c>
      <c r="M284" s="308">
        <v>0.36011700000000002</v>
      </c>
      <c r="N284" s="308">
        <v>0.35691699999999998</v>
      </c>
      <c r="O284" s="308">
        <v>0.37031700000000001</v>
      </c>
      <c r="P284" s="285"/>
      <c r="Q284" s="280"/>
      <c r="R284" s="280"/>
      <c r="S284" s="306"/>
      <c r="T284" s="306"/>
      <c r="U284" s="306"/>
      <c r="V284" s="306"/>
      <c r="W284" s="306"/>
      <c r="X284" s="306"/>
      <c r="Y284" s="306"/>
      <c r="Z284" s="306"/>
      <c r="AA284" s="306"/>
      <c r="AB284" s="306"/>
      <c r="AC284" s="306"/>
      <c r="AD284" s="306"/>
      <c r="AE284" s="306"/>
      <c r="AF284" s="280"/>
      <c r="AG284" s="280"/>
      <c r="AH284" s="280"/>
      <c r="AI284" s="280"/>
      <c r="AJ284" s="280"/>
      <c r="AK284" s="280"/>
      <c r="AL284" s="280"/>
      <c r="AM284" s="280"/>
      <c r="AN284" s="280"/>
      <c r="AO284" s="280"/>
      <c r="AP284" s="280"/>
      <c r="AQ284" s="280"/>
      <c r="AR284" s="280"/>
      <c r="AS284" s="280"/>
      <c r="AT284" s="280"/>
    </row>
    <row r="285" spans="1:46">
      <c r="A285" s="280"/>
      <c r="B285" s="283"/>
      <c r="C285" s="309">
        <v>506</v>
      </c>
      <c r="D285" s="308">
        <v>0.16145000000000001</v>
      </c>
      <c r="E285" s="308">
        <v>0.14835000000000001</v>
      </c>
      <c r="F285" s="308">
        <v>0.15565000000000001</v>
      </c>
      <c r="G285" s="308">
        <v>0.16314999999999999</v>
      </c>
      <c r="H285" s="308">
        <v>0.15705</v>
      </c>
      <c r="I285" s="308">
        <v>0.15285000000000001</v>
      </c>
      <c r="J285" s="308">
        <v>0.38264999999999999</v>
      </c>
      <c r="K285" s="308">
        <v>0.36035</v>
      </c>
      <c r="L285" s="308">
        <v>0.37125000000000002</v>
      </c>
      <c r="M285" s="308">
        <v>0.37554999999999999</v>
      </c>
      <c r="N285" s="308">
        <v>0.37605</v>
      </c>
      <c r="O285" s="308">
        <v>0.38264999999999999</v>
      </c>
      <c r="P285" s="285"/>
      <c r="Q285" s="280"/>
      <c r="R285" s="280"/>
      <c r="S285" s="306"/>
      <c r="T285" s="306"/>
      <c r="U285" s="306"/>
      <c r="V285" s="306"/>
      <c r="W285" s="306"/>
      <c r="X285" s="306"/>
      <c r="Y285" s="306"/>
      <c r="Z285" s="306"/>
      <c r="AA285" s="306"/>
      <c r="AB285" s="306"/>
      <c r="AC285" s="306"/>
      <c r="AD285" s="306"/>
      <c r="AE285" s="306"/>
      <c r="AF285" s="280"/>
      <c r="AG285" s="280"/>
      <c r="AH285" s="280"/>
      <c r="AI285" s="280"/>
      <c r="AJ285" s="280"/>
      <c r="AK285" s="280"/>
      <c r="AL285" s="280"/>
      <c r="AM285" s="280"/>
      <c r="AN285" s="280"/>
      <c r="AO285" s="280"/>
      <c r="AP285" s="280"/>
      <c r="AQ285" s="280"/>
      <c r="AR285" s="280"/>
      <c r="AS285" s="280"/>
      <c r="AT285" s="280"/>
    </row>
    <row r="286" spans="1:46">
      <c r="A286" s="280"/>
      <c r="B286" s="283"/>
      <c r="C286" s="309">
        <v>508</v>
      </c>
      <c r="D286" s="308">
        <v>0.154667</v>
      </c>
      <c r="E286" s="308">
        <v>0.14286699999999999</v>
      </c>
      <c r="F286" s="308">
        <v>0.150367</v>
      </c>
      <c r="G286" s="308">
        <v>0.15706700000000001</v>
      </c>
      <c r="H286" s="308">
        <v>0.151367</v>
      </c>
      <c r="I286" s="308">
        <v>0.148067</v>
      </c>
      <c r="J286" s="308">
        <v>0.402667</v>
      </c>
      <c r="K286" s="308">
        <v>0.37976700000000002</v>
      </c>
      <c r="L286" s="308">
        <v>0.39086700000000002</v>
      </c>
      <c r="M286" s="308">
        <v>0.39616699999999999</v>
      </c>
      <c r="N286" s="308">
        <v>0.39246700000000001</v>
      </c>
      <c r="O286" s="308">
        <v>0.403167</v>
      </c>
      <c r="P286" s="285"/>
      <c r="Q286" s="280"/>
      <c r="R286" s="280"/>
      <c r="S286" s="306"/>
      <c r="T286" s="306"/>
      <c r="U286" s="306"/>
      <c r="V286" s="306"/>
      <c r="W286" s="306"/>
      <c r="X286" s="306"/>
      <c r="Y286" s="306"/>
      <c r="Z286" s="306"/>
      <c r="AA286" s="306"/>
      <c r="AB286" s="306"/>
      <c r="AC286" s="306"/>
      <c r="AD286" s="306"/>
      <c r="AE286" s="306"/>
      <c r="AF286" s="280"/>
      <c r="AG286" s="280"/>
      <c r="AH286" s="280"/>
      <c r="AI286" s="280"/>
      <c r="AJ286" s="280"/>
      <c r="AK286" s="280"/>
      <c r="AL286" s="280"/>
      <c r="AM286" s="280"/>
      <c r="AN286" s="280"/>
      <c r="AO286" s="280"/>
      <c r="AP286" s="280"/>
      <c r="AQ286" s="280"/>
      <c r="AR286" s="280"/>
      <c r="AS286" s="280"/>
      <c r="AT286" s="280"/>
    </row>
    <row r="287" spans="1:46">
      <c r="A287" s="280"/>
      <c r="B287" s="283"/>
      <c r="C287" s="309">
        <v>510</v>
      </c>
      <c r="D287" s="308">
        <v>0.14843300000000001</v>
      </c>
      <c r="E287" s="308">
        <v>0.134633</v>
      </c>
      <c r="F287" s="308">
        <v>0.14253299999999999</v>
      </c>
      <c r="G287" s="308">
        <v>0.15033299999999999</v>
      </c>
      <c r="H287" s="308">
        <v>0.146033</v>
      </c>
      <c r="I287" s="308">
        <v>0.14393300000000001</v>
      </c>
      <c r="J287" s="308">
        <v>0.42163299999999998</v>
      </c>
      <c r="K287" s="308">
        <v>0.39993299999999998</v>
      </c>
      <c r="L287" s="308">
        <v>0.414433</v>
      </c>
      <c r="M287" s="308">
        <v>0.42063299999999998</v>
      </c>
      <c r="N287" s="308">
        <v>0.42223300000000002</v>
      </c>
      <c r="O287" s="308">
        <v>0.427533</v>
      </c>
      <c r="P287" s="285"/>
      <c r="Q287" s="280"/>
      <c r="R287" s="280"/>
      <c r="S287" s="306"/>
      <c r="T287" s="306"/>
      <c r="U287" s="306"/>
      <c r="V287" s="306"/>
      <c r="W287" s="306"/>
      <c r="X287" s="306"/>
      <c r="Y287" s="306"/>
      <c r="Z287" s="306"/>
      <c r="AA287" s="306"/>
      <c r="AB287" s="306"/>
      <c r="AC287" s="306"/>
      <c r="AD287" s="306"/>
      <c r="AE287" s="306"/>
      <c r="AF287" s="280"/>
      <c r="AG287" s="280"/>
      <c r="AH287" s="280"/>
      <c r="AI287" s="280"/>
      <c r="AJ287" s="280"/>
      <c r="AK287" s="280"/>
      <c r="AL287" s="280"/>
      <c r="AM287" s="280"/>
      <c r="AN287" s="280"/>
      <c r="AO287" s="280"/>
      <c r="AP287" s="280"/>
      <c r="AQ287" s="280"/>
      <c r="AR287" s="280"/>
      <c r="AS287" s="280"/>
      <c r="AT287" s="280"/>
    </row>
    <row r="288" spans="1:46">
      <c r="A288" s="280"/>
      <c r="B288" s="283"/>
      <c r="C288" s="309">
        <v>512</v>
      </c>
      <c r="D288" s="308">
        <v>0.14344999999999999</v>
      </c>
      <c r="E288" s="308">
        <v>0.13014999999999999</v>
      </c>
      <c r="F288" s="308">
        <v>0.13865</v>
      </c>
      <c r="G288" s="308">
        <v>0.14655000000000001</v>
      </c>
      <c r="H288" s="308">
        <v>0.14035</v>
      </c>
      <c r="I288" s="308">
        <v>0.13755000000000001</v>
      </c>
      <c r="J288" s="308">
        <v>0.45124999999999998</v>
      </c>
      <c r="K288" s="308">
        <v>0.42085</v>
      </c>
      <c r="L288" s="308">
        <v>0.43175000000000002</v>
      </c>
      <c r="M288" s="308">
        <v>0.43764999999999998</v>
      </c>
      <c r="N288" s="308">
        <v>0.43635000000000002</v>
      </c>
      <c r="O288" s="308">
        <v>0.44524999999999998</v>
      </c>
      <c r="P288" s="285"/>
      <c r="Q288" s="280"/>
      <c r="R288" s="280"/>
      <c r="S288" s="306"/>
      <c r="T288" s="306"/>
      <c r="U288" s="306"/>
      <c r="V288" s="306"/>
      <c r="W288" s="306"/>
      <c r="X288" s="306"/>
      <c r="Y288" s="306"/>
      <c r="Z288" s="306"/>
      <c r="AA288" s="306"/>
      <c r="AB288" s="306"/>
      <c r="AC288" s="306"/>
      <c r="AD288" s="306"/>
      <c r="AE288" s="306"/>
      <c r="AF288" s="280"/>
      <c r="AG288" s="280"/>
      <c r="AH288" s="280"/>
      <c r="AI288" s="280"/>
      <c r="AJ288" s="280"/>
      <c r="AK288" s="280"/>
      <c r="AL288" s="280"/>
      <c r="AM288" s="280"/>
      <c r="AN288" s="280"/>
      <c r="AO288" s="280"/>
      <c r="AP288" s="280"/>
      <c r="AQ288" s="280"/>
      <c r="AR288" s="280"/>
      <c r="AS288" s="280"/>
      <c r="AT288" s="280"/>
    </row>
    <row r="289" spans="1:46">
      <c r="A289" s="280"/>
      <c r="B289" s="283"/>
      <c r="C289" s="309">
        <v>514</v>
      </c>
      <c r="D289" s="308">
        <v>0.13678299999999999</v>
      </c>
      <c r="E289" s="308">
        <v>0.123483</v>
      </c>
      <c r="F289" s="308">
        <v>0.13218299999999999</v>
      </c>
      <c r="G289" s="308">
        <v>0.13938300000000001</v>
      </c>
      <c r="H289" s="308">
        <v>0.13598299999999999</v>
      </c>
      <c r="I289" s="308">
        <v>0.13498299999999999</v>
      </c>
      <c r="J289" s="308">
        <v>0.46808300000000003</v>
      </c>
      <c r="K289" s="308">
        <v>0.44028299999999998</v>
      </c>
      <c r="L289" s="308">
        <v>0.45758300000000002</v>
      </c>
      <c r="M289" s="308">
        <v>0.46438299999999999</v>
      </c>
      <c r="N289" s="308">
        <v>0.46248299999999998</v>
      </c>
      <c r="O289" s="308">
        <v>0.47158299999999997</v>
      </c>
      <c r="P289" s="285"/>
      <c r="Q289" s="280"/>
      <c r="R289" s="280"/>
      <c r="S289" s="306"/>
      <c r="T289" s="306"/>
      <c r="U289" s="306"/>
      <c r="V289" s="306"/>
      <c r="W289" s="306"/>
      <c r="X289" s="306"/>
      <c r="Y289" s="306"/>
      <c r="Z289" s="306"/>
      <c r="AA289" s="306"/>
      <c r="AB289" s="306"/>
      <c r="AC289" s="306"/>
      <c r="AD289" s="306"/>
      <c r="AE289" s="306"/>
      <c r="AF289" s="280"/>
      <c r="AG289" s="280"/>
      <c r="AH289" s="280"/>
      <c r="AI289" s="280"/>
      <c r="AJ289" s="280"/>
      <c r="AK289" s="280"/>
      <c r="AL289" s="280"/>
      <c r="AM289" s="280"/>
      <c r="AN289" s="280"/>
      <c r="AO289" s="280"/>
      <c r="AP289" s="280"/>
      <c r="AQ289" s="280"/>
      <c r="AR289" s="280"/>
      <c r="AS289" s="280"/>
      <c r="AT289" s="280"/>
    </row>
    <row r="290" spans="1:46">
      <c r="A290" s="280"/>
      <c r="B290" s="283"/>
      <c r="C290" s="309">
        <v>516</v>
      </c>
      <c r="D290" s="308">
        <v>0.13056699999999999</v>
      </c>
      <c r="E290" s="308">
        <v>0.116867</v>
      </c>
      <c r="F290" s="308">
        <v>0.12556700000000001</v>
      </c>
      <c r="G290" s="308">
        <v>0.13386700000000001</v>
      </c>
      <c r="H290" s="308">
        <v>0.12926699999999999</v>
      </c>
      <c r="I290" s="308">
        <v>0.12836700000000001</v>
      </c>
      <c r="J290" s="308">
        <v>0.496367</v>
      </c>
      <c r="K290" s="308">
        <v>0.466667</v>
      </c>
      <c r="L290" s="308">
        <v>0.48216700000000001</v>
      </c>
      <c r="M290" s="308">
        <v>0.48896699999999998</v>
      </c>
      <c r="N290" s="308">
        <v>0.48736699999999999</v>
      </c>
      <c r="O290" s="308">
        <v>0.496367</v>
      </c>
      <c r="P290" s="285"/>
      <c r="Q290" s="280"/>
      <c r="R290" s="280"/>
      <c r="S290" s="306"/>
      <c r="T290" s="306"/>
      <c r="U290" s="306"/>
      <c r="V290" s="306"/>
      <c r="W290" s="306"/>
      <c r="X290" s="306"/>
      <c r="Y290" s="306"/>
      <c r="Z290" s="306"/>
      <c r="AA290" s="306"/>
      <c r="AB290" s="306"/>
      <c r="AC290" s="306"/>
      <c r="AD290" s="306"/>
      <c r="AE290" s="306"/>
      <c r="AF290" s="280"/>
      <c r="AG290" s="280"/>
      <c r="AH290" s="280"/>
      <c r="AI290" s="280"/>
      <c r="AJ290" s="280"/>
      <c r="AK290" s="280"/>
      <c r="AL290" s="280"/>
      <c r="AM290" s="280"/>
      <c r="AN290" s="280"/>
      <c r="AO290" s="280"/>
      <c r="AP290" s="280"/>
      <c r="AQ290" s="280"/>
      <c r="AR290" s="280"/>
      <c r="AS290" s="280"/>
      <c r="AT290" s="280"/>
    </row>
    <row r="291" spans="1:46">
      <c r="A291" s="280"/>
      <c r="B291" s="283"/>
      <c r="C291" s="309">
        <v>518</v>
      </c>
      <c r="D291" s="308">
        <v>0.12346699999999999</v>
      </c>
      <c r="E291" s="308">
        <v>0.109667</v>
      </c>
      <c r="F291" s="308">
        <v>0.118867</v>
      </c>
      <c r="G291" s="308">
        <v>0.12626699999999999</v>
      </c>
      <c r="H291" s="308">
        <v>0.122767</v>
      </c>
      <c r="I291" s="308">
        <v>0.12346699999999999</v>
      </c>
      <c r="J291" s="308">
        <v>0.52096699999999996</v>
      </c>
      <c r="K291" s="308">
        <v>0.48976700000000001</v>
      </c>
      <c r="L291" s="308">
        <v>0.50666699999999998</v>
      </c>
      <c r="M291" s="308">
        <v>0.514567</v>
      </c>
      <c r="N291" s="308">
        <v>0.51216700000000004</v>
      </c>
      <c r="O291" s="308">
        <v>0.52146700000000001</v>
      </c>
      <c r="P291" s="285"/>
      <c r="Q291" s="280"/>
      <c r="R291" s="280"/>
      <c r="S291" s="306"/>
      <c r="T291" s="306"/>
      <c r="U291" s="306"/>
      <c r="V291" s="306"/>
      <c r="W291" s="306"/>
      <c r="X291" s="306"/>
      <c r="Y291" s="306"/>
      <c r="Z291" s="306"/>
      <c r="AA291" s="306"/>
      <c r="AB291" s="306"/>
      <c r="AC291" s="306"/>
      <c r="AD291" s="306"/>
      <c r="AE291" s="306"/>
      <c r="AF291" s="280"/>
      <c r="AG291" s="280"/>
      <c r="AH291" s="280"/>
      <c r="AI291" s="280"/>
      <c r="AJ291" s="280"/>
      <c r="AK291" s="280"/>
      <c r="AL291" s="280"/>
      <c r="AM291" s="280"/>
      <c r="AN291" s="280"/>
      <c r="AO291" s="280"/>
      <c r="AP291" s="280"/>
      <c r="AQ291" s="280"/>
      <c r="AR291" s="280"/>
      <c r="AS291" s="280"/>
      <c r="AT291" s="280"/>
    </row>
    <row r="292" spans="1:46">
      <c r="A292" s="280"/>
      <c r="B292" s="283"/>
      <c r="C292" s="309">
        <v>520</v>
      </c>
      <c r="D292" s="308">
        <v>0.118217</v>
      </c>
      <c r="E292" s="308">
        <v>0.10381700000000001</v>
      </c>
      <c r="F292" s="308">
        <v>0.113717</v>
      </c>
      <c r="G292" s="308">
        <v>0.12171700000000001</v>
      </c>
      <c r="H292" s="308">
        <v>0.118517</v>
      </c>
      <c r="I292" s="308">
        <v>0.118517</v>
      </c>
      <c r="J292" s="308">
        <v>0.535717</v>
      </c>
      <c r="K292" s="308">
        <v>0.50401700000000005</v>
      </c>
      <c r="L292" s="308">
        <v>0.52131700000000003</v>
      </c>
      <c r="M292" s="308">
        <v>0.52891699999999997</v>
      </c>
      <c r="N292" s="308">
        <v>0.52731700000000004</v>
      </c>
      <c r="O292" s="308">
        <v>0.53631700000000004</v>
      </c>
      <c r="P292" s="285"/>
      <c r="Q292" s="280"/>
      <c r="R292" s="280"/>
      <c r="S292" s="306"/>
      <c r="T292" s="306"/>
      <c r="U292" s="306"/>
      <c r="V292" s="306"/>
      <c r="W292" s="306"/>
      <c r="X292" s="306"/>
      <c r="Y292" s="306"/>
      <c r="Z292" s="306"/>
      <c r="AA292" s="306"/>
      <c r="AB292" s="306"/>
      <c r="AC292" s="306"/>
      <c r="AD292" s="306"/>
      <c r="AE292" s="306"/>
      <c r="AF292" s="280"/>
      <c r="AG292" s="280"/>
      <c r="AH292" s="280"/>
      <c r="AI292" s="280"/>
      <c r="AJ292" s="280"/>
      <c r="AK292" s="280"/>
      <c r="AL292" s="280"/>
      <c r="AM292" s="280"/>
      <c r="AN292" s="280"/>
      <c r="AO292" s="280"/>
      <c r="AP292" s="280"/>
      <c r="AQ292" s="280"/>
      <c r="AR292" s="280"/>
      <c r="AS292" s="280"/>
      <c r="AT292" s="280"/>
    </row>
    <row r="293" spans="1:46">
      <c r="A293" s="280"/>
      <c r="B293" s="283"/>
      <c r="C293" s="309">
        <v>522</v>
      </c>
      <c r="D293" s="308">
        <v>0.111933</v>
      </c>
      <c r="E293" s="308">
        <v>9.7032999999999994E-2</v>
      </c>
      <c r="F293" s="308">
        <v>0.107333</v>
      </c>
      <c r="G293" s="308">
        <v>0.114833</v>
      </c>
      <c r="H293" s="308">
        <v>0.112133</v>
      </c>
      <c r="I293" s="308">
        <v>0.113633</v>
      </c>
      <c r="J293" s="308">
        <v>0.55043299999999995</v>
      </c>
      <c r="K293" s="308">
        <v>0.51803299999999997</v>
      </c>
      <c r="L293" s="308">
        <v>0.53653300000000004</v>
      </c>
      <c r="M293" s="308">
        <v>0.54483300000000001</v>
      </c>
      <c r="N293" s="308">
        <v>0.54243300000000005</v>
      </c>
      <c r="O293" s="308">
        <v>0.55183300000000002</v>
      </c>
      <c r="P293" s="285"/>
      <c r="Q293" s="280"/>
      <c r="R293" s="280"/>
      <c r="S293" s="306"/>
      <c r="T293" s="306"/>
      <c r="U293" s="306"/>
      <c r="V293" s="306"/>
      <c r="W293" s="306"/>
      <c r="X293" s="306"/>
      <c r="Y293" s="306"/>
      <c r="Z293" s="306"/>
      <c r="AA293" s="306"/>
      <c r="AB293" s="306"/>
      <c r="AC293" s="306"/>
      <c r="AD293" s="306"/>
      <c r="AE293" s="306"/>
      <c r="AF293" s="280"/>
      <c r="AG293" s="280"/>
      <c r="AH293" s="280"/>
      <c r="AI293" s="280"/>
      <c r="AJ293" s="280"/>
      <c r="AK293" s="280"/>
      <c r="AL293" s="280"/>
      <c r="AM293" s="280"/>
      <c r="AN293" s="280"/>
      <c r="AO293" s="280"/>
      <c r="AP293" s="280"/>
      <c r="AQ293" s="280"/>
      <c r="AR293" s="280"/>
      <c r="AS293" s="280"/>
      <c r="AT293" s="280"/>
    </row>
    <row r="294" spans="1:46">
      <c r="A294" s="280"/>
      <c r="B294" s="283"/>
      <c r="C294" s="309">
        <v>524</v>
      </c>
      <c r="D294" s="308">
        <v>0.105433</v>
      </c>
      <c r="E294" s="308">
        <v>9.0732999999999994E-2</v>
      </c>
      <c r="F294" s="308">
        <v>0.10093299999999999</v>
      </c>
      <c r="G294" s="308">
        <v>0.109333</v>
      </c>
      <c r="H294" s="308">
        <v>0.10623299999999999</v>
      </c>
      <c r="I294" s="308">
        <v>0.107933</v>
      </c>
      <c r="J294" s="308">
        <v>0.559033</v>
      </c>
      <c r="K294" s="308">
        <v>0.52533300000000005</v>
      </c>
      <c r="L294" s="308">
        <v>0.54413299999999998</v>
      </c>
      <c r="M294" s="308">
        <v>0.55273300000000003</v>
      </c>
      <c r="N294" s="308">
        <v>0.55093300000000001</v>
      </c>
      <c r="O294" s="308">
        <v>0.560033</v>
      </c>
      <c r="P294" s="285"/>
      <c r="Q294" s="280"/>
      <c r="R294" s="280"/>
      <c r="S294" s="306"/>
      <c r="T294" s="306"/>
      <c r="U294" s="306"/>
      <c r="V294" s="306"/>
      <c r="W294" s="306"/>
      <c r="X294" s="306"/>
      <c r="Y294" s="306"/>
      <c r="Z294" s="306"/>
      <c r="AA294" s="306"/>
      <c r="AB294" s="306"/>
      <c r="AC294" s="306"/>
      <c r="AD294" s="306"/>
      <c r="AE294" s="306"/>
      <c r="AF294" s="280"/>
      <c r="AG294" s="280"/>
      <c r="AH294" s="280"/>
      <c r="AI294" s="280"/>
      <c r="AJ294" s="280"/>
      <c r="AK294" s="280"/>
      <c r="AL294" s="280"/>
      <c r="AM294" s="280"/>
      <c r="AN294" s="280"/>
      <c r="AO294" s="280"/>
      <c r="AP294" s="280"/>
      <c r="AQ294" s="280"/>
      <c r="AR294" s="280"/>
      <c r="AS294" s="280"/>
      <c r="AT294" s="280"/>
    </row>
    <row r="295" spans="1:46">
      <c r="A295" s="280"/>
      <c r="B295" s="283"/>
      <c r="C295" s="309">
        <v>526</v>
      </c>
      <c r="D295" s="308">
        <v>9.7549999999999998E-2</v>
      </c>
      <c r="E295" s="308">
        <v>8.2849999999999993E-2</v>
      </c>
      <c r="F295" s="308">
        <v>9.2850000000000002E-2</v>
      </c>
      <c r="G295" s="308">
        <v>0.10085</v>
      </c>
      <c r="H295" s="308">
        <v>9.8549999999999999E-2</v>
      </c>
      <c r="I295" s="308">
        <v>0.10105</v>
      </c>
      <c r="J295" s="308">
        <v>0.56005000000000005</v>
      </c>
      <c r="K295" s="308">
        <v>0.52634999999999998</v>
      </c>
      <c r="L295" s="308">
        <v>0.54544999999999999</v>
      </c>
      <c r="M295" s="308">
        <v>0.55374999999999996</v>
      </c>
      <c r="N295" s="308">
        <v>0.55235000000000001</v>
      </c>
      <c r="O295" s="308">
        <v>0.56205000000000005</v>
      </c>
      <c r="P295" s="285"/>
      <c r="Q295" s="280"/>
      <c r="R295" s="280"/>
      <c r="S295" s="306"/>
      <c r="T295" s="306"/>
      <c r="U295" s="306"/>
      <c r="V295" s="306"/>
      <c r="W295" s="306"/>
      <c r="X295" s="306"/>
      <c r="Y295" s="306"/>
      <c r="Z295" s="306"/>
      <c r="AA295" s="306"/>
      <c r="AB295" s="306"/>
      <c r="AC295" s="306"/>
      <c r="AD295" s="306"/>
      <c r="AE295" s="306"/>
      <c r="AF295" s="280"/>
      <c r="AG295" s="280"/>
      <c r="AH295" s="280"/>
      <c r="AI295" s="280"/>
      <c r="AJ295" s="280"/>
      <c r="AK295" s="280"/>
      <c r="AL295" s="280"/>
      <c r="AM295" s="280"/>
      <c r="AN295" s="280"/>
      <c r="AO295" s="280"/>
      <c r="AP295" s="280"/>
      <c r="AQ295" s="280"/>
      <c r="AR295" s="280"/>
      <c r="AS295" s="280"/>
      <c r="AT295" s="280"/>
    </row>
    <row r="296" spans="1:46">
      <c r="A296" s="280"/>
      <c r="B296" s="283"/>
      <c r="C296" s="309">
        <v>528</v>
      </c>
      <c r="D296" s="308">
        <v>9.2799999999999994E-2</v>
      </c>
      <c r="E296" s="308">
        <v>7.7799999999999994E-2</v>
      </c>
      <c r="F296" s="308">
        <v>8.8400000000000006E-2</v>
      </c>
      <c r="G296" s="308">
        <v>9.7000000000000003E-2</v>
      </c>
      <c r="H296" s="308">
        <v>9.4200000000000006E-2</v>
      </c>
      <c r="I296" s="308">
        <v>9.6699999999999994E-2</v>
      </c>
      <c r="J296" s="308">
        <v>0.55879999999999996</v>
      </c>
      <c r="K296" s="308">
        <v>0.52510000000000001</v>
      </c>
      <c r="L296" s="308">
        <v>0.5444</v>
      </c>
      <c r="M296" s="308">
        <v>0.5524</v>
      </c>
      <c r="N296" s="308">
        <v>0.55110000000000003</v>
      </c>
      <c r="O296" s="308">
        <v>0.56040000000000001</v>
      </c>
      <c r="P296" s="285"/>
      <c r="Q296" s="280"/>
      <c r="R296" s="280"/>
      <c r="S296" s="306"/>
      <c r="T296" s="306"/>
      <c r="U296" s="306"/>
      <c r="V296" s="306"/>
      <c r="W296" s="306"/>
      <c r="X296" s="306"/>
      <c r="Y296" s="306"/>
      <c r="Z296" s="306"/>
      <c r="AA296" s="306"/>
      <c r="AB296" s="306"/>
      <c r="AC296" s="306"/>
      <c r="AD296" s="306"/>
      <c r="AE296" s="306"/>
      <c r="AF296" s="280"/>
      <c r="AG296" s="280"/>
      <c r="AH296" s="280"/>
      <c r="AI296" s="280"/>
      <c r="AJ296" s="280"/>
      <c r="AK296" s="280"/>
      <c r="AL296" s="280"/>
      <c r="AM296" s="280"/>
      <c r="AN296" s="280"/>
      <c r="AO296" s="280"/>
      <c r="AP296" s="280"/>
      <c r="AQ296" s="280"/>
      <c r="AR296" s="280"/>
      <c r="AS296" s="280"/>
      <c r="AT296" s="280"/>
    </row>
    <row r="297" spans="1:46">
      <c r="A297" s="280"/>
      <c r="B297" s="283"/>
      <c r="C297" s="309">
        <v>530</v>
      </c>
      <c r="D297" s="308">
        <v>8.8582999999999995E-2</v>
      </c>
      <c r="E297" s="308">
        <v>7.3682999999999998E-2</v>
      </c>
      <c r="F297" s="308">
        <v>8.4483000000000003E-2</v>
      </c>
      <c r="G297" s="308">
        <v>9.1783000000000003E-2</v>
      </c>
      <c r="H297" s="308">
        <v>8.9783000000000002E-2</v>
      </c>
      <c r="I297" s="308">
        <v>9.2582999999999999E-2</v>
      </c>
      <c r="J297" s="308">
        <v>0.55378300000000003</v>
      </c>
      <c r="K297" s="308">
        <v>0.52058300000000002</v>
      </c>
      <c r="L297" s="308">
        <v>0.53958300000000003</v>
      </c>
      <c r="M297" s="308">
        <v>0.547983</v>
      </c>
      <c r="N297" s="308">
        <v>0.54618299999999997</v>
      </c>
      <c r="O297" s="308">
        <v>0.55528299999999997</v>
      </c>
      <c r="P297" s="285"/>
      <c r="Q297" s="280"/>
      <c r="R297" s="280"/>
      <c r="S297" s="306"/>
      <c r="T297" s="306"/>
      <c r="U297" s="306"/>
      <c r="V297" s="306"/>
      <c r="W297" s="306"/>
      <c r="X297" s="306"/>
      <c r="Y297" s="306"/>
      <c r="Z297" s="306"/>
      <c r="AA297" s="306"/>
      <c r="AB297" s="306"/>
      <c r="AC297" s="306"/>
      <c r="AD297" s="306"/>
      <c r="AE297" s="306"/>
      <c r="AF297" s="280"/>
      <c r="AG297" s="280"/>
      <c r="AH297" s="280"/>
      <c r="AI297" s="280"/>
      <c r="AJ297" s="280"/>
      <c r="AK297" s="280"/>
      <c r="AL297" s="280"/>
      <c r="AM297" s="280"/>
      <c r="AN297" s="280"/>
      <c r="AO297" s="280"/>
      <c r="AP297" s="280"/>
      <c r="AQ297" s="280"/>
      <c r="AR297" s="280"/>
      <c r="AS297" s="280"/>
      <c r="AT297" s="280"/>
    </row>
    <row r="298" spans="1:46">
      <c r="A298" s="280"/>
      <c r="B298" s="283"/>
      <c r="C298" s="309">
        <v>532</v>
      </c>
      <c r="D298" s="308">
        <v>8.3449999999999996E-2</v>
      </c>
      <c r="E298" s="308">
        <v>6.8650000000000003E-2</v>
      </c>
      <c r="F298" s="308">
        <v>7.9549999999999996E-2</v>
      </c>
      <c r="G298" s="308">
        <v>8.7249999999999994E-2</v>
      </c>
      <c r="H298" s="308">
        <v>8.5449999999999998E-2</v>
      </c>
      <c r="I298" s="308">
        <v>8.8050000000000003E-2</v>
      </c>
      <c r="J298" s="308">
        <v>0.54815000000000003</v>
      </c>
      <c r="K298" s="308">
        <v>0.51475000000000004</v>
      </c>
      <c r="L298" s="308">
        <v>0.53415000000000001</v>
      </c>
      <c r="M298" s="308">
        <v>0.54205000000000003</v>
      </c>
      <c r="N298" s="308">
        <v>0.54095000000000004</v>
      </c>
      <c r="O298" s="308">
        <v>0.54954999999999998</v>
      </c>
      <c r="P298" s="285"/>
      <c r="Q298" s="280"/>
      <c r="R298" s="280"/>
      <c r="S298" s="306"/>
      <c r="T298" s="306"/>
      <c r="U298" s="306"/>
      <c r="V298" s="306"/>
      <c r="W298" s="306"/>
      <c r="X298" s="306"/>
      <c r="Y298" s="306"/>
      <c r="Z298" s="306"/>
      <c r="AA298" s="306"/>
      <c r="AB298" s="306"/>
      <c r="AC298" s="306"/>
      <c r="AD298" s="306"/>
      <c r="AE298" s="306"/>
      <c r="AF298" s="280"/>
      <c r="AG298" s="280"/>
      <c r="AH298" s="280"/>
      <c r="AI298" s="280"/>
      <c r="AJ298" s="280"/>
      <c r="AK298" s="280"/>
      <c r="AL298" s="280"/>
      <c r="AM298" s="280"/>
      <c r="AN298" s="280"/>
      <c r="AO298" s="280"/>
      <c r="AP298" s="280"/>
      <c r="AQ298" s="280"/>
      <c r="AR298" s="280"/>
      <c r="AS298" s="280"/>
      <c r="AT298" s="280"/>
    </row>
    <row r="299" spans="1:46">
      <c r="A299" s="280"/>
      <c r="B299" s="283"/>
      <c r="C299" s="309">
        <v>534</v>
      </c>
      <c r="D299" s="308">
        <v>7.8232999999999997E-2</v>
      </c>
      <c r="E299" s="308">
        <v>6.3833000000000001E-2</v>
      </c>
      <c r="F299" s="308">
        <v>7.4533000000000002E-2</v>
      </c>
      <c r="G299" s="308">
        <v>8.2333000000000003E-2</v>
      </c>
      <c r="H299" s="308">
        <v>8.0433000000000004E-2</v>
      </c>
      <c r="I299" s="308">
        <v>8.3432999999999993E-2</v>
      </c>
      <c r="J299" s="308">
        <v>0.54163300000000003</v>
      </c>
      <c r="K299" s="308">
        <v>0.50893299999999997</v>
      </c>
      <c r="L299" s="308">
        <v>0.52613299999999996</v>
      </c>
      <c r="M299" s="308">
        <v>0.534833</v>
      </c>
      <c r="N299" s="308">
        <v>0.53343300000000005</v>
      </c>
      <c r="O299" s="308">
        <v>0.54213299999999998</v>
      </c>
      <c r="P299" s="285"/>
      <c r="Q299" s="280"/>
      <c r="R299" s="280"/>
      <c r="S299" s="306"/>
      <c r="T299" s="306"/>
      <c r="U299" s="306"/>
      <c r="V299" s="306"/>
      <c r="W299" s="306"/>
      <c r="X299" s="306"/>
      <c r="Y299" s="306"/>
      <c r="Z299" s="306"/>
      <c r="AA299" s="306"/>
      <c r="AB299" s="306"/>
      <c r="AC299" s="306"/>
      <c r="AD299" s="306"/>
      <c r="AE299" s="306"/>
      <c r="AF299" s="280"/>
      <c r="AG299" s="280"/>
      <c r="AH299" s="280"/>
      <c r="AI299" s="280"/>
      <c r="AJ299" s="280"/>
      <c r="AK299" s="280"/>
      <c r="AL299" s="280"/>
      <c r="AM299" s="280"/>
      <c r="AN299" s="280"/>
      <c r="AO299" s="280"/>
      <c r="AP299" s="280"/>
      <c r="AQ299" s="280"/>
      <c r="AR299" s="280"/>
      <c r="AS299" s="280"/>
      <c r="AT299" s="280"/>
    </row>
    <row r="300" spans="1:46">
      <c r="A300" s="280"/>
      <c r="B300" s="283"/>
      <c r="C300" s="309">
        <v>536</v>
      </c>
      <c r="D300" s="308">
        <v>7.4482999999999994E-2</v>
      </c>
      <c r="E300" s="308">
        <v>5.8882999999999998E-2</v>
      </c>
      <c r="F300" s="308">
        <v>6.9782999999999998E-2</v>
      </c>
      <c r="G300" s="308">
        <v>7.7882999999999994E-2</v>
      </c>
      <c r="H300" s="308">
        <v>7.5582999999999997E-2</v>
      </c>
      <c r="I300" s="308">
        <v>7.8882999999999995E-2</v>
      </c>
      <c r="J300" s="308">
        <v>0.53738300000000006</v>
      </c>
      <c r="K300" s="308">
        <v>0.50348300000000001</v>
      </c>
      <c r="L300" s="308">
        <v>0.52258300000000002</v>
      </c>
      <c r="M300" s="308">
        <v>0.530783</v>
      </c>
      <c r="N300" s="308">
        <v>0.52958300000000003</v>
      </c>
      <c r="O300" s="308">
        <v>0.53838299999999994</v>
      </c>
      <c r="P300" s="285"/>
      <c r="Q300" s="280"/>
      <c r="R300" s="280"/>
      <c r="S300" s="306"/>
      <c r="T300" s="306"/>
      <c r="U300" s="306"/>
      <c r="V300" s="306"/>
      <c r="W300" s="306"/>
      <c r="X300" s="306"/>
      <c r="Y300" s="306"/>
      <c r="Z300" s="306"/>
      <c r="AA300" s="306"/>
      <c r="AB300" s="306"/>
      <c r="AC300" s="306"/>
      <c r="AD300" s="306"/>
      <c r="AE300" s="306"/>
      <c r="AF300" s="280"/>
      <c r="AG300" s="280"/>
      <c r="AH300" s="280"/>
      <c r="AI300" s="280"/>
      <c r="AJ300" s="280"/>
      <c r="AK300" s="280"/>
      <c r="AL300" s="280"/>
      <c r="AM300" s="280"/>
      <c r="AN300" s="280"/>
      <c r="AO300" s="280"/>
      <c r="AP300" s="280"/>
      <c r="AQ300" s="280"/>
      <c r="AR300" s="280"/>
      <c r="AS300" s="280"/>
      <c r="AT300" s="280"/>
    </row>
    <row r="301" spans="1:46">
      <c r="A301" s="280"/>
      <c r="B301" s="283"/>
      <c r="C301" s="309">
        <v>538</v>
      </c>
      <c r="D301" s="308">
        <v>7.0449999999999999E-2</v>
      </c>
      <c r="E301" s="308">
        <v>5.6149999999999999E-2</v>
      </c>
      <c r="F301" s="308">
        <v>6.6850000000000007E-2</v>
      </c>
      <c r="G301" s="308">
        <v>7.4649999999999994E-2</v>
      </c>
      <c r="H301" s="308">
        <v>7.3050000000000004E-2</v>
      </c>
      <c r="I301" s="308">
        <v>7.5149999999999995E-2</v>
      </c>
      <c r="J301" s="308">
        <v>0.53534999999999999</v>
      </c>
      <c r="K301" s="308">
        <v>0.50165000000000004</v>
      </c>
      <c r="L301" s="308">
        <v>0.51985000000000003</v>
      </c>
      <c r="M301" s="308">
        <v>0.52795000000000003</v>
      </c>
      <c r="N301" s="308">
        <v>0.52705000000000002</v>
      </c>
      <c r="O301" s="308">
        <v>0.53564999999999996</v>
      </c>
      <c r="P301" s="285"/>
      <c r="Q301" s="280"/>
      <c r="R301" s="280"/>
      <c r="S301" s="306"/>
      <c r="T301" s="306"/>
      <c r="U301" s="306"/>
      <c r="V301" s="306"/>
      <c r="W301" s="306"/>
      <c r="X301" s="306"/>
      <c r="Y301" s="306"/>
      <c r="Z301" s="306"/>
      <c r="AA301" s="306"/>
      <c r="AB301" s="306"/>
      <c r="AC301" s="306"/>
      <c r="AD301" s="306"/>
      <c r="AE301" s="306"/>
      <c r="AF301" s="280"/>
      <c r="AG301" s="280"/>
      <c r="AH301" s="280"/>
      <c r="AI301" s="280"/>
      <c r="AJ301" s="280"/>
      <c r="AK301" s="280"/>
      <c r="AL301" s="280"/>
      <c r="AM301" s="280"/>
      <c r="AN301" s="280"/>
      <c r="AO301" s="280"/>
      <c r="AP301" s="280"/>
      <c r="AQ301" s="280"/>
      <c r="AR301" s="280"/>
      <c r="AS301" s="280"/>
      <c r="AT301" s="280"/>
    </row>
    <row r="302" spans="1:46">
      <c r="A302" s="280"/>
      <c r="B302" s="283"/>
      <c r="C302" s="309">
        <v>540</v>
      </c>
      <c r="D302" s="308">
        <v>6.7016999999999993E-2</v>
      </c>
      <c r="E302" s="308">
        <v>5.1716999999999999E-2</v>
      </c>
      <c r="F302" s="308">
        <v>6.2617000000000006E-2</v>
      </c>
      <c r="G302" s="308">
        <v>7.0817000000000005E-2</v>
      </c>
      <c r="H302" s="308">
        <v>6.8616999999999997E-2</v>
      </c>
      <c r="I302" s="308">
        <v>7.2817000000000007E-2</v>
      </c>
      <c r="J302" s="308">
        <v>0.53591699999999998</v>
      </c>
      <c r="K302" s="308">
        <v>0.50161699999999998</v>
      </c>
      <c r="L302" s="308">
        <v>0.52001699999999995</v>
      </c>
      <c r="M302" s="308">
        <v>0.52921700000000005</v>
      </c>
      <c r="N302" s="308">
        <v>0.52771699999999999</v>
      </c>
      <c r="O302" s="308">
        <v>0.53681699999999999</v>
      </c>
      <c r="P302" s="285"/>
      <c r="Q302" s="280"/>
      <c r="R302" s="280"/>
      <c r="S302" s="306"/>
      <c r="T302" s="306"/>
      <c r="U302" s="306"/>
      <c r="V302" s="306"/>
      <c r="W302" s="306"/>
      <c r="X302" s="306"/>
      <c r="Y302" s="306"/>
      <c r="Z302" s="306"/>
      <c r="AA302" s="306"/>
      <c r="AB302" s="306"/>
      <c r="AC302" s="306"/>
      <c r="AD302" s="306"/>
      <c r="AE302" s="306"/>
      <c r="AF302" s="280"/>
      <c r="AG302" s="280"/>
      <c r="AH302" s="280"/>
      <c r="AI302" s="280"/>
      <c r="AJ302" s="280"/>
      <c r="AK302" s="280"/>
      <c r="AL302" s="280"/>
      <c r="AM302" s="280"/>
      <c r="AN302" s="280"/>
      <c r="AO302" s="280"/>
      <c r="AP302" s="280"/>
      <c r="AQ302" s="280"/>
      <c r="AR302" s="280"/>
      <c r="AS302" s="280"/>
      <c r="AT302" s="280"/>
    </row>
    <row r="303" spans="1:46">
      <c r="A303" s="280"/>
      <c r="B303" s="283"/>
      <c r="C303" s="309">
        <v>542</v>
      </c>
      <c r="D303" s="308">
        <v>6.4199999999999993E-2</v>
      </c>
      <c r="E303" s="308">
        <v>4.9200000000000001E-2</v>
      </c>
      <c r="F303" s="308">
        <v>5.9900000000000002E-2</v>
      </c>
      <c r="G303" s="308">
        <v>6.83E-2</v>
      </c>
      <c r="H303" s="308">
        <v>6.6600000000000006E-2</v>
      </c>
      <c r="I303" s="308">
        <v>7.0400000000000004E-2</v>
      </c>
      <c r="J303" s="308">
        <v>0.53859999999999997</v>
      </c>
      <c r="K303" s="308">
        <v>0.50429999999999997</v>
      </c>
      <c r="L303" s="308">
        <v>0.52280000000000004</v>
      </c>
      <c r="M303" s="308">
        <v>0.53200000000000003</v>
      </c>
      <c r="N303" s="308">
        <v>0.53120000000000001</v>
      </c>
      <c r="O303" s="308">
        <v>0.53869999999999996</v>
      </c>
      <c r="P303" s="285"/>
      <c r="Q303" s="280"/>
      <c r="R303" s="280"/>
      <c r="S303" s="306"/>
      <c r="T303" s="306"/>
      <c r="U303" s="306"/>
      <c r="V303" s="306"/>
      <c r="W303" s="306"/>
      <c r="X303" s="306"/>
      <c r="Y303" s="306"/>
      <c r="Z303" s="306"/>
      <c r="AA303" s="306"/>
      <c r="AB303" s="306"/>
      <c r="AC303" s="306"/>
      <c r="AD303" s="306"/>
      <c r="AE303" s="306"/>
      <c r="AF303" s="280"/>
      <c r="AG303" s="280"/>
      <c r="AH303" s="280"/>
      <c r="AI303" s="280"/>
      <c r="AJ303" s="280"/>
      <c r="AK303" s="280"/>
      <c r="AL303" s="280"/>
      <c r="AM303" s="280"/>
      <c r="AN303" s="280"/>
      <c r="AO303" s="280"/>
      <c r="AP303" s="280"/>
      <c r="AQ303" s="280"/>
      <c r="AR303" s="280"/>
      <c r="AS303" s="280"/>
      <c r="AT303" s="280"/>
    </row>
    <row r="304" spans="1:46">
      <c r="A304" s="280"/>
      <c r="B304" s="283"/>
      <c r="C304" s="309">
        <v>544</v>
      </c>
      <c r="D304" s="308">
        <v>6.2199999999999998E-2</v>
      </c>
      <c r="E304" s="308">
        <v>4.6800000000000001E-2</v>
      </c>
      <c r="F304" s="308">
        <v>5.8200000000000002E-2</v>
      </c>
      <c r="G304" s="308">
        <v>6.6400000000000001E-2</v>
      </c>
      <c r="H304" s="308">
        <v>6.4399999999999999E-2</v>
      </c>
      <c r="I304" s="308">
        <v>6.8599999999999994E-2</v>
      </c>
      <c r="J304" s="308">
        <v>0.5444</v>
      </c>
      <c r="K304" s="308">
        <v>0.50870000000000004</v>
      </c>
      <c r="L304" s="308">
        <v>0.52849999999999997</v>
      </c>
      <c r="M304" s="308">
        <v>0.53700000000000003</v>
      </c>
      <c r="N304" s="308">
        <v>0.5363</v>
      </c>
      <c r="O304" s="308">
        <v>0.54530000000000001</v>
      </c>
      <c r="P304" s="285"/>
      <c r="Q304" s="280"/>
      <c r="R304" s="280"/>
      <c r="S304" s="306"/>
      <c r="T304" s="306"/>
      <c r="U304" s="306"/>
      <c r="V304" s="306"/>
      <c r="W304" s="306"/>
      <c r="X304" s="306"/>
      <c r="Y304" s="306"/>
      <c r="Z304" s="306"/>
      <c r="AA304" s="306"/>
      <c r="AB304" s="306"/>
      <c r="AC304" s="306"/>
      <c r="AD304" s="306"/>
      <c r="AE304" s="306"/>
      <c r="AF304" s="280"/>
      <c r="AG304" s="280"/>
      <c r="AH304" s="280"/>
      <c r="AI304" s="280"/>
      <c r="AJ304" s="280"/>
      <c r="AK304" s="280"/>
      <c r="AL304" s="280"/>
      <c r="AM304" s="280"/>
      <c r="AN304" s="280"/>
      <c r="AO304" s="280"/>
      <c r="AP304" s="280"/>
      <c r="AQ304" s="280"/>
      <c r="AR304" s="280"/>
      <c r="AS304" s="280"/>
      <c r="AT304" s="280"/>
    </row>
    <row r="305" spans="1:46">
      <c r="A305" s="280"/>
      <c r="B305" s="283"/>
      <c r="C305" s="309">
        <v>546</v>
      </c>
      <c r="D305" s="308">
        <v>6.0832999999999998E-2</v>
      </c>
      <c r="E305" s="308">
        <v>4.5233000000000002E-2</v>
      </c>
      <c r="F305" s="308">
        <v>5.6032999999999999E-2</v>
      </c>
      <c r="G305" s="308">
        <v>6.4532999999999993E-2</v>
      </c>
      <c r="H305" s="308">
        <v>6.3132999999999995E-2</v>
      </c>
      <c r="I305" s="308">
        <v>6.7032999999999995E-2</v>
      </c>
      <c r="J305" s="308">
        <v>0.552033</v>
      </c>
      <c r="K305" s="308">
        <v>0.51583299999999999</v>
      </c>
      <c r="L305" s="308">
        <v>0.53603299999999998</v>
      </c>
      <c r="M305" s="308">
        <v>0.544933</v>
      </c>
      <c r="N305" s="308">
        <v>0.54443299999999994</v>
      </c>
      <c r="O305" s="308">
        <v>0.55263300000000004</v>
      </c>
      <c r="P305" s="285"/>
      <c r="Q305" s="280"/>
      <c r="R305" s="280"/>
      <c r="S305" s="306"/>
      <c r="T305" s="306"/>
      <c r="U305" s="306"/>
      <c r="V305" s="306"/>
      <c r="W305" s="306"/>
      <c r="X305" s="306"/>
      <c r="Y305" s="306"/>
      <c r="Z305" s="306"/>
      <c r="AA305" s="306"/>
      <c r="AB305" s="306"/>
      <c r="AC305" s="306"/>
      <c r="AD305" s="306"/>
      <c r="AE305" s="306"/>
      <c r="AF305" s="280"/>
      <c r="AG305" s="280"/>
      <c r="AH305" s="280"/>
      <c r="AI305" s="280"/>
      <c r="AJ305" s="280"/>
      <c r="AK305" s="280"/>
      <c r="AL305" s="280"/>
      <c r="AM305" s="280"/>
      <c r="AN305" s="280"/>
      <c r="AO305" s="280"/>
      <c r="AP305" s="280"/>
      <c r="AQ305" s="280"/>
      <c r="AR305" s="280"/>
      <c r="AS305" s="280"/>
      <c r="AT305" s="280"/>
    </row>
    <row r="306" spans="1:46">
      <c r="A306" s="280"/>
      <c r="B306" s="283"/>
      <c r="C306" s="309">
        <v>548</v>
      </c>
      <c r="D306" s="308">
        <v>5.9249999999999997E-2</v>
      </c>
      <c r="E306" s="308">
        <v>4.3549999999999998E-2</v>
      </c>
      <c r="F306" s="308">
        <v>5.4850000000000003E-2</v>
      </c>
      <c r="G306" s="308">
        <v>6.3049999999999995E-2</v>
      </c>
      <c r="H306" s="308">
        <v>6.1550000000000001E-2</v>
      </c>
      <c r="I306" s="308">
        <v>6.6750000000000004E-2</v>
      </c>
      <c r="J306" s="308">
        <v>0.56545000000000001</v>
      </c>
      <c r="K306" s="308">
        <v>0.52854999999999996</v>
      </c>
      <c r="L306" s="308">
        <v>0.54905000000000004</v>
      </c>
      <c r="M306" s="308">
        <v>0.55874999999999997</v>
      </c>
      <c r="N306" s="308">
        <v>0.55754999999999999</v>
      </c>
      <c r="O306" s="308">
        <v>0.56805000000000005</v>
      </c>
      <c r="P306" s="285"/>
      <c r="Q306" s="280"/>
      <c r="R306" s="280"/>
      <c r="S306" s="306"/>
      <c r="T306" s="306"/>
      <c r="U306" s="306"/>
      <c r="V306" s="306"/>
      <c r="W306" s="306"/>
      <c r="X306" s="306"/>
      <c r="Y306" s="306"/>
      <c r="Z306" s="306"/>
      <c r="AA306" s="306"/>
      <c r="AB306" s="306"/>
      <c r="AC306" s="306"/>
      <c r="AD306" s="306"/>
      <c r="AE306" s="306"/>
      <c r="AF306" s="280"/>
      <c r="AG306" s="280"/>
      <c r="AH306" s="280"/>
      <c r="AI306" s="280"/>
      <c r="AJ306" s="280"/>
      <c r="AK306" s="280"/>
      <c r="AL306" s="280"/>
      <c r="AM306" s="280"/>
      <c r="AN306" s="280"/>
      <c r="AO306" s="280"/>
      <c r="AP306" s="280"/>
      <c r="AQ306" s="280"/>
      <c r="AR306" s="280"/>
      <c r="AS306" s="280"/>
      <c r="AT306" s="280"/>
    </row>
    <row r="307" spans="1:46">
      <c r="A307" s="280"/>
      <c r="B307" s="283"/>
      <c r="C307" s="309">
        <v>550</v>
      </c>
      <c r="D307" s="308">
        <v>5.8083000000000003E-2</v>
      </c>
      <c r="E307" s="308">
        <v>4.1283E-2</v>
      </c>
      <c r="F307" s="308">
        <v>5.2983000000000002E-2</v>
      </c>
      <c r="G307" s="308">
        <v>6.1782999999999998E-2</v>
      </c>
      <c r="H307" s="308">
        <v>6.0683000000000001E-2</v>
      </c>
      <c r="I307" s="308">
        <v>6.5583000000000002E-2</v>
      </c>
      <c r="J307" s="308">
        <v>0.58188300000000004</v>
      </c>
      <c r="K307" s="308">
        <v>0.54408299999999998</v>
      </c>
      <c r="L307" s="308">
        <v>0.56578300000000004</v>
      </c>
      <c r="M307" s="308">
        <v>0.57478300000000004</v>
      </c>
      <c r="N307" s="308">
        <v>0.57388300000000003</v>
      </c>
      <c r="O307" s="308">
        <v>0.582283</v>
      </c>
      <c r="P307" s="285"/>
      <c r="Q307" s="280"/>
      <c r="R307" s="280"/>
      <c r="S307" s="306"/>
      <c r="T307" s="306"/>
      <c r="U307" s="306"/>
      <c r="V307" s="306"/>
      <c r="W307" s="306"/>
      <c r="X307" s="306"/>
      <c r="Y307" s="306"/>
      <c r="Z307" s="306"/>
      <c r="AA307" s="306"/>
      <c r="AB307" s="306"/>
      <c r="AC307" s="306"/>
      <c r="AD307" s="306"/>
      <c r="AE307" s="306"/>
      <c r="AF307" s="280"/>
      <c r="AG307" s="280"/>
      <c r="AH307" s="280"/>
      <c r="AI307" s="280"/>
      <c r="AJ307" s="280"/>
      <c r="AK307" s="280"/>
      <c r="AL307" s="280"/>
      <c r="AM307" s="280"/>
      <c r="AN307" s="280"/>
      <c r="AO307" s="280"/>
      <c r="AP307" s="280"/>
      <c r="AQ307" s="280"/>
      <c r="AR307" s="280"/>
      <c r="AS307" s="280"/>
      <c r="AT307" s="280"/>
    </row>
    <row r="308" spans="1:46">
      <c r="A308" s="280"/>
      <c r="B308" s="283"/>
      <c r="C308" s="309">
        <v>552</v>
      </c>
      <c r="D308" s="308">
        <v>5.6849999999999998E-2</v>
      </c>
      <c r="E308" s="308">
        <v>3.9949999999999999E-2</v>
      </c>
      <c r="F308" s="308">
        <v>5.185E-2</v>
      </c>
      <c r="G308" s="308">
        <v>6.1150000000000003E-2</v>
      </c>
      <c r="H308" s="308">
        <v>6.0249999999999998E-2</v>
      </c>
      <c r="I308" s="308">
        <v>6.5750000000000003E-2</v>
      </c>
      <c r="J308" s="308">
        <v>0.60245000000000004</v>
      </c>
      <c r="K308" s="308">
        <v>0.56455</v>
      </c>
      <c r="L308" s="308">
        <v>0.58655000000000002</v>
      </c>
      <c r="M308" s="308">
        <v>0.59594999999999998</v>
      </c>
      <c r="N308" s="308">
        <v>0.59524999999999995</v>
      </c>
      <c r="O308" s="308">
        <v>0.60355000000000003</v>
      </c>
      <c r="P308" s="285"/>
      <c r="Q308" s="280"/>
      <c r="R308" s="280"/>
      <c r="S308" s="306"/>
      <c r="T308" s="306"/>
      <c r="U308" s="306"/>
      <c r="V308" s="306"/>
      <c r="W308" s="306"/>
      <c r="X308" s="306"/>
      <c r="Y308" s="306"/>
      <c r="Z308" s="306"/>
      <c r="AA308" s="306"/>
      <c r="AB308" s="306"/>
      <c r="AC308" s="306"/>
      <c r="AD308" s="306"/>
      <c r="AE308" s="306"/>
      <c r="AF308" s="280"/>
      <c r="AG308" s="280"/>
      <c r="AH308" s="280"/>
      <c r="AI308" s="280"/>
      <c r="AJ308" s="280"/>
      <c r="AK308" s="280"/>
      <c r="AL308" s="280"/>
      <c r="AM308" s="280"/>
      <c r="AN308" s="280"/>
      <c r="AO308" s="280"/>
      <c r="AP308" s="280"/>
      <c r="AQ308" s="280"/>
      <c r="AR308" s="280"/>
      <c r="AS308" s="280"/>
      <c r="AT308" s="280"/>
    </row>
    <row r="309" spans="1:46">
      <c r="A309" s="280"/>
      <c r="B309" s="283"/>
      <c r="C309" s="309">
        <v>554</v>
      </c>
      <c r="D309" s="308">
        <v>5.6533E-2</v>
      </c>
      <c r="E309" s="308">
        <v>3.9133000000000001E-2</v>
      </c>
      <c r="F309" s="308">
        <v>5.0632999999999997E-2</v>
      </c>
      <c r="G309" s="308">
        <v>5.9832999999999997E-2</v>
      </c>
      <c r="H309" s="308">
        <v>5.9433E-2</v>
      </c>
      <c r="I309" s="308">
        <v>6.5032999999999994E-2</v>
      </c>
      <c r="J309" s="308">
        <v>0.61773299999999998</v>
      </c>
      <c r="K309" s="308">
        <v>0.57843299999999997</v>
      </c>
      <c r="L309" s="308">
        <v>0.60083299999999995</v>
      </c>
      <c r="M309" s="308">
        <v>0.610433</v>
      </c>
      <c r="N309" s="308">
        <v>0.60993299999999995</v>
      </c>
      <c r="O309" s="308">
        <v>0.61843300000000001</v>
      </c>
      <c r="P309" s="285"/>
      <c r="Q309" s="280"/>
      <c r="R309" s="280"/>
      <c r="S309" s="306"/>
      <c r="T309" s="306"/>
      <c r="U309" s="306"/>
      <c r="V309" s="306"/>
      <c r="W309" s="306"/>
      <c r="X309" s="306"/>
      <c r="Y309" s="306"/>
      <c r="Z309" s="306"/>
      <c r="AA309" s="306"/>
      <c r="AB309" s="306"/>
      <c r="AC309" s="306"/>
      <c r="AD309" s="306"/>
      <c r="AE309" s="306"/>
      <c r="AF309" s="280"/>
      <c r="AG309" s="280"/>
      <c r="AH309" s="280"/>
      <c r="AI309" s="280"/>
      <c r="AJ309" s="280"/>
      <c r="AK309" s="280"/>
      <c r="AL309" s="280"/>
      <c r="AM309" s="280"/>
      <c r="AN309" s="280"/>
      <c r="AO309" s="280"/>
      <c r="AP309" s="280"/>
      <c r="AQ309" s="280"/>
      <c r="AR309" s="280"/>
      <c r="AS309" s="280"/>
      <c r="AT309" s="280"/>
    </row>
    <row r="310" spans="1:46">
      <c r="A310" s="280"/>
      <c r="B310" s="283"/>
      <c r="C310" s="309">
        <v>556</v>
      </c>
      <c r="D310" s="308">
        <v>5.5433000000000003E-2</v>
      </c>
      <c r="E310" s="308">
        <v>3.8233000000000003E-2</v>
      </c>
      <c r="F310" s="308">
        <v>4.9932999999999998E-2</v>
      </c>
      <c r="G310" s="308">
        <v>5.9132999999999998E-2</v>
      </c>
      <c r="H310" s="308">
        <v>5.9233000000000001E-2</v>
      </c>
      <c r="I310" s="308">
        <v>6.5132999999999996E-2</v>
      </c>
      <c r="J310" s="308">
        <v>0.632633</v>
      </c>
      <c r="K310" s="308">
        <v>0.59383300000000006</v>
      </c>
      <c r="L310" s="308">
        <v>0.61713300000000004</v>
      </c>
      <c r="M310" s="308">
        <v>0.62593299999999996</v>
      </c>
      <c r="N310" s="308">
        <v>0.62483299999999997</v>
      </c>
      <c r="O310" s="308">
        <v>0.63553300000000001</v>
      </c>
      <c r="P310" s="285"/>
      <c r="Q310" s="280"/>
      <c r="R310" s="280"/>
      <c r="S310" s="306"/>
      <c r="T310" s="306"/>
      <c r="U310" s="306"/>
      <c r="V310" s="306"/>
      <c r="W310" s="306"/>
      <c r="X310" s="306"/>
      <c r="Y310" s="306"/>
      <c r="Z310" s="306"/>
      <c r="AA310" s="306"/>
      <c r="AB310" s="306"/>
      <c r="AC310" s="306"/>
      <c r="AD310" s="306"/>
      <c r="AE310" s="306"/>
      <c r="AF310" s="280"/>
      <c r="AG310" s="280"/>
      <c r="AH310" s="280"/>
      <c r="AI310" s="280"/>
      <c r="AJ310" s="280"/>
      <c r="AK310" s="280"/>
      <c r="AL310" s="280"/>
      <c r="AM310" s="280"/>
      <c r="AN310" s="280"/>
      <c r="AO310" s="280"/>
      <c r="AP310" s="280"/>
      <c r="AQ310" s="280"/>
      <c r="AR310" s="280"/>
      <c r="AS310" s="280"/>
      <c r="AT310" s="280"/>
    </row>
    <row r="311" spans="1:46">
      <c r="A311" s="280"/>
      <c r="B311" s="283"/>
      <c r="C311" s="309">
        <v>558</v>
      </c>
      <c r="D311" s="308">
        <v>5.475E-2</v>
      </c>
      <c r="E311" s="308">
        <v>3.7949999999999998E-2</v>
      </c>
      <c r="F311" s="308">
        <v>4.9250000000000002E-2</v>
      </c>
      <c r="G311" s="308">
        <v>5.8250000000000003E-2</v>
      </c>
      <c r="H311" s="308">
        <v>5.7950000000000002E-2</v>
      </c>
      <c r="I311" s="308">
        <v>6.4350000000000004E-2</v>
      </c>
      <c r="J311" s="308">
        <v>0.64224999999999999</v>
      </c>
      <c r="K311" s="308">
        <v>0.60365000000000002</v>
      </c>
      <c r="L311" s="308">
        <v>0.62775000000000003</v>
      </c>
      <c r="M311" s="308">
        <v>0.63634999999999997</v>
      </c>
      <c r="N311" s="308">
        <v>0.63514999999999999</v>
      </c>
      <c r="O311" s="308">
        <v>0.64354999999999996</v>
      </c>
      <c r="P311" s="285"/>
      <c r="Q311" s="280"/>
      <c r="R311" s="280"/>
      <c r="S311" s="306"/>
      <c r="T311" s="306"/>
      <c r="U311" s="306"/>
      <c r="V311" s="306"/>
      <c r="W311" s="306"/>
      <c r="X311" s="306"/>
      <c r="Y311" s="306"/>
      <c r="Z311" s="306"/>
      <c r="AA311" s="306"/>
      <c r="AB311" s="306"/>
      <c r="AC311" s="306"/>
      <c r="AD311" s="306"/>
      <c r="AE311" s="306"/>
      <c r="AF311" s="280"/>
      <c r="AG311" s="280"/>
      <c r="AH311" s="280"/>
      <c r="AI311" s="280"/>
      <c r="AJ311" s="280"/>
      <c r="AK311" s="280"/>
      <c r="AL311" s="280"/>
      <c r="AM311" s="280"/>
      <c r="AN311" s="280"/>
      <c r="AO311" s="280"/>
      <c r="AP311" s="280"/>
      <c r="AQ311" s="280"/>
      <c r="AR311" s="280"/>
      <c r="AS311" s="280"/>
      <c r="AT311" s="280"/>
    </row>
    <row r="312" spans="1:46">
      <c r="A312" s="280"/>
      <c r="B312" s="283"/>
      <c r="C312" s="309">
        <v>560</v>
      </c>
      <c r="D312" s="308">
        <v>5.2967E-2</v>
      </c>
      <c r="E312" s="308">
        <v>3.5567000000000001E-2</v>
      </c>
      <c r="F312" s="308">
        <v>4.7766999999999997E-2</v>
      </c>
      <c r="G312" s="308">
        <v>5.7067E-2</v>
      </c>
      <c r="H312" s="308">
        <v>5.6566999999999999E-2</v>
      </c>
      <c r="I312" s="308">
        <v>6.2966999999999995E-2</v>
      </c>
      <c r="J312" s="308">
        <v>0.63966699999999999</v>
      </c>
      <c r="K312" s="308">
        <v>0.60166699999999995</v>
      </c>
      <c r="L312" s="308">
        <v>0.62596700000000005</v>
      </c>
      <c r="M312" s="308">
        <v>0.63386699999999996</v>
      </c>
      <c r="N312" s="308">
        <v>0.63256699999999999</v>
      </c>
      <c r="O312" s="308">
        <v>0.64066699999999999</v>
      </c>
      <c r="P312" s="285"/>
      <c r="Q312" s="280"/>
      <c r="R312" s="280"/>
      <c r="S312" s="306"/>
      <c r="T312" s="306"/>
      <c r="U312" s="306"/>
      <c r="V312" s="306"/>
      <c r="W312" s="306"/>
      <c r="X312" s="306"/>
      <c r="Y312" s="306"/>
      <c r="Z312" s="306"/>
      <c r="AA312" s="306"/>
      <c r="AB312" s="306"/>
      <c r="AC312" s="306"/>
      <c r="AD312" s="306"/>
      <c r="AE312" s="306"/>
      <c r="AF312" s="280"/>
      <c r="AG312" s="280"/>
      <c r="AH312" s="280"/>
      <c r="AI312" s="280"/>
      <c r="AJ312" s="280"/>
      <c r="AK312" s="280"/>
      <c r="AL312" s="280"/>
      <c r="AM312" s="280"/>
      <c r="AN312" s="280"/>
      <c r="AO312" s="280"/>
      <c r="AP312" s="280"/>
      <c r="AQ312" s="280"/>
      <c r="AR312" s="280"/>
      <c r="AS312" s="280"/>
      <c r="AT312" s="280"/>
    </row>
    <row r="313" spans="1:46">
      <c r="A313" s="280"/>
      <c r="B313" s="283"/>
      <c r="C313" s="309">
        <v>562</v>
      </c>
      <c r="D313" s="308">
        <v>4.99E-2</v>
      </c>
      <c r="E313" s="308">
        <v>3.3300000000000003E-2</v>
      </c>
      <c r="F313" s="308">
        <v>4.5600000000000002E-2</v>
      </c>
      <c r="G313" s="308">
        <v>5.4100000000000002E-2</v>
      </c>
      <c r="H313" s="308">
        <v>5.4399999999999997E-2</v>
      </c>
      <c r="I313" s="308">
        <v>6.0600000000000001E-2</v>
      </c>
      <c r="J313" s="308">
        <v>0.62529999999999997</v>
      </c>
      <c r="K313" s="308">
        <v>0.58850000000000002</v>
      </c>
      <c r="L313" s="308">
        <v>0.61209999999999998</v>
      </c>
      <c r="M313" s="308">
        <v>0.61980000000000002</v>
      </c>
      <c r="N313" s="308">
        <v>0.61880000000000002</v>
      </c>
      <c r="O313" s="308">
        <v>0.62490000000000001</v>
      </c>
      <c r="P313" s="285"/>
      <c r="Q313" s="280"/>
      <c r="R313" s="280"/>
      <c r="S313" s="306"/>
      <c r="T313" s="306"/>
      <c r="U313" s="306"/>
      <c r="V313" s="306"/>
      <c r="W313" s="306"/>
      <c r="X313" s="306"/>
      <c r="Y313" s="306"/>
      <c r="Z313" s="306"/>
      <c r="AA313" s="306"/>
      <c r="AB313" s="306"/>
      <c r="AC313" s="306"/>
      <c r="AD313" s="306"/>
      <c r="AE313" s="306"/>
      <c r="AF313" s="280"/>
      <c r="AG313" s="280"/>
      <c r="AH313" s="280"/>
      <c r="AI313" s="280"/>
      <c r="AJ313" s="280"/>
      <c r="AK313" s="280"/>
      <c r="AL313" s="280"/>
      <c r="AM313" s="280"/>
      <c r="AN313" s="280"/>
      <c r="AO313" s="280"/>
      <c r="AP313" s="280"/>
      <c r="AQ313" s="280"/>
      <c r="AR313" s="280"/>
      <c r="AS313" s="280"/>
      <c r="AT313" s="280"/>
    </row>
    <row r="314" spans="1:46">
      <c r="A314" s="280"/>
      <c r="B314" s="283"/>
      <c r="C314" s="309">
        <v>564</v>
      </c>
      <c r="D314" s="308">
        <v>4.7149999999999997E-2</v>
      </c>
      <c r="E314" s="308">
        <v>3.1949999999999999E-2</v>
      </c>
      <c r="F314" s="308">
        <v>4.2849999999999999E-2</v>
      </c>
      <c r="G314" s="308">
        <v>5.0950000000000002E-2</v>
      </c>
      <c r="H314" s="308">
        <v>5.0650000000000001E-2</v>
      </c>
      <c r="I314" s="308">
        <v>5.6950000000000001E-2</v>
      </c>
      <c r="J314" s="308">
        <v>0.58204999999999996</v>
      </c>
      <c r="K314" s="308">
        <v>0.54764999999999997</v>
      </c>
      <c r="L314" s="308">
        <v>0.56904999999999994</v>
      </c>
      <c r="M314" s="308">
        <v>0.57574999999999998</v>
      </c>
      <c r="N314" s="308">
        <v>0.57504999999999995</v>
      </c>
      <c r="O314" s="308">
        <v>0.58935000000000004</v>
      </c>
      <c r="P314" s="285"/>
      <c r="Q314" s="280"/>
      <c r="R314" s="280"/>
      <c r="S314" s="306"/>
      <c r="T314" s="306"/>
      <c r="U314" s="306"/>
      <c r="V314" s="306"/>
      <c r="W314" s="306"/>
      <c r="X314" s="306"/>
      <c r="Y314" s="306"/>
      <c r="Z314" s="306"/>
      <c r="AA314" s="306"/>
      <c r="AB314" s="306"/>
      <c r="AC314" s="306"/>
      <c r="AD314" s="306"/>
      <c r="AE314" s="306"/>
      <c r="AF314" s="280"/>
      <c r="AG314" s="280"/>
      <c r="AH314" s="280"/>
      <c r="AI314" s="280"/>
      <c r="AJ314" s="280"/>
      <c r="AK314" s="280"/>
      <c r="AL314" s="280"/>
      <c r="AM314" s="280"/>
      <c r="AN314" s="280"/>
      <c r="AO314" s="280"/>
      <c r="AP314" s="280"/>
      <c r="AQ314" s="280"/>
      <c r="AR314" s="280"/>
      <c r="AS314" s="280"/>
      <c r="AT314" s="280"/>
    </row>
    <row r="315" spans="1:46">
      <c r="A315" s="280"/>
      <c r="B315" s="283"/>
      <c r="C315" s="309">
        <v>566</v>
      </c>
      <c r="D315" s="308">
        <v>4.5100000000000001E-2</v>
      </c>
      <c r="E315" s="308">
        <v>3.0300000000000001E-2</v>
      </c>
      <c r="F315" s="308">
        <v>4.1599999999999998E-2</v>
      </c>
      <c r="G315" s="308">
        <v>4.9099999999999998E-2</v>
      </c>
      <c r="H315" s="308">
        <v>4.9099999999999998E-2</v>
      </c>
      <c r="I315" s="308">
        <v>5.3999999999999999E-2</v>
      </c>
      <c r="J315" s="308">
        <v>0.55020000000000002</v>
      </c>
      <c r="K315" s="308">
        <v>0.51829999999999998</v>
      </c>
      <c r="L315" s="308">
        <v>0.53839999999999999</v>
      </c>
      <c r="M315" s="308">
        <v>0.5444</v>
      </c>
      <c r="N315" s="308">
        <v>0.54330000000000001</v>
      </c>
      <c r="O315" s="308">
        <v>0.55210000000000004</v>
      </c>
      <c r="P315" s="285"/>
      <c r="Q315" s="280"/>
      <c r="R315" s="280"/>
      <c r="S315" s="306"/>
      <c r="T315" s="306"/>
      <c r="U315" s="306"/>
      <c r="V315" s="306"/>
      <c r="W315" s="306"/>
      <c r="X315" s="306"/>
      <c r="Y315" s="306"/>
      <c r="Z315" s="306"/>
      <c r="AA315" s="306"/>
      <c r="AB315" s="306"/>
      <c r="AC315" s="306"/>
      <c r="AD315" s="306"/>
      <c r="AE315" s="306"/>
      <c r="AF315" s="280"/>
      <c r="AG315" s="280"/>
      <c r="AH315" s="280"/>
      <c r="AI315" s="280"/>
      <c r="AJ315" s="280"/>
      <c r="AK315" s="280"/>
      <c r="AL315" s="280"/>
      <c r="AM315" s="280"/>
      <c r="AN315" s="280"/>
      <c r="AO315" s="280"/>
      <c r="AP315" s="280"/>
      <c r="AQ315" s="280"/>
      <c r="AR315" s="280"/>
      <c r="AS315" s="280"/>
      <c r="AT315" s="280"/>
    </row>
    <row r="316" spans="1:46">
      <c r="A316" s="280"/>
      <c r="B316" s="283"/>
      <c r="C316" s="309">
        <v>568</v>
      </c>
      <c r="D316" s="308">
        <v>4.1349999999999998E-2</v>
      </c>
      <c r="E316" s="308">
        <v>2.835E-2</v>
      </c>
      <c r="F316" s="308">
        <v>3.8850000000000003E-2</v>
      </c>
      <c r="G316" s="308">
        <v>4.5249999999999999E-2</v>
      </c>
      <c r="H316" s="308">
        <v>4.5350000000000001E-2</v>
      </c>
      <c r="I316" s="308">
        <v>5.0950000000000002E-2</v>
      </c>
      <c r="J316" s="308">
        <v>0.48594999999999999</v>
      </c>
      <c r="K316" s="308">
        <v>0.45705000000000001</v>
      </c>
      <c r="L316" s="308">
        <v>0.47534999999999999</v>
      </c>
      <c r="M316" s="308">
        <v>0.48054999999999998</v>
      </c>
      <c r="N316" s="308">
        <v>0.47965000000000002</v>
      </c>
      <c r="O316" s="308">
        <v>0.48785000000000001</v>
      </c>
      <c r="P316" s="285"/>
      <c r="Q316" s="280"/>
      <c r="R316" s="280"/>
      <c r="S316" s="306"/>
      <c r="T316" s="306"/>
      <c r="U316" s="306"/>
      <c r="V316" s="306"/>
      <c r="W316" s="306"/>
      <c r="X316" s="306"/>
      <c r="Y316" s="306"/>
      <c r="Z316" s="306"/>
      <c r="AA316" s="306"/>
      <c r="AB316" s="306"/>
      <c r="AC316" s="306"/>
      <c r="AD316" s="306"/>
      <c r="AE316" s="306"/>
      <c r="AF316" s="280"/>
      <c r="AG316" s="280"/>
      <c r="AH316" s="280"/>
      <c r="AI316" s="280"/>
      <c r="AJ316" s="280"/>
      <c r="AK316" s="280"/>
      <c r="AL316" s="280"/>
      <c r="AM316" s="280"/>
      <c r="AN316" s="280"/>
      <c r="AO316" s="280"/>
      <c r="AP316" s="280"/>
      <c r="AQ316" s="280"/>
      <c r="AR316" s="280"/>
      <c r="AS316" s="280"/>
      <c r="AT316" s="280"/>
    </row>
    <row r="317" spans="1:46">
      <c r="A317" s="280"/>
      <c r="B317" s="283"/>
      <c r="C317" s="309">
        <v>570</v>
      </c>
      <c r="D317" s="308">
        <v>3.9199999999999999E-2</v>
      </c>
      <c r="E317" s="308">
        <v>2.6599999999999999E-2</v>
      </c>
      <c r="F317" s="308">
        <v>3.5900000000000001E-2</v>
      </c>
      <c r="G317" s="308">
        <v>4.2500000000000003E-2</v>
      </c>
      <c r="H317" s="308">
        <v>4.1700000000000001E-2</v>
      </c>
      <c r="I317" s="308">
        <v>4.6399999999999997E-2</v>
      </c>
      <c r="J317" s="308">
        <v>0.44180000000000003</v>
      </c>
      <c r="K317" s="308">
        <v>0.41560000000000002</v>
      </c>
      <c r="L317" s="308">
        <v>0.42230000000000001</v>
      </c>
      <c r="M317" s="308">
        <v>0.4269</v>
      </c>
      <c r="N317" s="308">
        <v>0.42630000000000001</v>
      </c>
      <c r="O317" s="308">
        <v>0.43419999999999997</v>
      </c>
      <c r="P317" s="285"/>
      <c r="Q317" s="280"/>
      <c r="R317" s="280"/>
      <c r="S317" s="306"/>
      <c r="T317" s="306"/>
      <c r="U317" s="306"/>
      <c r="V317" s="306"/>
      <c r="W317" s="306"/>
      <c r="X317" s="306"/>
      <c r="Y317" s="306"/>
      <c r="Z317" s="306"/>
      <c r="AA317" s="306"/>
      <c r="AB317" s="306"/>
      <c r="AC317" s="306"/>
      <c r="AD317" s="306"/>
      <c r="AE317" s="306"/>
      <c r="AF317" s="280"/>
      <c r="AG317" s="280"/>
      <c r="AH317" s="280"/>
      <c r="AI317" s="280"/>
      <c r="AJ317" s="280"/>
      <c r="AK317" s="280"/>
      <c r="AL317" s="280"/>
      <c r="AM317" s="280"/>
      <c r="AN317" s="280"/>
      <c r="AO317" s="280"/>
      <c r="AP317" s="280"/>
      <c r="AQ317" s="280"/>
      <c r="AR317" s="280"/>
      <c r="AS317" s="280"/>
      <c r="AT317" s="280"/>
    </row>
    <row r="318" spans="1:46">
      <c r="A318" s="280"/>
      <c r="B318" s="283"/>
      <c r="C318" s="309">
        <v>572</v>
      </c>
      <c r="D318" s="308">
        <v>3.3849999999999998E-2</v>
      </c>
      <c r="E318" s="308">
        <v>2.4150000000000001E-2</v>
      </c>
      <c r="F318" s="308">
        <v>3.2649999999999998E-2</v>
      </c>
      <c r="G318" s="308">
        <v>3.7650000000000003E-2</v>
      </c>
      <c r="H318" s="308">
        <v>3.7650000000000003E-2</v>
      </c>
      <c r="I318" s="308">
        <v>3.9449999999999999E-2</v>
      </c>
      <c r="J318" s="308">
        <v>0.35425000000000001</v>
      </c>
      <c r="K318" s="308">
        <v>0.33155000000000001</v>
      </c>
      <c r="L318" s="308">
        <v>0.35315000000000002</v>
      </c>
      <c r="M318" s="308">
        <v>0.35665000000000002</v>
      </c>
      <c r="N318" s="308">
        <v>0.35604999999999998</v>
      </c>
      <c r="O318" s="308">
        <v>0.36404999999999998</v>
      </c>
      <c r="P318" s="285"/>
      <c r="Q318" s="280"/>
      <c r="R318" s="280"/>
      <c r="S318" s="306"/>
      <c r="T318" s="306"/>
      <c r="U318" s="306"/>
      <c r="V318" s="306"/>
      <c r="W318" s="306"/>
      <c r="X318" s="306"/>
      <c r="Y318" s="306"/>
      <c r="Z318" s="306"/>
      <c r="AA318" s="306"/>
      <c r="AB318" s="306"/>
      <c r="AC318" s="306"/>
      <c r="AD318" s="306"/>
      <c r="AE318" s="306"/>
      <c r="AF318" s="280"/>
      <c r="AG318" s="280"/>
      <c r="AH318" s="280"/>
      <c r="AI318" s="280"/>
      <c r="AJ318" s="280"/>
      <c r="AK318" s="280"/>
      <c r="AL318" s="280"/>
      <c r="AM318" s="280"/>
      <c r="AN318" s="280"/>
      <c r="AO318" s="280"/>
      <c r="AP318" s="280"/>
      <c r="AQ318" s="280"/>
      <c r="AR318" s="280"/>
      <c r="AS318" s="280"/>
      <c r="AT318" s="280"/>
    </row>
    <row r="319" spans="1:46">
      <c r="A319" s="280"/>
      <c r="B319" s="283"/>
      <c r="C319" s="309">
        <v>574</v>
      </c>
      <c r="D319" s="308">
        <v>3.15E-2</v>
      </c>
      <c r="E319" s="308">
        <v>2.3E-2</v>
      </c>
      <c r="F319" s="308">
        <v>3.0700000000000002E-2</v>
      </c>
      <c r="G319" s="308">
        <v>3.5099999999999999E-2</v>
      </c>
      <c r="H319" s="308">
        <v>3.4500000000000003E-2</v>
      </c>
      <c r="I319" s="308">
        <v>3.6400000000000002E-2</v>
      </c>
      <c r="J319" s="308">
        <v>0.31459999999999999</v>
      </c>
      <c r="K319" s="308">
        <v>0.29389999999999999</v>
      </c>
      <c r="L319" s="308">
        <v>0.30570000000000003</v>
      </c>
      <c r="M319" s="308">
        <v>0.30809999999999998</v>
      </c>
      <c r="N319" s="308">
        <v>0.30819999999999997</v>
      </c>
      <c r="O319" s="308">
        <v>0.30819999999999997</v>
      </c>
      <c r="P319" s="285"/>
      <c r="Q319" s="280"/>
      <c r="R319" s="280"/>
      <c r="S319" s="306"/>
      <c r="T319" s="306"/>
      <c r="U319" s="306"/>
      <c r="V319" s="306"/>
      <c r="W319" s="306"/>
      <c r="X319" s="306"/>
      <c r="Y319" s="306"/>
      <c r="Z319" s="306"/>
      <c r="AA319" s="306"/>
      <c r="AB319" s="306"/>
      <c r="AC319" s="306"/>
      <c r="AD319" s="306"/>
      <c r="AE319" s="306"/>
      <c r="AF319" s="280"/>
      <c r="AG319" s="280"/>
      <c r="AH319" s="280"/>
      <c r="AI319" s="280"/>
      <c r="AJ319" s="280"/>
      <c r="AK319" s="280"/>
      <c r="AL319" s="280"/>
      <c r="AM319" s="280"/>
      <c r="AN319" s="280"/>
      <c r="AO319" s="280"/>
      <c r="AP319" s="280"/>
      <c r="AQ319" s="280"/>
      <c r="AR319" s="280"/>
      <c r="AS319" s="280"/>
      <c r="AT319" s="280"/>
    </row>
    <row r="320" spans="1:46">
      <c r="A320" s="280"/>
      <c r="B320" s="283"/>
      <c r="C320" s="309">
        <v>576</v>
      </c>
      <c r="D320" s="308">
        <v>2.7483E-2</v>
      </c>
      <c r="E320" s="308">
        <v>2.0083E-2</v>
      </c>
      <c r="F320" s="308">
        <v>2.7483E-2</v>
      </c>
      <c r="G320" s="308">
        <v>3.0682999999999998E-2</v>
      </c>
      <c r="H320" s="308">
        <v>3.0082999999999999E-2</v>
      </c>
      <c r="I320" s="308">
        <v>3.0783000000000001E-2</v>
      </c>
      <c r="J320" s="308">
        <v>0.242483</v>
      </c>
      <c r="K320" s="308">
        <v>0.22468299999999999</v>
      </c>
      <c r="L320" s="308">
        <v>0.23338300000000001</v>
      </c>
      <c r="M320" s="308">
        <v>0.23528299999999999</v>
      </c>
      <c r="N320" s="308">
        <v>0.235483</v>
      </c>
      <c r="O320" s="308">
        <v>0.25038300000000002</v>
      </c>
      <c r="P320" s="285"/>
      <c r="Q320" s="280"/>
      <c r="R320" s="280"/>
      <c r="S320" s="306"/>
      <c r="T320" s="306"/>
      <c r="U320" s="306"/>
      <c r="V320" s="306"/>
      <c r="W320" s="306"/>
      <c r="X320" s="306"/>
      <c r="Y320" s="306"/>
      <c r="Z320" s="306"/>
      <c r="AA320" s="306"/>
      <c r="AB320" s="306"/>
      <c r="AC320" s="306"/>
      <c r="AD320" s="306"/>
      <c r="AE320" s="306"/>
      <c r="AF320" s="280"/>
      <c r="AG320" s="280"/>
      <c r="AH320" s="280"/>
      <c r="AI320" s="280"/>
      <c r="AJ320" s="280"/>
      <c r="AK320" s="280"/>
      <c r="AL320" s="280"/>
      <c r="AM320" s="280"/>
      <c r="AN320" s="280"/>
      <c r="AO320" s="280"/>
      <c r="AP320" s="280"/>
      <c r="AQ320" s="280"/>
      <c r="AR320" s="280"/>
      <c r="AS320" s="280"/>
      <c r="AT320" s="280"/>
    </row>
    <row r="321" spans="1:46">
      <c r="A321" s="280"/>
      <c r="B321" s="283"/>
      <c r="C321" s="309">
        <v>578</v>
      </c>
      <c r="D321" s="308">
        <v>2.5950000000000001E-2</v>
      </c>
      <c r="E321" s="308">
        <v>1.9449999999999999E-2</v>
      </c>
      <c r="F321" s="308">
        <v>2.615E-2</v>
      </c>
      <c r="G321" s="308">
        <v>2.845E-2</v>
      </c>
      <c r="H321" s="308">
        <v>2.7650000000000001E-2</v>
      </c>
      <c r="I321" s="308">
        <v>2.835E-2</v>
      </c>
      <c r="J321" s="308">
        <v>0.21124999999999999</v>
      </c>
      <c r="K321" s="308">
        <v>0.19555</v>
      </c>
      <c r="L321" s="308">
        <v>0.20315</v>
      </c>
      <c r="M321" s="308">
        <v>0.20444999999999999</v>
      </c>
      <c r="N321" s="308">
        <v>0.20494999999999999</v>
      </c>
      <c r="O321" s="308">
        <v>0.21185000000000001</v>
      </c>
      <c r="P321" s="285"/>
      <c r="Q321" s="280"/>
      <c r="R321" s="280"/>
      <c r="S321" s="306"/>
      <c r="T321" s="306"/>
      <c r="U321" s="306"/>
      <c r="V321" s="306"/>
      <c r="W321" s="306"/>
      <c r="X321" s="306"/>
      <c r="Y321" s="306"/>
      <c r="Z321" s="306"/>
      <c r="AA321" s="306"/>
      <c r="AB321" s="306"/>
      <c r="AC321" s="306"/>
      <c r="AD321" s="306"/>
      <c r="AE321" s="306"/>
      <c r="AF321" s="280"/>
      <c r="AG321" s="280"/>
      <c r="AH321" s="280"/>
      <c r="AI321" s="280"/>
      <c r="AJ321" s="280"/>
      <c r="AK321" s="280"/>
      <c r="AL321" s="280"/>
      <c r="AM321" s="280"/>
      <c r="AN321" s="280"/>
      <c r="AO321" s="280"/>
      <c r="AP321" s="280"/>
      <c r="AQ321" s="280"/>
      <c r="AR321" s="280"/>
      <c r="AS321" s="280"/>
      <c r="AT321" s="280"/>
    </row>
    <row r="322" spans="1:46">
      <c r="A322" s="280"/>
      <c r="B322" s="283"/>
      <c r="C322" s="309">
        <v>580</v>
      </c>
      <c r="D322" s="308">
        <v>2.2332999999999999E-2</v>
      </c>
      <c r="E322" s="308">
        <v>1.7933000000000001E-2</v>
      </c>
      <c r="F322" s="308">
        <v>2.3733000000000001E-2</v>
      </c>
      <c r="G322" s="308">
        <v>2.6033000000000001E-2</v>
      </c>
      <c r="H322" s="308">
        <v>2.4032999999999999E-2</v>
      </c>
      <c r="I322" s="308">
        <v>2.4133000000000002E-2</v>
      </c>
      <c r="J322" s="308">
        <v>0.154833</v>
      </c>
      <c r="K322" s="308">
        <v>0.14153299999999999</v>
      </c>
      <c r="L322" s="308">
        <v>0.147033</v>
      </c>
      <c r="M322" s="308">
        <v>0.14833299999999999</v>
      </c>
      <c r="N322" s="308">
        <v>0.148533</v>
      </c>
      <c r="O322" s="308">
        <v>0.15513299999999999</v>
      </c>
      <c r="P322" s="285"/>
      <c r="Q322" s="280"/>
      <c r="R322" s="280"/>
      <c r="S322" s="306"/>
      <c r="T322" s="306"/>
      <c r="U322" s="306"/>
      <c r="V322" s="306"/>
      <c r="W322" s="306"/>
      <c r="X322" s="306"/>
      <c r="Y322" s="306"/>
      <c r="Z322" s="306"/>
      <c r="AA322" s="306"/>
      <c r="AB322" s="306"/>
      <c r="AC322" s="306"/>
      <c r="AD322" s="306"/>
      <c r="AE322" s="306"/>
      <c r="AF322" s="280"/>
      <c r="AG322" s="280"/>
      <c r="AH322" s="280"/>
      <c r="AI322" s="280"/>
      <c r="AJ322" s="280"/>
      <c r="AK322" s="280"/>
      <c r="AL322" s="280"/>
      <c r="AM322" s="280"/>
      <c r="AN322" s="280"/>
      <c r="AO322" s="280"/>
      <c r="AP322" s="280"/>
      <c r="AQ322" s="280"/>
      <c r="AR322" s="280"/>
      <c r="AS322" s="280"/>
      <c r="AT322" s="280"/>
    </row>
    <row r="323" spans="1:46">
      <c r="A323" s="280"/>
      <c r="B323" s="283"/>
      <c r="C323" s="309">
        <v>582</v>
      </c>
      <c r="D323" s="308">
        <v>2.1117E-2</v>
      </c>
      <c r="E323" s="308">
        <v>1.6617E-2</v>
      </c>
      <c r="F323" s="308">
        <v>2.2516999999999999E-2</v>
      </c>
      <c r="G323" s="308">
        <v>2.4316999999999998E-2</v>
      </c>
      <c r="H323" s="308">
        <v>2.3116999999999999E-2</v>
      </c>
      <c r="I323" s="308">
        <v>2.2416999999999999E-2</v>
      </c>
      <c r="J323" s="308">
        <v>0.13231699999999999</v>
      </c>
      <c r="K323" s="308">
        <v>0.119617</v>
      </c>
      <c r="L323" s="308">
        <v>0.124917</v>
      </c>
      <c r="M323" s="308">
        <v>0.12511700000000001</v>
      </c>
      <c r="N323" s="308">
        <v>0.125717</v>
      </c>
      <c r="O323" s="308">
        <v>0.13231699999999999</v>
      </c>
      <c r="P323" s="285"/>
      <c r="Q323" s="280"/>
      <c r="R323" s="280"/>
      <c r="S323" s="306"/>
      <c r="T323" s="306"/>
      <c r="U323" s="306"/>
      <c r="V323" s="306"/>
      <c r="W323" s="306"/>
      <c r="X323" s="306"/>
      <c r="Y323" s="306"/>
      <c r="Z323" s="306"/>
      <c r="AA323" s="306"/>
      <c r="AB323" s="306"/>
      <c r="AC323" s="306"/>
      <c r="AD323" s="306"/>
      <c r="AE323" s="306"/>
      <c r="AF323" s="280"/>
      <c r="AG323" s="280"/>
      <c r="AH323" s="280"/>
      <c r="AI323" s="280"/>
      <c r="AJ323" s="280"/>
      <c r="AK323" s="280"/>
      <c r="AL323" s="280"/>
      <c r="AM323" s="280"/>
      <c r="AN323" s="280"/>
      <c r="AO323" s="280"/>
      <c r="AP323" s="280"/>
      <c r="AQ323" s="280"/>
      <c r="AR323" s="280"/>
      <c r="AS323" s="280"/>
      <c r="AT323" s="280"/>
    </row>
    <row r="324" spans="1:46">
      <c r="A324" s="280"/>
      <c r="B324" s="283"/>
      <c r="C324" s="309">
        <v>584</v>
      </c>
      <c r="D324" s="308">
        <v>1.9583E-2</v>
      </c>
      <c r="E324" s="308">
        <v>1.5682999999999999E-2</v>
      </c>
      <c r="F324" s="308">
        <v>2.0983000000000002E-2</v>
      </c>
      <c r="G324" s="308">
        <v>2.2783000000000001E-2</v>
      </c>
      <c r="H324" s="308">
        <v>2.1083000000000001E-2</v>
      </c>
      <c r="I324" s="308">
        <v>2.0083E-2</v>
      </c>
      <c r="J324" s="308">
        <v>0.103783</v>
      </c>
      <c r="K324" s="308">
        <v>9.2683000000000001E-2</v>
      </c>
      <c r="L324" s="308">
        <v>9.6782999999999994E-2</v>
      </c>
      <c r="M324" s="308">
        <v>9.6482999999999999E-2</v>
      </c>
      <c r="N324" s="308">
        <v>9.7483E-2</v>
      </c>
      <c r="O324" s="308">
        <v>0.10408299999999999</v>
      </c>
      <c r="P324" s="285"/>
      <c r="Q324" s="280"/>
      <c r="R324" s="280"/>
      <c r="S324" s="306"/>
      <c r="T324" s="306"/>
      <c r="U324" s="306"/>
      <c r="V324" s="306"/>
      <c r="W324" s="306"/>
      <c r="X324" s="306"/>
      <c r="Y324" s="306"/>
      <c r="Z324" s="306"/>
      <c r="AA324" s="306"/>
      <c r="AB324" s="306"/>
      <c r="AC324" s="306"/>
      <c r="AD324" s="306"/>
      <c r="AE324" s="306"/>
      <c r="AF324" s="280"/>
      <c r="AG324" s="280"/>
      <c r="AH324" s="280"/>
      <c r="AI324" s="280"/>
      <c r="AJ324" s="280"/>
      <c r="AK324" s="280"/>
      <c r="AL324" s="280"/>
      <c r="AM324" s="280"/>
      <c r="AN324" s="280"/>
      <c r="AO324" s="280"/>
      <c r="AP324" s="280"/>
      <c r="AQ324" s="280"/>
      <c r="AR324" s="280"/>
      <c r="AS324" s="280"/>
      <c r="AT324" s="280"/>
    </row>
    <row r="325" spans="1:46">
      <c r="A325" s="280"/>
      <c r="B325" s="283"/>
      <c r="C325" s="309">
        <v>586</v>
      </c>
      <c r="D325" s="308">
        <v>1.7566999999999999E-2</v>
      </c>
      <c r="E325" s="308">
        <v>1.3967E-2</v>
      </c>
      <c r="F325" s="308">
        <v>1.9767E-2</v>
      </c>
      <c r="G325" s="308">
        <v>2.1166999999999998E-2</v>
      </c>
      <c r="H325" s="308">
        <v>1.9767E-2</v>
      </c>
      <c r="I325" s="308">
        <v>1.8667E-2</v>
      </c>
      <c r="J325" s="308">
        <v>8.2866999999999996E-2</v>
      </c>
      <c r="K325" s="308">
        <v>7.2567000000000006E-2</v>
      </c>
      <c r="L325" s="308">
        <v>7.5967000000000007E-2</v>
      </c>
      <c r="M325" s="308">
        <v>7.5666999999999998E-2</v>
      </c>
      <c r="N325" s="308">
        <v>7.6767000000000002E-2</v>
      </c>
      <c r="O325" s="308">
        <v>8.1067E-2</v>
      </c>
      <c r="P325" s="285"/>
      <c r="Q325" s="280"/>
      <c r="R325" s="280"/>
      <c r="S325" s="306"/>
      <c r="T325" s="306"/>
      <c r="U325" s="306"/>
      <c r="V325" s="306"/>
      <c r="W325" s="306"/>
      <c r="X325" s="306"/>
      <c r="Y325" s="306"/>
      <c r="Z325" s="306"/>
      <c r="AA325" s="306"/>
      <c r="AB325" s="306"/>
      <c r="AC325" s="306"/>
      <c r="AD325" s="306"/>
      <c r="AE325" s="306"/>
      <c r="AF325" s="280"/>
      <c r="AG325" s="280"/>
      <c r="AH325" s="280"/>
      <c r="AI325" s="280"/>
      <c r="AJ325" s="280"/>
      <c r="AK325" s="280"/>
      <c r="AL325" s="280"/>
      <c r="AM325" s="280"/>
      <c r="AN325" s="280"/>
      <c r="AO325" s="280"/>
      <c r="AP325" s="280"/>
      <c r="AQ325" s="280"/>
      <c r="AR325" s="280"/>
      <c r="AS325" s="280"/>
      <c r="AT325" s="280"/>
    </row>
    <row r="326" spans="1:46">
      <c r="A326" s="280"/>
      <c r="B326" s="283"/>
      <c r="C326" s="309">
        <v>588</v>
      </c>
      <c r="D326" s="308">
        <v>1.6816999999999999E-2</v>
      </c>
      <c r="E326" s="308">
        <v>1.3717E-2</v>
      </c>
      <c r="F326" s="308">
        <v>1.8617000000000002E-2</v>
      </c>
      <c r="G326" s="308">
        <v>1.9817000000000001E-2</v>
      </c>
      <c r="H326" s="308">
        <v>1.8117000000000001E-2</v>
      </c>
      <c r="I326" s="308">
        <v>1.6716999999999999E-2</v>
      </c>
      <c r="J326" s="308">
        <v>6.6317000000000001E-2</v>
      </c>
      <c r="K326" s="308">
        <v>5.7016999999999998E-2</v>
      </c>
      <c r="L326" s="308">
        <v>5.9617000000000003E-2</v>
      </c>
      <c r="M326" s="308">
        <v>5.8916999999999997E-2</v>
      </c>
      <c r="N326" s="308">
        <v>6.0317000000000003E-2</v>
      </c>
      <c r="O326" s="308">
        <v>6.7417000000000005E-2</v>
      </c>
      <c r="P326" s="285"/>
      <c r="Q326" s="280"/>
      <c r="R326" s="280"/>
      <c r="S326" s="306"/>
      <c r="T326" s="306"/>
      <c r="U326" s="306"/>
      <c r="V326" s="306"/>
      <c r="W326" s="306"/>
      <c r="X326" s="306"/>
      <c r="Y326" s="306"/>
      <c r="Z326" s="306"/>
      <c r="AA326" s="306"/>
      <c r="AB326" s="306"/>
      <c r="AC326" s="306"/>
      <c r="AD326" s="306"/>
      <c r="AE326" s="306"/>
      <c r="AF326" s="280"/>
      <c r="AG326" s="280"/>
      <c r="AH326" s="280"/>
      <c r="AI326" s="280"/>
      <c r="AJ326" s="280"/>
      <c r="AK326" s="280"/>
      <c r="AL326" s="280"/>
      <c r="AM326" s="280"/>
      <c r="AN326" s="280"/>
      <c r="AO326" s="280"/>
      <c r="AP326" s="280"/>
      <c r="AQ326" s="280"/>
      <c r="AR326" s="280"/>
      <c r="AS326" s="280"/>
      <c r="AT326" s="280"/>
    </row>
    <row r="327" spans="1:46">
      <c r="A327" s="280"/>
      <c r="B327" s="283"/>
      <c r="C327" s="309">
        <v>590</v>
      </c>
      <c r="D327" s="308">
        <v>1.6116999999999999E-2</v>
      </c>
      <c r="E327" s="308">
        <v>1.3217E-2</v>
      </c>
      <c r="F327" s="308">
        <v>1.8217000000000001E-2</v>
      </c>
      <c r="G327" s="308">
        <v>1.9517E-2</v>
      </c>
      <c r="H327" s="308">
        <v>1.7617000000000001E-2</v>
      </c>
      <c r="I327" s="308">
        <v>1.5917000000000001E-2</v>
      </c>
      <c r="J327" s="308">
        <v>5.6217000000000003E-2</v>
      </c>
      <c r="K327" s="308">
        <v>4.7516999999999997E-2</v>
      </c>
      <c r="L327" s="308">
        <v>4.9817E-2</v>
      </c>
      <c r="M327" s="308">
        <v>4.9117000000000001E-2</v>
      </c>
      <c r="N327" s="308">
        <v>5.0216999999999998E-2</v>
      </c>
      <c r="O327" s="308">
        <v>5.5217000000000002E-2</v>
      </c>
      <c r="P327" s="285"/>
      <c r="Q327" s="280"/>
      <c r="R327" s="280"/>
      <c r="S327" s="306"/>
      <c r="T327" s="306"/>
      <c r="U327" s="306"/>
      <c r="V327" s="306"/>
      <c r="W327" s="306"/>
      <c r="X327" s="306"/>
      <c r="Y327" s="306"/>
      <c r="Z327" s="306"/>
      <c r="AA327" s="306"/>
      <c r="AB327" s="306"/>
      <c r="AC327" s="306"/>
      <c r="AD327" s="306"/>
      <c r="AE327" s="306"/>
      <c r="AF327" s="280"/>
      <c r="AG327" s="280"/>
      <c r="AH327" s="280"/>
      <c r="AI327" s="280"/>
      <c r="AJ327" s="280"/>
      <c r="AK327" s="280"/>
      <c r="AL327" s="280"/>
      <c r="AM327" s="280"/>
      <c r="AN327" s="280"/>
      <c r="AO327" s="280"/>
      <c r="AP327" s="280"/>
      <c r="AQ327" s="280"/>
      <c r="AR327" s="280"/>
      <c r="AS327" s="280"/>
      <c r="AT327" s="280"/>
    </row>
    <row r="328" spans="1:46">
      <c r="A328" s="280"/>
      <c r="B328" s="283"/>
      <c r="C328" s="309">
        <v>592</v>
      </c>
      <c r="D328" s="308">
        <v>1.515E-2</v>
      </c>
      <c r="E328" s="308">
        <v>1.175E-2</v>
      </c>
      <c r="F328" s="308">
        <v>1.695E-2</v>
      </c>
      <c r="G328" s="308">
        <v>1.7950000000000001E-2</v>
      </c>
      <c r="H328" s="308">
        <v>1.6250000000000001E-2</v>
      </c>
      <c r="I328" s="308">
        <v>1.435E-2</v>
      </c>
      <c r="J328" s="308">
        <v>4.4650000000000002E-2</v>
      </c>
      <c r="K328" s="308">
        <v>3.705E-2</v>
      </c>
      <c r="L328" s="308">
        <v>3.8350000000000002E-2</v>
      </c>
      <c r="M328" s="308">
        <v>3.755E-2</v>
      </c>
      <c r="N328" s="308">
        <v>3.8550000000000001E-2</v>
      </c>
      <c r="O328" s="308">
        <v>4.5850000000000002E-2</v>
      </c>
      <c r="P328" s="285"/>
      <c r="Q328" s="280"/>
      <c r="R328" s="280"/>
      <c r="S328" s="306"/>
      <c r="T328" s="306"/>
      <c r="U328" s="306"/>
      <c r="V328" s="306"/>
      <c r="W328" s="306"/>
      <c r="X328" s="306"/>
      <c r="Y328" s="306"/>
      <c r="Z328" s="306"/>
      <c r="AA328" s="306"/>
      <c r="AB328" s="306"/>
      <c r="AC328" s="306"/>
      <c r="AD328" s="306"/>
      <c r="AE328" s="306"/>
      <c r="AF328" s="280"/>
      <c r="AG328" s="280"/>
      <c r="AH328" s="280"/>
      <c r="AI328" s="280"/>
      <c r="AJ328" s="280"/>
      <c r="AK328" s="280"/>
      <c r="AL328" s="280"/>
      <c r="AM328" s="280"/>
      <c r="AN328" s="280"/>
      <c r="AO328" s="280"/>
      <c r="AP328" s="280"/>
      <c r="AQ328" s="280"/>
      <c r="AR328" s="280"/>
      <c r="AS328" s="280"/>
      <c r="AT328" s="280"/>
    </row>
    <row r="329" spans="1:46">
      <c r="A329" s="280"/>
      <c r="B329" s="283"/>
      <c r="C329" s="309">
        <v>594</v>
      </c>
      <c r="D329" s="308">
        <v>1.4583E-2</v>
      </c>
      <c r="E329" s="308">
        <v>1.1583E-2</v>
      </c>
      <c r="F329" s="308">
        <v>1.7183E-2</v>
      </c>
      <c r="G329" s="308">
        <v>1.7683000000000001E-2</v>
      </c>
      <c r="H329" s="308">
        <v>1.5782999999999998E-2</v>
      </c>
      <c r="I329" s="308">
        <v>1.4083E-2</v>
      </c>
      <c r="J329" s="308">
        <v>3.8782999999999998E-2</v>
      </c>
      <c r="K329" s="308">
        <v>3.0983E-2</v>
      </c>
      <c r="L329" s="308">
        <v>3.2282999999999999E-2</v>
      </c>
      <c r="M329" s="308">
        <v>3.1782999999999999E-2</v>
      </c>
      <c r="N329" s="308">
        <v>3.2783E-2</v>
      </c>
      <c r="O329" s="308">
        <v>3.8982999999999997E-2</v>
      </c>
      <c r="P329" s="285"/>
      <c r="Q329" s="280"/>
      <c r="R329" s="280"/>
      <c r="S329" s="306"/>
      <c r="T329" s="306"/>
      <c r="U329" s="306"/>
      <c r="V329" s="306"/>
      <c r="W329" s="306"/>
      <c r="X329" s="306"/>
      <c r="Y329" s="306"/>
      <c r="Z329" s="306"/>
      <c r="AA329" s="306"/>
      <c r="AB329" s="306"/>
      <c r="AC329" s="306"/>
      <c r="AD329" s="306"/>
      <c r="AE329" s="306"/>
      <c r="AF329" s="280"/>
      <c r="AG329" s="280"/>
      <c r="AH329" s="280"/>
      <c r="AI329" s="280"/>
      <c r="AJ329" s="280"/>
      <c r="AK329" s="280"/>
      <c r="AL329" s="280"/>
      <c r="AM329" s="280"/>
      <c r="AN329" s="280"/>
      <c r="AO329" s="280"/>
      <c r="AP329" s="280"/>
      <c r="AQ329" s="280"/>
      <c r="AR329" s="280"/>
      <c r="AS329" s="280"/>
      <c r="AT329" s="280"/>
    </row>
    <row r="330" spans="1:46">
      <c r="A330" s="280"/>
      <c r="B330" s="283"/>
      <c r="C330" s="309">
        <v>596</v>
      </c>
      <c r="D330" s="308">
        <v>1.3983000000000001E-2</v>
      </c>
      <c r="E330" s="308">
        <v>1.1383000000000001E-2</v>
      </c>
      <c r="F330" s="308">
        <v>1.5983000000000001E-2</v>
      </c>
      <c r="G330" s="308">
        <v>1.6983000000000002E-2</v>
      </c>
      <c r="H330" s="308">
        <v>1.5383000000000001E-2</v>
      </c>
      <c r="I330" s="308">
        <v>1.3883E-2</v>
      </c>
      <c r="J330" s="308">
        <v>3.3383000000000003E-2</v>
      </c>
      <c r="K330" s="308">
        <v>2.5883E-2</v>
      </c>
      <c r="L330" s="308">
        <v>2.6983E-2</v>
      </c>
      <c r="M330" s="308">
        <v>2.5982999999999999E-2</v>
      </c>
      <c r="N330" s="308">
        <v>2.7283000000000002E-2</v>
      </c>
      <c r="O330" s="308">
        <v>3.3682999999999998E-2</v>
      </c>
      <c r="P330" s="285"/>
      <c r="Q330" s="280"/>
      <c r="R330" s="280"/>
      <c r="S330" s="306"/>
      <c r="T330" s="306"/>
      <c r="U330" s="306"/>
      <c r="V330" s="306"/>
      <c r="W330" s="306"/>
      <c r="X330" s="306"/>
      <c r="Y330" s="306"/>
      <c r="Z330" s="306"/>
      <c r="AA330" s="306"/>
      <c r="AB330" s="306"/>
      <c r="AC330" s="306"/>
      <c r="AD330" s="306"/>
      <c r="AE330" s="306"/>
      <c r="AF330" s="280"/>
      <c r="AG330" s="280"/>
      <c r="AH330" s="280"/>
      <c r="AI330" s="280"/>
      <c r="AJ330" s="280"/>
      <c r="AK330" s="280"/>
      <c r="AL330" s="280"/>
      <c r="AM330" s="280"/>
      <c r="AN330" s="280"/>
      <c r="AO330" s="280"/>
      <c r="AP330" s="280"/>
      <c r="AQ330" s="280"/>
      <c r="AR330" s="280"/>
      <c r="AS330" s="280"/>
      <c r="AT330" s="280"/>
    </row>
    <row r="331" spans="1:46">
      <c r="A331" s="280"/>
      <c r="B331" s="283"/>
      <c r="C331" s="309">
        <v>598</v>
      </c>
      <c r="D331" s="308">
        <v>1.4116999999999999E-2</v>
      </c>
      <c r="E331" s="308">
        <v>1.1317000000000001E-2</v>
      </c>
      <c r="F331" s="308">
        <v>1.6017E-2</v>
      </c>
      <c r="G331" s="308">
        <v>1.6917000000000001E-2</v>
      </c>
      <c r="H331" s="308">
        <v>1.4617E-2</v>
      </c>
      <c r="I331" s="308">
        <v>1.3017000000000001E-2</v>
      </c>
      <c r="J331" s="308">
        <v>2.9617000000000001E-2</v>
      </c>
      <c r="K331" s="308">
        <v>2.2117000000000001E-2</v>
      </c>
      <c r="L331" s="308">
        <v>2.3716999999999998E-2</v>
      </c>
      <c r="M331" s="308">
        <v>2.2717000000000001E-2</v>
      </c>
      <c r="N331" s="308">
        <v>2.3917000000000001E-2</v>
      </c>
      <c r="O331" s="308">
        <v>2.9916999999999999E-2</v>
      </c>
      <c r="P331" s="285"/>
      <c r="Q331" s="280"/>
      <c r="R331" s="280"/>
      <c r="S331" s="306"/>
      <c r="T331" s="306"/>
      <c r="U331" s="306"/>
      <c r="V331" s="306"/>
      <c r="W331" s="306"/>
      <c r="X331" s="306"/>
      <c r="Y331" s="306"/>
      <c r="Z331" s="306"/>
      <c r="AA331" s="306"/>
      <c r="AB331" s="306"/>
      <c r="AC331" s="306"/>
      <c r="AD331" s="306"/>
      <c r="AE331" s="306"/>
      <c r="AF331" s="280"/>
      <c r="AG331" s="280"/>
      <c r="AH331" s="280"/>
      <c r="AI331" s="280"/>
      <c r="AJ331" s="280"/>
      <c r="AK331" s="280"/>
      <c r="AL331" s="280"/>
      <c r="AM331" s="280"/>
      <c r="AN331" s="280"/>
      <c r="AO331" s="280"/>
      <c r="AP331" s="280"/>
      <c r="AQ331" s="280"/>
      <c r="AR331" s="280"/>
      <c r="AS331" s="280"/>
      <c r="AT331" s="280"/>
    </row>
    <row r="332" spans="1:46">
      <c r="A332" s="280"/>
      <c r="B332" s="283"/>
      <c r="C332" s="309">
        <v>600</v>
      </c>
      <c r="D332" s="308">
        <v>1.3417E-2</v>
      </c>
      <c r="E332" s="308">
        <v>1.0416999999999999E-2</v>
      </c>
      <c r="F332" s="308">
        <v>1.5417E-2</v>
      </c>
      <c r="G332" s="308">
        <v>1.6017E-2</v>
      </c>
      <c r="H332" s="308">
        <v>1.4317E-2</v>
      </c>
      <c r="I332" s="308">
        <v>1.1917000000000001E-2</v>
      </c>
      <c r="J332" s="308">
        <v>2.6516999999999999E-2</v>
      </c>
      <c r="K332" s="308">
        <v>1.9517E-2</v>
      </c>
      <c r="L332" s="308">
        <v>2.1316999999999999E-2</v>
      </c>
      <c r="M332" s="308">
        <v>2.0017E-2</v>
      </c>
      <c r="N332" s="308">
        <v>2.1017000000000001E-2</v>
      </c>
      <c r="O332" s="308">
        <v>2.6717000000000001E-2</v>
      </c>
      <c r="P332" s="285"/>
      <c r="Q332" s="280"/>
      <c r="R332" s="280"/>
      <c r="S332" s="306"/>
      <c r="T332" s="306"/>
      <c r="U332" s="306"/>
      <c r="V332" s="306"/>
      <c r="W332" s="306"/>
      <c r="X332" s="306"/>
      <c r="Y332" s="306"/>
      <c r="Z332" s="306"/>
      <c r="AA332" s="306"/>
      <c r="AB332" s="306"/>
      <c r="AC332" s="306"/>
      <c r="AD332" s="306"/>
      <c r="AE332" s="306"/>
      <c r="AF332" s="280"/>
      <c r="AG332" s="280"/>
      <c r="AH332" s="280"/>
      <c r="AI332" s="280"/>
      <c r="AJ332" s="280"/>
      <c r="AK332" s="280"/>
      <c r="AL332" s="280"/>
      <c r="AM332" s="280"/>
      <c r="AN332" s="280"/>
      <c r="AO332" s="280"/>
      <c r="AP332" s="280"/>
      <c r="AQ332" s="280"/>
      <c r="AR332" s="280"/>
      <c r="AS332" s="280"/>
      <c r="AT332" s="280"/>
    </row>
    <row r="333" spans="1:46">
      <c r="A333" s="280"/>
      <c r="B333" s="283"/>
      <c r="C333" s="309">
        <v>602</v>
      </c>
      <c r="D333" s="308">
        <v>1.2833000000000001E-2</v>
      </c>
      <c r="E333" s="308">
        <v>1.0133E-2</v>
      </c>
      <c r="F333" s="308">
        <v>1.5133000000000001E-2</v>
      </c>
      <c r="G333" s="308">
        <v>1.5633000000000001E-2</v>
      </c>
      <c r="H333" s="308">
        <v>1.3733E-2</v>
      </c>
      <c r="I333" s="308">
        <v>1.1632999999999999E-2</v>
      </c>
      <c r="J333" s="308">
        <v>2.3633000000000001E-2</v>
      </c>
      <c r="K333" s="308">
        <v>1.6933E-2</v>
      </c>
      <c r="L333" s="308">
        <v>1.7232999999999998E-2</v>
      </c>
      <c r="M333" s="308">
        <v>1.6532999999999999E-2</v>
      </c>
      <c r="N333" s="308">
        <v>1.7833000000000002E-2</v>
      </c>
      <c r="O333" s="308">
        <v>2.3833E-2</v>
      </c>
      <c r="P333" s="285"/>
      <c r="Q333" s="280"/>
      <c r="R333" s="280"/>
      <c r="S333" s="306"/>
      <c r="T333" s="306"/>
      <c r="U333" s="306"/>
      <c r="V333" s="306"/>
      <c r="W333" s="306"/>
      <c r="X333" s="306"/>
      <c r="Y333" s="306"/>
      <c r="Z333" s="306"/>
      <c r="AA333" s="306"/>
      <c r="AB333" s="306"/>
      <c r="AC333" s="306"/>
      <c r="AD333" s="306"/>
      <c r="AE333" s="306"/>
      <c r="AF333" s="280"/>
      <c r="AG333" s="280"/>
      <c r="AH333" s="280"/>
      <c r="AI333" s="280"/>
      <c r="AJ333" s="280"/>
      <c r="AK333" s="280"/>
      <c r="AL333" s="280"/>
      <c r="AM333" s="280"/>
      <c r="AN333" s="280"/>
      <c r="AO333" s="280"/>
      <c r="AP333" s="280"/>
      <c r="AQ333" s="280"/>
      <c r="AR333" s="280"/>
      <c r="AS333" s="280"/>
      <c r="AT333" s="280"/>
    </row>
    <row r="334" spans="1:46">
      <c r="A334" s="280"/>
      <c r="B334" s="283"/>
      <c r="C334" s="309">
        <v>604</v>
      </c>
      <c r="D334" s="308">
        <v>1.3100000000000001E-2</v>
      </c>
      <c r="E334" s="308">
        <v>9.5999999999999992E-3</v>
      </c>
      <c r="F334" s="308">
        <v>1.49E-2</v>
      </c>
      <c r="G334" s="308">
        <v>1.6E-2</v>
      </c>
      <c r="H334" s="308">
        <v>1.3899999999999999E-2</v>
      </c>
      <c r="I334" s="308">
        <v>1.14E-2</v>
      </c>
      <c r="J334" s="308">
        <v>2.12E-2</v>
      </c>
      <c r="K334" s="308">
        <v>1.4800000000000001E-2</v>
      </c>
      <c r="L334" s="308">
        <v>1.6299999999999999E-2</v>
      </c>
      <c r="M334" s="308">
        <v>1.49E-2</v>
      </c>
      <c r="N334" s="308">
        <v>1.6E-2</v>
      </c>
      <c r="O334" s="308">
        <v>2.1999999999999999E-2</v>
      </c>
      <c r="P334" s="285"/>
      <c r="Q334" s="280"/>
      <c r="R334" s="280"/>
      <c r="S334" s="306"/>
      <c r="T334" s="306"/>
      <c r="U334" s="306"/>
      <c r="V334" s="306"/>
      <c r="W334" s="306"/>
      <c r="X334" s="306"/>
      <c r="Y334" s="306"/>
      <c r="Z334" s="306"/>
      <c r="AA334" s="306"/>
      <c r="AB334" s="306"/>
      <c r="AC334" s="306"/>
      <c r="AD334" s="306"/>
      <c r="AE334" s="306"/>
      <c r="AF334" s="280"/>
      <c r="AG334" s="280"/>
      <c r="AH334" s="280"/>
      <c r="AI334" s="280"/>
      <c r="AJ334" s="280"/>
      <c r="AK334" s="280"/>
      <c r="AL334" s="280"/>
      <c r="AM334" s="280"/>
      <c r="AN334" s="280"/>
      <c r="AO334" s="280"/>
      <c r="AP334" s="280"/>
      <c r="AQ334" s="280"/>
      <c r="AR334" s="280"/>
      <c r="AS334" s="280"/>
      <c r="AT334" s="280"/>
    </row>
    <row r="335" spans="1:46">
      <c r="A335" s="280"/>
      <c r="B335" s="283"/>
      <c r="C335" s="309">
        <v>606</v>
      </c>
      <c r="D335" s="308">
        <v>1.295E-2</v>
      </c>
      <c r="E335" s="308">
        <v>9.1500000000000001E-3</v>
      </c>
      <c r="F335" s="308">
        <v>1.455E-2</v>
      </c>
      <c r="G335" s="308">
        <v>1.555E-2</v>
      </c>
      <c r="H335" s="308">
        <v>1.3350000000000001E-2</v>
      </c>
      <c r="I335" s="308">
        <v>1.125E-2</v>
      </c>
      <c r="J335" s="308">
        <v>1.925E-2</v>
      </c>
      <c r="K335" s="308">
        <v>1.295E-2</v>
      </c>
      <c r="L335" s="308">
        <v>1.3849999999999999E-2</v>
      </c>
      <c r="M335" s="308">
        <v>1.1849999999999999E-2</v>
      </c>
      <c r="N335" s="308">
        <v>1.405E-2</v>
      </c>
      <c r="O335" s="308">
        <v>1.9949999999999999E-2</v>
      </c>
      <c r="P335" s="285"/>
      <c r="Q335" s="280"/>
      <c r="R335" s="280"/>
      <c r="S335" s="306"/>
      <c r="T335" s="306"/>
      <c r="U335" s="306"/>
      <c r="V335" s="306"/>
      <c r="W335" s="306"/>
      <c r="X335" s="306"/>
      <c r="Y335" s="306"/>
      <c r="Z335" s="306"/>
      <c r="AA335" s="306"/>
      <c r="AB335" s="306"/>
      <c r="AC335" s="306"/>
      <c r="AD335" s="306"/>
      <c r="AE335" s="306"/>
      <c r="AF335" s="280"/>
      <c r="AG335" s="280"/>
      <c r="AH335" s="280"/>
      <c r="AI335" s="280"/>
      <c r="AJ335" s="280"/>
      <c r="AK335" s="280"/>
      <c r="AL335" s="280"/>
      <c r="AM335" s="280"/>
      <c r="AN335" s="280"/>
      <c r="AO335" s="280"/>
      <c r="AP335" s="280"/>
      <c r="AQ335" s="280"/>
      <c r="AR335" s="280"/>
      <c r="AS335" s="280"/>
      <c r="AT335" s="280"/>
    </row>
    <row r="336" spans="1:46">
      <c r="A336" s="280"/>
      <c r="B336" s="283"/>
      <c r="C336" s="309">
        <v>608</v>
      </c>
      <c r="D336" s="308">
        <v>1.2983E-2</v>
      </c>
      <c r="E336" s="308">
        <v>9.5829999999999995E-3</v>
      </c>
      <c r="F336" s="308">
        <v>1.4782999999999999E-2</v>
      </c>
      <c r="G336" s="308">
        <v>1.5583E-2</v>
      </c>
      <c r="H336" s="308">
        <v>1.3183E-2</v>
      </c>
      <c r="I336" s="308">
        <v>1.1583E-2</v>
      </c>
      <c r="J336" s="308">
        <v>1.8883E-2</v>
      </c>
      <c r="K336" s="308">
        <v>1.2583E-2</v>
      </c>
      <c r="L336" s="308">
        <v>1.3983000000000001E-2</v>
      </c>
      <c r="M336" s="308">
        <v>1.2683E-2</v>
      </c>
      <c r="N336" s="308">
        <v>1.3983000000000001E-2</v>
      </c>
      <c r="O336" s="308">
        <v>1.9782999999999999E-2</v>
      </c>
      <c r="P336" s="285"/>
      <c r="Q336" s="280"/>
      <c r="R336" s="280"/>
      <c r="S336" s="306"/>
      <c r="T336" s="306"/>
      <c r="U336" s="306"/>
      <c r="V336" s="306"/>
      <c r="W336" s="306"/>
      <c r="X336" s="306"/>
      <c r="Y336" s="306"/>
      <c r="Z336" s="306"/>
      <c r="AA336" s="306"/>
      <c r="AB336" s="306"/>
      <c r="AC336" s="306"/>
      <c r="AD336" s="306"/>
      <c r="AE336" s="306"/>
      <c r="AF336" s="280"/>
      <c r="AG336" s="280"/>
      <c r="AH336" s="280"/>
      <c r="AI336" s="280"/>
      <c r="AJ336" s="280"/>
      <c r="AK336" s="280"/>
      <c r="AL336" s="280"/>
      <c r="AM336" s="280"/>
      <c r="AN336" s="280"/>
      <c r="AO336" s="280"/>
      <c r="AP336" s="280"/>
      <c r="AQ336" s="280"/>
      <c r="AR336" s="280"/>
      <c r="AS336" s="280"/>
      <c r="AT336" s="280"/>
    </row>
    <row r="337" spans="1:46">
      <c r="A337" s="280"/>
      <c r="B337" s="283"/>
      <c r="C337" s="309">
        <v>610</v>
      </c>
      <c r="D337" s="308">
        <v>1.2367E-2</v>
      </c>
      <c r="E337" s="308">
        <v>8.8669999999999999E-3</v>
      </c>
      <c r="F337" s="308">
        <v>1.3967E-2</v>
      </c>
      <c r="G337" s="308">
        <v>1.5067000000000001E-2</v>
      </c>
      <c r="H337" s="308">
        <v>1.2567E-2</v>
      </c>
      <c r="I337" s="308">
        <v>1.0567E-2</v>
      </c>
      <c r="J337" s="308">
        <v>1.7267000000000001E-2</v>
      </c>
      <c r="K337" s="308">
        <v>1.1667E-2</v>
      </c>
      <c r="L337" s="308">
        <v>1.2367E-2</v>
      </c>
      <c r="M337" s="308">
        <v>1.0867E-2</v>
      </c>
      <c r="N337" s="308">
        <v>1.2267E-2</v>
      </c>
      <c r="O337" s="308">
        <v>1.7967E-2</v>
      </c>
      <c r="P337" s="285"/>
      <c r="Q337" s="280"/>
      <c r="R337" s="280"/>
      <c r="S337" s="306"/>
      <c r="T337" s="306"/>
      <c r="U337" s="306"/>
      <c r="V337" s="306"/>
      <c r="W337" s="306"/>
      <c r="X337" s="306"/>
      <c r="Y337" s="306"/>
      <c r="Z337" s="306"/>
      <c r="AA337" s="306"/>
      <c r="AB337" s="306"/>
      <c r="AC337" s="306"/>
      <c r="AD337" s="306"/>
      <c r="AE337" s="306"/>
      <c r="AF337" s="280"/>
      <c r="AG337" s="280"/>
      <c r="AH337" s="280"/>
      <c r="AI337" s="280"/>
      <c r="AJ337" s="280"/>
      <c r="AK337" s="280"/>
      <c r="AL337" s="280"/>
      <c r="AM337" s="280"/>
      <c r="AN337" s="280"/>
      <c r="AO337" s="280"/>
      <c r="AP337" s="280"/>
      <c r="AQ337" s="280"/>
      <c r="AR337" s="280"/>
      <c r="AS337" s="280"/>
      <c r="AT337" s="280"/>
    </row>
    <row r="338" spans="1:46">
      <c r="A338" s="280"/>
      <c r="B338" s="283"/>
      <c r="C338" s="309">
        <v>612</v>
      </c>
      <c r="D338" s="308">
        <v>1.21E-2</v>
      </c>
      <c r="E338" s="308">
        <v>9.1000000000000004E-3</v>
      </c>
      <c r="F338" s="308">
        <v>1.38E-2</v>
      </c>
      <c r="G338" s="308">
        <v>1.49E-2</v>
      </c>
      <c r="H338" s="308">
        <v>1.2800000000000001E-2</v>
      </c>
      <c r="I338" s="308">
        <v>1.09E-2</v>
      </c>
      <c r="J338" s="308">
        <v>1.6299999999999999E-2</v>
      </c>
      <c r="K338" s="308">
        <v>1.03E-2</v>
      </c>
      <c r="L338" s="308">
        <v>1.15E-2</v>
      </c>
      <c r="M338" s="308">
        <v>9.4999999999999998E-3</v>
      </c>
      <c r="N338" s="308">
        <v>1.17E-2</v>
      </c>
      <c r="O338" s="308">
        <v>1.6899999999999998E-2</v>
      </c>
      <c r="P338" s="285"/>
      <c r="Q338" s="280"/>
      <c r="R338" s="280"/>
      <c r="S338" s="306"/>
      <c r="T338" s="306"/>
      <c r="U338" s="306"/>
      <c r="V338" s="306"/>
      <c r="W338" s="306"/>
      <c r="X338" s="306"/>
      <c r="Y338" s="306"/>
      <c r="Z338" s="306"/>
      <c r="AA338" s="306"/>
      <c r="AB338" s="306"/>
      <c r="AC338" s="306"/>
      <c r="AD338" s="306"/>
      <c r="AE338" s="306"/>
      <c r="AF338" s="280"/>
      <c r="AG338" s="280"/>
      <c r="AH338" s="280"/>
      <c r="AI338" s="280"/>
      <c r="AJ338" s="280"/>
      <c r="AK338" s="280"/>
      <c r="AL338" s="280"/>
      <c r="AM338" s="280"/>
      <c r="AN338" s="280"/>
      <c r="AO338" s="280"/>
      <c r="AP338" s="280"/>
      <c r="AQ338" s="280"/>
      <c r="AR338" s="280"/>
      <c r="AS338" s="280"/>
      <c r="AT338" s="280"/>
    </row>
    <row r="339" spans="1:46">
      <c r="A339" s="280"/>
      <c r="B339" s="283"/>
      <c r="C339" s="309">
        <v>614</v>
      </c>
      <c r="D339" s="308">
        <v>1.1816999999999999E-2</v>
      </c>
      <c r="E339" s="308">
        <v>8.5170000000000003E-3</v>
      </c>
      <c r="F339" s="308">
        <v>1.3417E-2</v>
      </c>
      <c r="G339" s="308">
        <v>1.4716999999999999E-2</v>
      </c>
      <c r="H339" s="308">
        <v>1.2416999999999999E-2</v>
      </c>
      <c r="I339" s="308">
        <v>1.0017E-2</v>
      </c>
      <c r="J339" s="308">
        <v>1.6517E-2</v>
      </c>
      <c r="K339" s="308">
        <v>1.0817E-2</v>
      </c>
      <c r="L339" s="308">
        <v>1.1717E-2</v>
      </c>
      <c r="M339" s="308">
        <v>1.0017E-2</v>
      </c>
      <c r="N339" s="308">
        <v>1.1516999999999999E-2</v>
      </c>
      <c r="O339" s="308">
        <v>1.6716999999999999E-2</v>
      </c>
      <c r="P339" s="285"/>
      <c r="Q339" s="280"/>
      <c r="R339" s="280"/>
      <c r="S339" s="306"/>
      <c r="T339" s="306"/>
      <c r="U339" s="306"/>
      <c r="V339" s="306"/>
      <c r="W339" s="306"/>
      <c r="X339" s="306"/>
      <c r="Y339" s="306"/>
      <c r="Z339" s="306"/>
      <c r="AA339" s="306"/>
      <c r="AB339" s="306"/>
      <c r="AC339" s="306"/>
      <c r="AD339" s="306"/>
      <c r="AE339" s="306"/>
      <c r="AF339" s="280"/>
      <c r="AG339" s="280"/>
      <c r="AH339" s="280"/>
      <c r="AI339" s="280"/>
      <c r="AJ339" s="280"/>
      <c r="AK339" s="280"/>
      <c r="AL339" s="280"/>
      <c r="AM339" s="280"/>
      <c r="AN339" s="280"/>
      <c r="AO339" s="280"/>
      <c r="AP339" s="280"/>
      <c r="AQ339" s="280"/>
      <c r="AR339" s="280"/>
      <c r="AS339" s="280"/>
      <c r="AT339" s="280"/>
    </row>
    <row r="340" spans="1:46">
      <c r="A340" s="280"/>
      <c r="B340" s="283"/>
      <c r="C340" s="309">
        <v>616</v>
      </c>
      <c r="D340" s="308">
        <v>1.1433E-2</v>
      </c>
      <c r="E340" s="308">
        <v>8.5330000000000007E-3</v>
      </c>
      <c r="F340" s="308">
        <v>1.2733E-2</v>
      </c>
      <c r="G340" s="308">
        <v>1.3932999999999999E-2</v>
      </c>
      <c r="H340" s="308">
        <v>1.1932999999999999E-2</v>
      </c>
      <c r="I340" s="308">
        <v>1.0133E-2</v>
      </c>
      <c r="J340" s="308">
        <v>1.5032999999999999E-2</v>
      </c>
      <c r="K340" s="308">
        <v>9.0329999999999994E-3</v>
      </c>
      <c r="L340" s="308">
        <v>1.0433E-2</v>
      </c>
      <c r="M340" s="308">
        <v>8.7329999999999994E-3</v>
      </c>
      <c r="N340" s="308">
        <v>1.0433E-2</v>
      </c>
      <c r="O340" s="308">
        <v>1.6133000000000002E-2</v>
      </c>
      <c r="P340" s="285"/>
      <c r="Q340" s="280"/>
      <c r="R340" s="280"/>
      <c r="S340" s="306"/>
      <c r="T340" s="306"/>
      <c r="U340" s="306"/>
      <c r="V340" s="306"/>
      <c r="W340" s="306"/>
      <c r="X340" s="306"/>
      <c r="Y340" s="306"/>
      <c r="Z340" s="306"/>
      <c r="AA340" s="306"/>
      <c r="AB340" s="306"/>
      <c r="AC340" s="306"/>
      <c r="AD340" s="306"/>
      <c r="AE340" s="306"/>
      <c r="AF340" s="280"/>
      <c r="AG340" s="280"/>
      <c r="AH340" s="280"/>
      <c r="AI340" s="280"/>
      <c r="AJ340" s="280"/>
      <c r="AK340" s="280"/>
      <c r="AL340" s="280"/>
      <c r="AM340" s="280"/>
      <c r="AN340" s="280"/>
      <c r="AO340" s="280"/>
      <c r="AP340" s="280"/>
      <c r="AQ340" s="280"/>
      <c r="AR340" s="280"/>
      <c r="AS340" s="280"/>
      <c r="AT340" s="280"/>
    </row>
    <row r="341" spans="1:46">
      <c r="A341" s="280"/>
      <c r="B341" s="283"/>
      <c r="C341" s="309">
        <v>618</v>
      </c>
      <c r="D341" s="308">
        <v>1.1882999999999999E-2</v>
      </c>
      <c r="E341" s="308">
        <v>8.7829999999999991E-3</v>
      </c>
      <c r="F341" s="308">
        <v>1.3483E-2</v>
      </c>
      <c r="G341" s="308">
        <v>1.4482999999999999E-2</v>
      </c>
      <c r="H341" s="308">
        <v>1.1783E-2</v>
      </c>
      <c r="I341" s="308">
        <v>1.0283E-2</v>
      </c>
      <c r="J341" s="308">
        <v>1.4782999999999999E-2</v>
      </c>
      <c r="K341" s="308">
        <v>9.2829999999999996E-3</v>
      </c>
      <c r="L341" s="308">
        <v>1.0383E-2</v>
      </c>
      <c r="M341" s="308">
        <v>8.8830000000000003E-3</v>
      </c>
      <c r="N341" s="308">
        <v>1.0482999999999999E-2</v>
      </c>
      <c r="O341" s="308">
        <v>1.6083E-2</v>
      </c>
      <c r="P341" s="285"/>
      <c r="Q341" s="280"/>
      <c r="R341" s="280"/>
      <c r="S341" s="306"/>
      <c r="T341" s="306"/>
      <c r="U341" s="306"/>
      <c r="V341" s="306"/>
      <c r="W341" s="306"/>
      <c r="X341" s="306"/>
      <c r="Y341" s="306"/>
      <c r="Z341" s="306"/>
      <c r="AA341" s="306"/>
      <c r="AB341" s="306"/>
      <c r="AC341" s="306"/>
      <c r="AD341" s="306"/>
      <c r="AE341" s="306"/>
      <c r="AF341" s="280"/>
      <c r="AG341" s="280"/>
      <c r="AH341" s="280"/>
      <c r="AI341" s="280"/>
      <c r="AJ341" s="280"/>
      <c r="AK341" s="280"/>
      <c r="AL341" s="280"/>
      <c r="AM341" s="280"/>
      <c r="AN341" s="280"/>
      <c r="AO341" s="280"/>
      <c r="AP341" s="280"/>
      <c r="AQ341" s="280"/>
      <c r="AR341" s="280"/>
      <c r="AS341" s="280"/>
      <c r="AT341" s="280"/>
    </row>
    <row r="342" spans="1:46">
      <c r="A342" s="280"/>
      <c r="B342" s="283"/>
      <c r="C342" s="309">
        <v>620</v>
      </c>
      <c r="D342" s="308">
        <v>1.1950000000000001E-2</v>
      </c>
      <c r="E342" s="308">
        <v>8.5500000000000003E-3</v>
      </c>
      <c r="F342" s="308">
        <v>1.285E-2</v>
      </c>
      <c r="G342" s="308">
        <v>1.4250000000000001E-2</v>
      </c>
      <c r="H342" s="308">
        <v>1.1650000000000001E-2</v>
      </c>
      <c r="I342" s="308">
        <v>1.025E-2</v>
      </c>
      <c r="J342" s="308">
        <v>1.4449999999999999E-2</v>
      </c>
      <c r="K342" s="308">
        <v>8.4499999999999992E-3</v>
      </c>
      <c r="L342" s="308">
        <v>1.005E-2</v>
      </c>
      <c r="M342" s="308">
        <v>8.1499999999999993E-3</v>
      </c>
      <c r="N342" s="308">
        <v>9.9500000000000005E-3</v>
      </c>
      <c r="O342" s="308">
        <v>1.5350000000000001E-2</v>
      </c>
      <c r="P342" s="285"/>
      <c r="Q342" s="280"/>
      <c r="R342" s="280"/>
      <c r="S342" s="306"/>
      <c r="T342" s="306"/>
      <c r="U342" s="306"/>
      <c r="V342" s="306"/>
      <c r="W342" s="306"/>
      <c r="X342" s="306"/>
      <c r="Y342" s="306"/>
      <c r="Z342" s="306"/>
      <c r="AA342" s="306"/>
      <c r="AB342" s="306"/>
      <c r="AC342" s="306"/>
      <c r="AD342" s="306"/>
      <c r="AE342" s="306"/>
      <c r="AF342" s="280"/>
      <c r="AG342" s="280"/>
      <c r="AH342" s="280"/>
      <c r="AI342" s="280"/>
      <c r="AJ342" s="280"/>
      <c r="AK342" s="280"/>
      <c r="AL342" s="280"/>
      <c r="AM342" s="280"/>
      <c r="AN342" s="280"/>
      <c r="AO342" s="280"/>
      <c r="AP342" s="280"/>
      <c r="AQ342" s="280"/>
      <c r="AR342" s="280"/>
      <c r="AS342" s="280"/>
      <c r="AT342" s="280"/>
    </row>
    <row r="343" spans="1:46">
      <c r="A343" s="280"/>
      <c r="B343" s="283"/>
      <c r="C343" s="309">
        <v>622</v>
      </c>
      <c r="D343" s="308">
        <v>1.1516999999999999E-2</v>
      </c>
      <c r="E343" s="308">
        <v>8.3169999999999997E-3</v>
      </c>
      <c r="F343" s="308">
        <v>1.2716999999999999E-2</v>
      </c>
      <c r="G343" s="308">
        <v>1.4116999999999999E-2</v>
      </c>
      <c r="H343" s="308">
        <v>1.1417E-2</v>
      </c>
      <c r="I343" s="308">
        <v>1.0617E-2</v>
      </c>
      <c r="J343" s="308">
        <v>1.4317E-2</v>
      </c>
      <c r="K343" s="308">
        <v>8.2170000000000003E-3</v>
      </c>
      <c r="L343" s="308">
        <v>9.8169999999999993E-3</v>
      </c>
      <c r="M343" s="308">
        <v>8.1169999999999992E-3</v>
      </c>
      <c r="N343" s="308">
        <v>9.8169999999999993E-3</v>
      </c>
      <c r="O343" s="308">
        <v>1.5317000000000001E-2</v>
      </c>
      <c r="P343" s="285"/>
      <c r="Q343" s="280"/>
      <c r="R343" s="280"/>
      <c r="S343" s="306"/>
      <c r="T343" s="306"/>
      <c r="U343" s="306"/>
      <c r="V343" s="306"/>
      <c r="W343" s="306"/>
      <c r="X343" s="306"/>
      <c r="Y343" s="306"/>
      <c r="Z343" s="306"/>
      <c r="AA343" s="306"/>
      <c r="AB343" s="306"/>
      <c r="AC343" s="306"/>
      <c r="AD343" s="306"/>
      <c r="AE343" s="306"/>
      <c r="AF343" s="280"/>
      <c r="AG343" s="280"/>
      <c r="AH343" s="280"/>
      <c r="AI343" s="280"/>
      <c r="AJ343" s="280"/>
      <c r="AK343" s="280"/>
      <c r="AL343" s="280"/>
      <c r="AM343" s="280"/>
      <c r="AN343" s="280"/>
      <c r="AO343" s="280"/>
      <c r="AP343" s="280"/>
      <c r="AQ343" s="280"/>
      <c r="AR343" s="280"/>
      <c r="AS343" s="280"/>
      <c r="AT343" s="280"/>
    </row>
    <row r="344" spans="1:46">
      <c r="A344" s="280"/>
      <c r="B344" s="283"/>
      <c r="C344" s="309">
        <v>624</v>
      </c>
      <c r="D344" s="308">
        <v>1.1332999999999999E-2</v>
      </c>
      <c r="E344" s="308">
        <v>8.2330000000000007E-3</v>
      </c>
      <c r="F344" s="308">
        <v>1.2533000000000001E-2</v>
      </c>
      <c r="G344" s="308">
        <v>1.3533E-2</v>
      </c>
      <c r="H344" s="308">
        <v>1.1533E-2</v>
      </c>
      <c r="I344" s="308">
        <v>1.0333E-2</v>
      </c>
      <c r="J344" s="308">
        <v>1.3632999999999999E-2</v>
      </c>
      <c r="K344" s="308">
        <v>8.3330000000000001E-3</v>
      </c>
      <c r="L344" s="308">
        <v>9.1330000000000005E-3</v>
      </c>
      <c r="M344" s="308">
        <v>7.5329999999999998E-3</v>
      </c>
      <c r="N344" s="308">
        <v>9.5329999999999998E-3</v>
      </c>
      <c r="O344" s="308">
        <v>1.4333E-2</v>
      </c>
      <c r="P344" s="285"/>
      <c r="Q344" s="280"/>
      <c r="R344" s="280"/>
      <c r="S344" s="306"/>
      <c r="T344" s="306"/>
      <c r="U344" s="306"/>
      <c r="V344" s="306"/>
      <c r="W344" s="306"/>
      <c r="X344" s="306"/>
      <c r="Y344" s="306"/>
      <c r="Z344" s="306"/>
      <c r="AA344" s="306"/>
      <c r="AB344" s="306"/>
      <c r="AC344" s="306"/>
      <c r="AD344" s="306"/>
      <c r="AE344" s="306"/>
      <c r="AF344" s="280"/>
      <c r="AG344" s="280"/>
      <c r="AH344" s="280"/>
      <c r="AI344" s="280"/>
      <c r="AJ344" s="280"/>
      <c r="AK344" s="280"/>
      <c r="AL344" s="280"/>
      <c r="AM344" s="280"/>
      <c r="AN344" s="280"/>
      <c r="AO344" s="280"/>
      <c r="AP344" s="280"/>
      <c r="AQ344" s="280"/>
      <c r="AR344" s="280"/>
      <c r="AS344" s="280"/>
      <c r="AT344" s="280"/>
    </row>
    <row r="345" spans="1:46">
      <c r="A345" s="280"/>
      <c r="B345" s="283"/>
      <c r="C345" s="309">
        <v>626</v>
      </c>
      <c r="D345" s="308">
        <v>1.1067E-2</v>
      </c>
      <c r="E345" s="308">
        <v>8.0669999999999995E-3</v>
      </c>
      <c r="F345" s="308">
        <v>1.2167000000000001E-2</v>
      </c>
      <c r="G345" s="308">
        <v>1.3667E-2</v>
      </c>
      <c r="H345" s="308">
        <v>1.1067E-2</v>
      </c>
      <c r="I345" s="308">
        <v>9.5670000000000009E-3</v>
      </c>
      <c r="J345" s="308">
        <v>1.3967E-2</v>
      </c>
      <c r="K345" s="308">
        <v>7.5669999999999999E-3</v>
      </c>
      <c r="L345" s="308">
        <v>9.3670000000000003E-3</v>
      </c>
      <c r="M345" s="308">
        <v>7.6670000000000002E-3</v>
      </c>
      <c r="N345" s="308">
        <v>9.5670000000000009E-3</v>
      </c>
      <c r="O345" s="308">
        <v>1.4767000000000001E-2</v>
      </c>
      <c r="P345" s="285"/>
      <c r="Q345" s="280"/>
      <c r="R345" s="280"/>
      <c r="S345" s="306"/>
      <c r="T345" s="306"/>
      <c r="U345" s="306"/>
      <c r="V345" s="306"/>
      <c r="W345" s="306"/>
      <c r="X345" s="306"/>
      <c r="Y345" s="306"/>
      <c r="Z345" s="306"/>
      <c r="AA345" s="306"/>
      <c r="AB345" s="306"/>
      <c r="AC345" s="306"/>
      <c r="AD345" s="306"/>
      <c r="AE345" s="306"/>
      <c r="AF345" s="280"/>
      <c r="AG345" s="280"/>
      <c r="AH345" s="280"/>
      <c r="AI345" s="280"/>
      <c r="AJ345" s="280"/>
      <c r="AK345" s="280"/>
      <c r="AL345" s="280"/>
      <c r="AM345" s="280"/>
      <c r="AN345" s="280"/>
      <c r="AO345" s="280"/>
      <c r="AP345" s="280"/>
      <c r="AQ345" s="280"/>
      <c r="AR345" s="280"/>
      <c r="AS345" s="280"/>
      <c r="AT345" s="280"/>
    </row>
    <row r="346" spans="1:46">
      <c r="A346" s="280"/>
      <c r="B346" s="283"/>
      <c r="C346" s="309">
        <v>628</v>
      </c>
      <c r="D346" s="308">
        <v>1.0782999999999999E-2</v>
      </c>
      <c r="E346" s="308">
        <v>7.9830000000000005E-3</v>
      </c>
      <c r="F346" s="308">
        <v>1.1583E-2</v>
      </c>
      <c r="G346" s="308">
        <v>1.2782999999999999E-2</v>
      </c>
      <c r="H346" s="308">
        <v>1.0782999999999999E-2</v>
      </c>
      <c r="I346" s="308">
        <v>9.2829999999999996E-3</v>
      </c>
      <c r="J346" s="308">
        <v>1.2883E-2</v>
      </c>
      <c r="K346" s="308">
        <v>7.6829999999999997E-3</v>
      </c>
      <c r="L346" s="308">
        <v>8.8830000000000003E-3</v>
      </c>
      <c r="M346" s="308">
        <v>6.9829999999999996E-3</v>
      </c>
      <c r="N346" s="308">
        <v>8.9829999999999997E-3</v>
      </c>
      <c r="O346" s="308">
        <v>1.4283000000000001E-2</v>
      </c>
      <c r="P346" s="285"/>
      <c r="Q346" s="280"/>
      <c r="R346" s="280"/>
      <c r="S346" s="306"/>
      <c r="T346" s="306"/>
      <c r="U346" s="306"/>
      <c r="V346" s="306"/>
      <c r="W346" s="306"/>
      <c r="X346" s="306"/>
      <c r="Y346" s="306"/>
      <c r="Z346" s="306"/>
      <c r="AA346" s="306"/>
      <c r="AB346" s="306"/>
      <c r="AC346" s="306"/>
      <c r="AD346" s="306"/>
      <c r="AE346" s="306"/>
      <c r="AF346" s="280"/>
      <c r="AG346" s="280"/>
      <c r="AH346" s="280"/>
      <c r="AI346" s="280"/>
      <c r="AJ346" s="280"/>
      <c r="AK346" s="280"/>
      <c r="AL346" s="280"/>
      <c r="AM346" s="280"/>
      <c r="AN346" s="280"/>
      <c r="AO346" s="280"/>
      <c r="AP346" s="280"/>
      <c r="AQ346" s="280"/>
      <c r="AR346" s="280"/>
      <c r="AS346" s="280"/>
      <c r="AT346" s="280"/>
    </row>
    <row r="347" spans="1:46">
      <c r="A347" s="280"/>
      <c r="B347" s="283"/>
      <c r="C347" s="309">
        <v>630</v>
      </c>
      <c r="D347" s="308">
        <v>1.12E-2</v>
      </c>
      <c r="E347" s="308">
        <v>8.6E-3</v>
      </c>
      <c r="F347" s="308">
        <v>1.26E-2</v>
      </c>
      <c r="G347" s="308">
        <v>1.37E-2</v>
      </c>
      <c r="H347" s="308">
        <v>1.1299999999999999E-2</v>
      </c>
      <c r="I347" s="308">
        <v>9.7999999999999997E-3</v>
      </c>
      <c r="J347" s="308">
        <v>1.3299999999999999E-2</v>
      </c>
      <c r="K347" s="308">
        <v>7.6E-3</v>
      </c>
      <c r="L347" s="308">
        <v>9.7999999999999997E-3</v>
      </c>
      <c r="M347" s="308">
        <v>7.7999999999999996E-3</v>
      </c>
      <c r="N347" s="308">
        <v>9.2999999999999992E-3</v>
      </c>
      <c r="O347" s="308">
        <v>1.43E-2</v>
      </c>
      <c r="P347" s="285"/>
      <c r="Q347" s="280"/>
      <c r="R347" s="280"/>
      <c r="S347" s="306"/>
      <c r="T347" s="306"/>
      <c r="U347" s="306"/>
      <c r="V347" s="306"/>
      <c r="W347" s="306"/>
      <c r="X347" s="306"/>
      <c r="Y347" s="306"/>
      <c r="Z347" s="306"/>
      <c r="AA347" s="306"/>
      <c r="AB347" s="306"/>
      <c r="AC347" s="306"/>
      <c r="AD347" s="306"/>
      <c r="AE347" s="306"/>
      <c r="AF347" s="280"/>
      <c r="AG347" s="280"/>
      <c r="AH347" s="280"/>
      <c r="AI347" s="280"/>
      <c r="AJ347" s="280"/>
      <c r="AK347" s="280"/>
      <c r="AL347" s="280"/>
      <c r="AM347" s="280"/>
      <c r="AN347" s="280"/>
      <c r="AO347" s="280"/>
      <c r="AP347" s="280"/>
      <c r="AQ347" s="280"/>
      <c r="AR347" s="280"/>
      <c r="AS347" s="280"/>
      <c r="AT347" s="280"/>
    </row>
    <row r="348" spans="1:46">
      <c r="A348" s="280"/>
      <c r="B348" s="283"/>
      <c r="C348" s="309">
        <v>632</v>
      </c>
      <c r="D348" s="308">
        <v>1.0933E-2</v>
      </c>
      <c r="E348" s="308">
        <v>8.5330000000000007E-3</v>
      </c>
      <c r="F348" s="308">
        <v>1.2033E-2</v>
      </c>
      <c r="G348" s="308">
        <v>1.3032999999999999E-2</v>
      </c>
      <c r="H348" s="308">
        <v>1.1233E-2</v>
      </c>
      <c r="I348" s="308">
        <v>9.8329999999999997E-3</v>
      </c>
      <c r="J348" s="308">
        <v>1.3133000000000001E-2</v>
      </c>
      <c r="K348" s="308">
        <v>7.4330000000000004E-3</v>
      </c>
      <c r="L348" s="308">
        <v>8.933E-3</v>
      </c>
      <c r="M348" s="308">
        <v>6.7330000000000003E-3</v>
      </c>
      <c r="N348" s="308">
        <v>8.4329999999999995E-3</v>
      </c>
      <c r="O348" s="308">
        <v>1.4233000000000001E-2</v>
      </c>
      <c r="P348" s="285"/>
      <c r="Q348" s="280"/>
      <c r="R348" s="280"/>
      <c r="S348" s="306"/>
      <c r="T348" s="306"/>
      <c r="U348" s="306"/>
      <c r="V348" s="306"/>
      <c r="W348" s="306"/>
      <c r="X348" s="306"/>
      <c r="Y348" s="306"/>
      <c r="Z348" s="306"/>
      <c r="AA348" s="306"/>
      <c r="AB348" s="306"/>
      <c r="AC348" s="306"/>
      <c r="AD348" s="306"/>
      <c r="AE348" s="306"/>
      <c r="AF348" s="280"/>
      <c r="AG348" s="280"/>
      <c r="AH348" s="280"/>
      <c r="AI348" s="280"/>
      <c r="AJ348" s="280"/>
      <c r="AK348" s="280"/>
      <c r="AL348" s="280"/>
      <c r="AM348" s="280"/>
      <c r="AN348" s="280"/>
      <c r="AO348" s="280"/>
      <c r="AP348" s="280"/>
      <c r="AQ348" s="280"/>
      <c r="AR348" s="280"/>
      <c r="AS348" s="280"/>
      <c r="AT348" s="280"/>
    </row>
    <row r="349" spans="1:46">
      <c r="A349" s="280"/>
      <c r="B349" s="283"/>
      <c r="C349" s="309">
        <v>634</v>
      </c>
      <c r="D349" s="308">
        <v>1.095E-2</v>
      </c>
      <c r="E349" s="308">
        <v>8.1499999999999993E-3</v>
      </c>
      <c r="F349" s="308">
        <v>1.1650000000000001E-2</v>
      </c>
      <c r="G349" s="308">
        <v>1.2149999999999999E-2</v>
      </c>
      <c r="H349" s="308">
        <v>1.0749999999999999E-2</v>
      </c>
      <c r="I349" s="308">
        <v>9.3500000000000007E-3</v>
      </c>
      <c r="J349" s="308">
        <v>1.3350000000000001E-2</v>
      </c>
      <c r="K349" s="308">
        <v>7.45E-3</v>
      </c>
      <c r="L349" s="308">
        <v>8.9499999999999996E-3</v>
      </c>
      <c r="M349" s="308">
        <v>7.0499999999999998E-3</v>
      </c>
      <c r="N349" s="308">
        <v>9.3500000000000007E-3</v>
      </c>
      <c r="O349" s="308">
        <v>1.405E-2</v>
      </c>
      <c r="P349" s="285"/>
      <c r="Q349" s="280"/>
      <c r="R349" s="280"/>
      <c r="S349" s="306"/>
      <c r="T349" s="306"/>
      <c r="U349" s="306"/>
      <c r="V349" s="306"/>
      <c r="W349" s="306"/>
      <c r="X349" s="306"/>
      <c r="Y349" s="306"/>
      <c r="Z349" s="306"/>
      <c r="AA349" s="306"/>
      <c r="AB349" s="306"/>
      <c r="AC349" s="306"/>
      <c r="AD349" s="306"/>
      <c r="AE349" s="306"/>
      <c r="AF349" s="280"/>
      <c r="AG349" s="280"/>
      <c r="AH349" s="280"/>
      <c r="AI349" s="280"/>
      <c r="AJ349" s="280"/>
      <c r="AK349" s="280"/>
      <c r="AL349" s="280"/>
      <c r="AM349" s="280"/>
      <c r="AN349" s="280"/>
      <c r="AO349" s="280"/>
      <c r="AP349" s="280"/>
      <c r="AQ349" s="280"/>
      <c r="AR349" s="280"/>
      <c r="AS349" s="280"/>
      <c r="AT349" s="280"/>
    </row>
    <row r="350" spans="1:46">
      <c r="A350" s="280"/>
      <c r="B350" s="283"/>
      <c r="C350" s="309">
        <v>636</v>
      </c>
      <c r="D350" s="308">
        <v>9.9830000000000006E-3</v>
      </c>
      <c r="E350" s="308">
        <v>8.0829999999999999E-3</v>
      </c>
      <c r="F350" s="308">
        <v>1.1783E-2</v>
      </c>
      <c r="G350" s="308">
        <v>1.2883E-2</v>
      </c>
      <c r="H350" s="308">
        <v>1.0983E-2</v>
      </c>
      <c r="I350" s="308">
        <v>9.2829999999999996E-3</v>
      </c>
      <c r="J350" s="308">
        <v>1.3082999999999999E-2</v>
      </c>
      <c r="K350" s="308">
        <v>7.2830000000000004E-3</v>
      </c>
      <c r="L350" s="308">
        <v>8.9829999999999997E-3</v>
      </c>
      <c r="M350" s="308">
        <v>7.5830000000000003E-3</v>
      </c>
      <c r="N350" s="308">
        <v>9.4830000000000001E-3</v>
      </c>
      <c r="O350" s="308">
        <v>1.4182999999999999E-2</v>
      </c>
      <c r="P350" s="285"/>
      <c r="Q350" s="280"/>
      <c r="R350" s="280"/>
      <c r="S350" s="306"/>
      <c r="T350" s="306"/>
      <c r="U350" s="306"/>
      <c r="V350" s="306"/>
      <c r="W350" s="306"/>
      <c r="X350" s="306"/>
      <c r="Y350" s="306"/>
      <c r="Z350" s="306"/>
      <c r="AA350" s="306"/>
      <c r="AB350" s="306"/>
      <c r="AC350" s="306"/>
      <c r="AD350" s="306"/>
      <c r="AE350" s="306"/>
      <c r="AF350" s="280"/>
      <c r="AG350" s="280"/>
      <c r="AH350" s="280"/>
      <c r="AI350" s="280"/>
      <c r="AJ350" s="280"/>
      <c r="AK350" s="280"/>
      <c r="AL350" s="280"/>
      <c r="AM350" s="280"/>
      <c r="AN350" s="280"/>
      <c r="AO350" s="280"/>
      <c r="AP350" s="280"/>
      <c r="AQ350" s="280"/>
      <c r="AR350" s="280"/>
      <c r="AS350" s="280"/>
      <c r="AT350" s="280"/>
    </row>
    <row r="351" spans="1:46">
      <c r="A351" s="280"/>
      <c r="B351" s="283"/>
      <c r="C351" s="309">
        <v>638</v>
      </c>
      <c r="D351" s="308">
        <v>1.0817E-2</v>
      </c>
      <c r="E351" s="308">
        <v>9.0170000000000007E-3</v>
      </c>
      <c r="F351" s="308">
        <v>1.2116999999999999E-2</v>
      </c>
      <c r="G351" s="308">
        <v>1.2217E-2</v>
      </c>
      <c r="H351" s="308">
        <v>1.1617000000000001E-2</v>
      </c>
      <c r="I351" s="308">
        <v>1.0116999999999999E-2</v>
      </c>
      <c r="J351" s="308">
        <v>1.3117E-2</v>
      </c>
      <c r="K351" s="308">
        <v>7.2170000000000003E-3</v>
      </c>
      <c r="L351" s="308">
        <v>8.8170000000000002E-3</v>
      </c>
      <c r="M351" s="308">
        <v>7.3169999999999997E-3</v>
      </c>
      <c r="N351" s="308">
        <v>9.2169999999999995E-3</v>
      </c>
      <c r="O351" s="308">
        <v>1.3617000000000001E-2</v>
      </c>
      <c r="P351" s="285"/>
      <c r="Q351" s="280"/>
      <c r="R351" s="280"/>
      <c r="S351" s="306"/>
      <c r="T351" s="306"/>
      <c r="U351" s="306"/>
      <c r="V351" s="306"/>
      <c r="W351" s="306"/>
      <c r="X351" s="306"/>
      <c r="Y351" s="306"/>
      <c r="Z351" s="306"/>
      <c r="AA351" s="306"/>
      <c r="AB351" s="306"/>
      <c r="AC351" s="306"/>
      <c r="AD351" s="306"/>
      <c r="AE351" s="306"/>
      <c r="AF351" s="280"/>
      <c r="AG351" s="280"/>
      <c r="AH351" s="280"/>
      <c r="AI351" s="280"/>
      <c r="AJ351" s="280"/>
      <c r="AK351" s="280"/>
      <c r="AL351" s="280"/>
      <c r="AM351" s="280"/>
      <c r="AN351" s="280"/>
      <c r="AO351" s="280"/>
      <c r="AP351" s="280"/>
      <c r="AQ351" s="280"/>
      <c r="AR351" s="280"/>
      <c r="AS351" s="280"/>
      <c r="AT351" s="280"/>
    </row>
    <row r="352" spans="1:46">
      <c r="A352" s="280"/>
      <c r="B352" s="283"/>
      <c r="C352" s="309">
        <v>640</v>
      </c>
      <c r="D352" s="308">
        <v>1.0617E-2</v>
      </c>
      <c r="E352" s="308">
        <v>8.3169999999999997E-3</v>
      </c>
      <c r="F352" s="308">
        <v>1.1917000000000001E-2</v>
      </c>
      <c r="G352" s="308">
        <v>1.2517E-2</v>
      </c>
      <c r="H352" s="308">
        <v>1.0917E-2</v>
      </c>
      <c r="I352" s="308">
        <v>9.6170000000000005E-3</v>
      </c>
      <c r="J352" s="308">
        <v>1.2416999999999999E-2</v>
      </c>
      <c r="K352" s="308">
        <v>6.6169999999999996E-3</v>
      </c>
      <c r="L352" s="308">
        <v>8.8170000000000002E-3</v>
      </c>
      <c r="M352" s="308">
        <v>6.7169999999999999E-3</v>
      </c>
      <c r="N352" s="308">
        <v>8.4169999999999991E-3</v>
      </c>
      <c r="O352" s="308">
        <v>1.3517E-2</v>
      </c>
      <c r="P352" s="285"/>
      <c r="Q352" s="280"/>
      <c r="R352" s="280"/>
      <c r="S352" s="306"/>
      <c r="T352" s="306"/>
      <c r="U352" s="306"/>
      <c r="V352" s="306"/>
      <c r="W352" s="306"/>
      <c r="X352" s="306"/>
      <c r="Y352" s="306"/>
      <c r="Z352" s="306"/>
      <c r="AA352" s="306"/>
      <c r="AB352" s="306"/>
      <c r="AC352" s="306"/>
      <c r="AD352" s="306"/>
      <c r="AE352" s="306"/>
      <c r="AF352" s="280"/>
      <c r="AG352" s="280"/>
      <c r="AH352" s="280"/>
      <c r="AI352" s="280"/>
      <c r="AJ352" s="280"/>
      <c r="AK352" s="280"/>
      <c r="AL352" s="280"/>
      <c r="AM352" s="280"/>
      <c r="AN352" s="280"/>
      <c r="AO352" s="280"/>
      <c r="AP352" s="280"/>
      <c r="AQ352" s="280"/>
      <c r="AR352" s="280"/>
      <c r="AS352" s="280"/>
      <c r="AT352" s="280"/>
    </row>
    <row r="353" spans="1:46">
      <c r="A353" s="280"/>
      <c r="B353" s="283"/>
      <c r="C353" s="309">
        <v>642</v>
      </c>
      <c r="D353" s="308">
        <v>1.0782999999999999E-2</v>
      </c>
      <c r="E353" s="308">
        <v>8.6829999999999997E-3</v>
      </c>
      <c r="F353" s="308">
        <v>1.1683000000000001E-2</v>
      </c>
      <c r="G353" s="308">
        <v>1.2583E-2</v>
      </c>
      <c r="H353" s="308">
        <v>1.1483E-2</v>
      </c>
      <c r="I353" s="308">
        <v>9.4830000000000001E-3</v>
      </c>
      <c r="J353" s="308">
        <v>1.3283E-2</v>
      </c>
      <c r="K353" s="308">
        <v>7.1830000000000001E-3</v>
      </c>
      <c r="L353" s="308">
        <v>9.5829999999999995E-3</v>
      </c>
      <c r="M353" s="308">
        <v>7.783E-3</v>
      </c>
      <c r="N353" s="308">
        <v>9.1830000000000002E-3</v>
      </c>
      <c r="O353" s="308">
        <v>1.3683000000000001E-2</v>
      </c>
      <c r="P353" s="285"/>
      <c r="Q353" s="280"/>
      <c r="R353" s="280"/>
      <c r="S353" s="306"/>
      <c r="T353" s="306"/>
      <c r="U353" s="306"/>
      <c r="V353" s="306"/>
      <c r="W353" s="306"/>
      <c r="X353" s="306"/>
      <c r="Y353" s="306"/>
      <c r="Z353" s="306"/>
      <c r="AA353" s="306"/>
      <c r="AB353" s="306"/>
      <c r="AC353" s="306"/>
      <c r="AD353" s="306"/>
      <c r="AE353" s="306"/>
      <c r="AF353" s="280"/>
      <c r="AG353" s="280"/>
      <c r="AH353" s="280"/>
      <c r="AI353" s="280"/>
      <c r="AJ353" s="280"/>
      <c r="AK353" s="280"/>
      <c r="AL353" s="280"/>
      <c r="AM353" s="280"/>
      <c r="AN353" s="280"/>
      <c r="AO353" s="280"/>
      <c r="AP353" s="280"/>
      <c r="AQ353" s="280"/>
      <c r="AR353" s="280"/>
      <c r="AS353" s="280"/>
      <c r="AT353" s="280"/>
    </row>
    <row r="354" spans="1:46">
      <c r="A354" s="280"/>
      <c r="B354" s="283"/>
      <c r="C354" s="309">
        <v>644</v>
      </c>
      <c r="D354" s="308">
        <v>1.0366999999999999E-2</v>
      </c>
      <c r="E354" s="308">
        <v>8.9669999999999993E-3</v>
      </c>
      <c r="F354" s="308">
        <v>1.1767E-2</v>
      </c>
      <c r="G354" s="308">
        <v>1.2267E-2</v>
      </c>
      <c r="H354" s="308">
        <v>1.1467E-2</v>
      </c>
      <c r="I354" s="308">
        <v>9.7669999999999996E-3</v>
      </c>
      <c r="J354" s="308">
        <v>1.3167E-2</v>
      </c>
      <c r="K354" s="308">
        <v>7.3670000000000003E-3</v>
      </c>
      <c r="L354" s="308">
        <v>8.567E-3</v>
      </c>
      <c r="M354" s="308">
        <v>6.7669999999999996E-3</v>
      </c>
      <c r="N354" s="308">
        <v>9.1669999999999998E-3</v>
      </c>
      <c r="O354" s="308">
        <v>1.3367E-2</v>
      </c>
      <c r="P354" s="285"/>
      <c r="Q354" s="280"/>
      <c r="R354" s="280"/>
      <c r="S354" s="306"/>
      <c r="T354" s="306"/>
      <c r="U354" s="306"/>
      <c r="V354" s="306"/>
      <c r="W354" s="306"/>
      <c r="X354" s="306"/>
      <c r="Y354" s="306"/>
      <c r="Z354" s="306"/>
      <c r="AA354" s="306"/>
      <c r="AB354" s="306"/>
      <c r="AC354" s="306"/>
      <c r="AD354" s="306"/>
      <c r="AE354" s="306"/>
      <c r="AF354" s="280"/>
      <c r="AG354" s="280"/>
      <c r="AH354" s="280"/>
      <c r="AI354" s="280"/>
      <c r="AJ354" s="280"/>
      <c r="AK354" s="280"/>
      <c r="AL354" s="280"/>
      <c r="AM354" s="280"/>
      <c r="AN354" s="280"/>
      <c r="AO354" s="280"/>
      <c r="AP354" s="280"/>
      <c r="AQ354" s="280"/>
      <c r="AR354" s="280"/>
      <c r="AS354" s="280"/>
      <c r="AT354" s="280"/>
    </row>
    <row r="355" spans="1:46">
      <c r="A355" s="280"/>
      <c r="B355" s="283"/>
      <c r="C355" s="309">
        <v>646</v>
      </c>
      <c r="D355" s="308">
        <v>9.7669999999999996E-3</v>
      </c>
      <c r="E355" s="308">
        <v>8.567E-3</v>
      </c>
      <c r="F355" s="308">
        <v>1.1467E-2</v>
      </c>
      <c r="G355" s="308">
        <v>1.1867000000000001E-2</v>
      </c>
      <c r="H355" s="308">
        <v>1.1167E-2</v>
      </c>
      <c r="I355" s="308">
        <v>9.6670000000000002E-3</v>
      </c>
      <c r="J355" s="308">
        <v>1.3167E-2</v>
      </c>
      <c r="K355" s="308">
        <v>7.267E-3</v>
      </c>
      <c r="L355" s="308">
        <v>8.9669999999999993E-3</v>
      </c>
      <c r="M355" s="308">
        <v>7.267E-3</v>
      </c>
      <c r="N355" s="308">
        <v>9.3670000000000003E-3</v>
      </c>
      <c r="O355" s="308">
        <v>1.4167000000000001E-2</v>
      </c>
      <c r="P355" s="285"/>
      <c r="Q355" s="280"/>
      <c r="R355" s="280"/>
      <c r="S355" s="306"/>
      <c r="T355" s="306"/>
      <c r="U355" s="306"/>
      <c r="V355" s="306"/>
      <c r="W355" s="306"/>
      <c r="X355" s="306"/>
      <c r="Y355" s="306"/>
      <c r="Z355" s="306"/>
      <c r="AA355" s="306"/>
      <c r="AB355" s="306"/>
      <c r="AC355" s="306"/>
      <c r="AD355" s="306"/>
      <c r="AE355" s="306"/>
      <c r="AF355" s="280"/>
      <c r="AG355" s="280"/>
      <c r="AH355" s="280"/>
      <c r="AI355" s="280"/>
      <c r="AJ355" s="280"/>
      <c r="AK355" s="280"/>
      <c r="AL355" s="280"/>
      <c r="AM355" s="280"/>
      <c r="AN355" s="280"/>
      <c r="AO355" s="280"/>
      <c r="AP355" s="280"/>
      <c r="AQ355" s="280"/>
      <c r="AR355" s="280"/>
      <c r="AS355" s="280"/>
      <c r="AT355" s="280"/>
    </row>
    <row r="356" spans="1:46">
      <c r="A356" s="280"/>
      <c r="B356" s="283"/>
      <c r="C356" s="309">
        <v>648</v>
      </c>
      <c r="D356" s="308">
        <v>1.0133E-2</v>
      </c>
      <c r="E356" s="308">
        <v>8.4329999999999995E-3</v>
      </c>
      <c r="F356" s="308">
        <v>1.1632999999999999E-2</v>
      </c>
      <c r="G356" s="308">
        <v>1.1833E-2</v>
      </c>
      <c r="H356" s="308">
        <v>1.1332999999999999E-2</v>
      </c>
      <c r="I356" s="308">
        <v>9.7330000000000003E-3</v>
      </c>
      <c r="J356" s="308">
        <v>1.2333E-2</v>
      </c>
      <c r="K356" s="308">
        <v>6.4330000000000003E-3</v>
      </c>
      <c r="L356" s="308">
        <v>8.2330000000000007E-3</v>
      </c>
      <c r="M356" s="308">
        <v>6.4330000000000003E-3</v>
      </c>
      <c r="N356" s="308">
        <v>8.633E-3</v>
      </c>
      <c r="O356" s="308">
        <v>1.3032999999999999E-2</v>
      </c>
      <c r="P356" s="285"/>
      <c r="Q356" s="280"/>
      <c r="R356" s="280"/>
      <c r="S356" s="306"/>
      <c r="T356" s="306"/>
      <c r="U356" s="306"/>
      <c r="V356" s="306"/>
      <c r="W356" s="306"/>
      <c r="X356" s="306"/>
      <c r="Y356" s="306"/>
      <c r="Z356" s="306"/>
      <c r="AA356" s="306"/>
      <c r="AB356" s="306"/>
      <c r="AC356" s="306"/>
      <c r="AD356" s="306"/>
      <c r="AE356" s="306"/>
      <c r="AF356" s="280"/>
      <c r="AG356" s="280"/>
      <c r="AH356" s="280"/>
      <c r="AI356" s="280"/>
      <c r="AJ356" s="280"/>
      <c r="AK356" s="280"/>
      <c r="AL356" s="280"/>
      <c r="AM356" s="280"/>
      <c r="AN356" s="280"/>
      <c r="AO356" s="280"/>
      <c r="AP356" s="280"/>
      <c r="AQ356" s="280"/>
      <c r="AR356" s="280"/>
      <c r="AS356" s="280"/>
      <c r="AT356" s="280"/>
    </row>
    <row r="357" spans="1:46">
      <c r="A357" s="280"/>
      <c r="B357" s="283"/>
      <c r="C357" s="309">
        <v>650</v>
      </c>
      <c r="D357" s="308">
        <v>1.0067E-2</v>
      </c>
      <c r="E357" s="308">
        <v>8.6669999999999994E-3</v>
      </c>
      <c r="F357" s="308">
        <v>1.2067E-2</v>
      </c>
      <c r="G357" s="308">
        <v>1.2267E-2</v>
      </c>
      <c r="H357" s="308">
        <v>1.1767E-2</v>
      </c>
      <c r="I357" s="308">
        <v>9.9670000000000002E-3</v>
      </c>
      <c r="J357" s="308">
        <v>1.3467E-2</v>
      </c>
      <c r="K357" s="308">
        <v>6.8669999999999998E-3</v>
      </c>
      <c r="L357" s="308">
        <v>9.2669999999999992E-3</v>
      </c>
      <c r="M357" s="308">
        <v>8.0669999999999995E-3</v>
      </c>
      <c r="N357" s="308">
        <v>9.3670000000000003E-3</v>
      </c>
      <c r="O357" s="308">
        <v>1.4167000000000001E-2</v>
      </c>
      <c r="P357" s="285"/>
      <c r="Q357" s="280"/>
      <c r="R357" s="280"/>
      <c r="S357" s="306"/>
      <c r="T357" s="306"/>
      <c r="U357" s="306"/>
      <c r="V357" s="306"/>
      <c r="W357" s="306"/>
      <c r="X357" s="306"/>
      <c r="Y357" s="306"/>
      <c r="Z357" s="306"/>
      <c r="AA357" s="306"/>
      <c r="AB357" s="306"/>
      <c r="AC357" s="306"/>
      <c r="AD357" s="306"/>
      <c r="AE357" s="306"/>
      <c r="AF357" s="280"/>
      <c r="AG357" s="280"/>
      <c r="AH357" s="280"/>
      <c r="AI357" s="280"/>
      <c r="AJ357" s="280"/>
      <c r="AK357" s="280"/>
      <c r="AL357" s="280"/>
      <c r="AM357" s="280"/>
      <c r="AN357" s="280"/>
      <c r="AO357" s="280"/>
      <c r="AP357" s="280"/>
      <c r="AQ357" s="280"/>
      <c r="AR357" s="280"/>
      <c r="AS357" s="280"/>
      <c r="AT357" s="280"/>
    </row>
    <row r="358" spans="1:46">
      <c r="A358" s="280"/>
      <c r="B358" s="283"/>
      <c r="C358" s="309">
        <v>652</v>
      </c>
      <c r="D358" s="308">
        <v>1.0267E-2</v>
      </c>
      <c r="E358" s="308">
        <v>8.4670000000000006E-3</v>
      </c>
      <c r="F358" s="308">
        <v>1.1867000000000001E-2</v>
      </c>
      <c r="G358" s="308">
        <v>1.1667E-2</v>
      </c>
      <c r="H358" s="308">
        <v>1.1767E-2</v>
      </c>
      <c r="I358" s="308">
        <v>9.8670000000000008E-3</v>
      </c>
      <c r="J358" s="308">
        <v>1.2767000000000001E-2</v>
      </c>
      <c r="K358" s="308">
        <v>7.3670000000000003E-3</v>
      </c>
      <c r="L358" s="308">
        <v>8.4670000000000006E-3</v>
      </c>
      <c r="M358" s="308">
        <v>7.1669999999999998E-3</v>
      </c>
      <c r="N358" s="308">
        <v>8.7670000000000005E-3</v>
      </c>
      <c r="O358" s="308">
        <v>1.3266999999999999E-2</v>
      </c>
      <c r="P358" s="285"/>
      <c r="Q358" s="280"/>
      <c r="R358" s="280"/>
      <c r="S358" s="306"/>
      <c r="T358" s="306"/>
      <c r="U358" s="306"/>
      <c r="V358" s="306"/>
      <c r="W358" s="306"/>
      <c r="X358" s="306"/>
      <c r="Y358" s="306"/>
      <c r="Z358" s="306"/>
      <c r="AA358" s="306"/>
      <c r="AB358" s="306"/>
      <c r="AC358" s="306"/>
      <c r="AD358" s="306"/>
      <c r="AE358" s="306"/>
      <c r="AF358" s="280"/>
      <c r="AG358" s="280"/>
      <c r="AH358" s="280"/>
      <c r="AI358" s="280"/>
      <c r="AJ358" s="280"/>
      <c r="AK358" s="280"/>
      <c r="AL358" s="280"/>
      <c r="AM358" s="280"/>
      <c r="AN358" s="280"/>
      <c r="AO358" s="280"/>
      <c r="AP358" s="280"/>
      <c r="AQ358" s="280"/>
      <c r="AR358" s="280"/>
      <c r="AS358" s="280"/>
      <c r="AT358" s="280"/>
    </row>
    <row r="359" spans="1:46">
      <c r="A359" s="280"/>
      <c r="B359" s="283"/>
      <c r="C359" s="309">
        <v>654</v>
      </c>
      <c r="D359" s="308">
        <v>9.6500000000000006E-3</v>
      </c>
      <c r="E359" s="308">
        <v>8.5500000000000003E-3</v>
      </c>
      <c r="F359" s="308">
        <v>1.1650000000000001E-2</v>
      </c>
      <c r="G359" s="308">
        <v>1.1849999999999999E-2</v>
      </c>
      <c r="H359" s="308">
        <v>1.115E-2</v>
      </c>
      <c r="I359" s="308">
        <v>9.75E-3</v>
      </c>
      <c r="J359" s="308">
        <v>1.285E-2</v>
      </c>
      <c r="K359" s="308">
        <v>6.7499999999999999E-3</v>
      </c>
      <c r="L359" s="308">
        <v>9.0500000000000008E-3</v>
      </c>
      <c r="M359" s="308">
        <v>7.2500000000000004E-3</v>
      </c>
      <c r="N359" s="308">
        <v>9.0500000000000008E-3</v>
      </c>
      <c r="O359" s="308">
        <v>1.405E-2</v>
      </c>
      <c r="P359" s="285"/>
      <c r="Q359" s="280"/>
      <c r="R359" s="280"/>
      <c r="S359" s="306"/>
      <c r="T359" s="306"/>
      <c r="U359" s="306"/>
      <c r="V359" s="306"/>
      <c r="W359" s="306"/>
      <c r="X359" s="306"/>
      <c r="Y359" s="306"/>
      <c r="Z359" s="306"/>
      <c r="AA359" s="306"/>
      <c r="AB359" s="306"/>
      <c r="AC359" s="306"/>
      <c r="AD359" s="306"/>
      <c r="AE359" s="306"/>
      <c r="AF359" s="280"/>
      <c r="AG359" s="280"/>
      <c r="AH359" s="280"/>
      <c r="AI359" s="280"/>
      <c r="AJ359" s="280"/>
      <c r="AK359" s="280"/>
      <c r="AL359" s="280"/>
      <c r="AM359" s="280"/>
      <c r="AN359" s="280"/>
      <c r="AO359" s="280"/>
      <c r="AP359" s="280"/>
      <c r="AQ359" s="280"/>
      <c r="AR359" s="280"/>
      <c r="AS359" s="280"/>
      <c r="AT359" s="280"/>
    </row>
    <row r="360" spans="1:46">
      <c r="A360" s="280"/>
      <c r="B360" s="283"/>
      <c r="C360" s="309">
        <v>656</v>
      </c>
      <c r="D360" s="308">
        <v>9.3830000000000007E-3</v>
      </c>
      <c r="E360" s="308">
        <v>8.3829999999999998E-3</v>
      </c>
      <c r="F360" s="308">
        <v>1.1583E-2</v>
      </c>
      <c r="G360" s="308">
        <v>1.1483E-2</v>
      </c>
      <c r="H360" s="308">
        <v>1.1283E-2</v>
      </c>
      <c r="I360" s="308">
        <v>9.3830000000000007E-3</v>
      </c>
      <c r="J360" s="308">
        <v>1.3082999999999999E-2</v>
      </c>
      <c r="K360" s="308">
        <v>6.783E-3</v>
      </c>
      <c r="L360" s="308">
        <v>8.5830000000000004E-3</v>
      </c>
      <c r="M360" s="308">
        <v>7.1830000000000001E-3</v>
      </c>
      <c r="N360" s="308">
        <v>8.4829999999999992E-3</v>
      </c>
      <c r="O360" s="308">
        <v>1.3183E-2</v>
      </c>
      <c r="P360" s="285"/>
      <c r="Q360" s="280"/>
      <c r="R360" s="280"/>
      <c r="S360" s="306"/>
      <c r="T360" s="306"/>
      <c r="U360" s="306"/>
      <c r="V360" s="306"/>
      <c r="W360" s="306"/>
      <c r="X360" s="306"/>
      <c r="Y360" s="306"/>
      <c r="Z360" s="306"/>
      <c r="AA360" s="306"/>
      <c r="AB360" s="306"/>
      <c r="AC360" s="306"/>
      <c r="AD360" s="306"/>
      <c r="AE360" s="306"/>
      <c r="AF360" s="280"/>
      <c r="AG360" s="280"/>
      <c r="AH360" s="280"/>
      <c r="AI360" s="280"/>
      <c r="AJ360" s="280"/>
      <c r="AK360" s="280"/>
      <c r="AL360" s="280"/>
      <c r="AM360" s="280"/>
      <c r="AN360" s="280"/>
      <c r="AO360" s="280"/>
      <c r="AP360" s="280"/>
      <c r="AQ360" s="280"/>
      <c r="AR360" s="280"/>
      <c r="AS360" s="280"/>
      <c r="AT360" s="280"/>
    </row>
    <row r="361" spans="1:46">
      <c r="A361" s="280"/>
      <c r="B361" s="283"/>
      <c r="C361" s="309">
        <v>658</v>
      </c>
      <c r="D361" s="308">
        <v>9.0500000000000008E-3</v>
      </c>
      <c r="E361" s="308">
        <v>8.2500000000000004E-3</v>
      </c>
      <c r="F361" s="308">
        <v>1.175E-2</v>
      </c>
      <c r="G361" s="308">
        <v>1.145E-2</v>
      </c>
      <c r="H361" s="308">
        <v>1.1050000000000001E-2</v>
      </c>
      <c r="I361" s="308">
        <v>9.2499999999999995E-3</v>
      </c>
      <c r="J361" s="308">
        <v>1.255E-2</v>
      </c>
      <c r="K361" s="308">
        <v>6.8500000000000002E-3</v>
      </c>
      <c r="L361" s="308">
        <v>8.3499999999999998E-3</v>
      </c>
      <c r="M361" s="308">
        <v>7.45E-3</v>
      </c>
      <c r="N361" s="308">
        <v>9.0500000000000008E-3</v>
      </c>
      <c r="O361" s="308">
        <v>1.375E-2</v>
      </c>
      <c r="P361" s="285"/>
      <c r="Q361" s="280"/>
      <c r="R361" s="280"/>
      <c r="S361" s="306"/>
      <c r="T361" s="306"/>
      <c r="U361" s="306"/>
      <c r="V361" s="306"/>
      <c r="W361" s="306"/>
      <c r="X361" s="306"/>
      <c r="Y361" s="306"/>
      <c r="Z361" s="306"/>
      <c r="AA361" s="306"/>
      <c r="AB361" s="306"/>
      <c r="AC361" s="306"/>
      <c r="AD361" s="306"/>
      <c r="AE361" s="306"/>
      <c r="AF361" s="280"/>
      <c r="AG361" s="280"/>
      <c r="AH361" s="280"/>
      <c r="AI361" s="280"/>
      <c r="AJ361" s="280"/>
      <c r="AK361" s="280"/>
      <c r="AL361" s="280"/>
      <c r="AM361" s="280"/>
      <c r="AN361" s="280"/>
      <c r="AO361" s="280"/>
      <c r="AP361" s="280"/>
      <c r="AQ361" s="280"/>
      <c r="AR361" s="280"/>
      <c r="AS361" s="280"/>
      <c r="AT361" s="280"/>
    </row>
    <row r="362" spans="1:46">
      <c r="A362" s="280"/>
      <c r="B362" s="283"/>
      <c r="C362" s="309">
        <v>660</v>
      </c>
      <c r="D362" s="308">
        <v>9.2999999999999992E-3</v>
      </c>
      <c r="E362" s="308">
        <v>8.3999999999999995E-3</v>
      </c>
      <c r="F362" s="308">
        <v>1.12E-2</v>
      </c>
      <c r="G362" s="308">
        <v>1.15E-2</v>
      </c>
      <c r="H362" s="308">
        <v>1.11E-2</v>
      </c>
      <c r="I362" s="308">
        <v>9.4999999999999998E-3</v>
      </c>
      <c r="J362" s="308">
        <v>1.14E-2</v>
      </c>
      <c r="K362" s="308">
        <v>6.1999999999999998E-3</v>
      </c>
      <c r="L362" s="308">
        <v>8.0000000000000002E-3</v>
      </c>
      <c r="M362" s="308">
        <v>6.3E-3</v>
      </c>
      <c r="N362" s="308">
        <v>7.7000000000000002E-3</v>
      </c>
      <c r="O362" s="308">
        <v>1.2699999999999999E-2</v>
      </c>
      <c r="P362" s="285"/>
      <c r="Q362" s="280"/>
      <c r="R362" s="280"/>
      <c r="S362" s="306"/>
      <c r="T362" s="306"/>
      <c r="U362" s="306"/>
      <c r="V362" s="306"/>
      <c r="W362" s="306"/>
      <c r="X362" s="306"/>
      <c r="Y362" s="306"/>
      <c r="Z362" s="306"/>
      <c r="AA362" s="306"/>
      <c r="AB362" s="306"/>
      <c r="AC362" s="306"/>
      <c r="AD362" s="306"/>
      <c r="AE362" s="306"/>
      <c r="AF362" s="280"/>
      <c r="AG362" s="280"/>
      <c r="AH362" s="280"/>
      <c r="AI362" s="280"/>
      <c r="AJ362" s="280"/>
      <c r="AK362" s="280"/>
      <c r="AL362" s="280"/>
      <c r="AM362" s="280"/>
      <c r="AN362" s="280"/>
      <c r="AO362" s="280"/>
      <c r="AP362" s="280"/>
      <c r="AQ362" s="280"/>
      <c r="AR362" s="280"/>
      <c r="AS362" s="280"/>
      <c r="AT362" s="280"/>
    </row>
    <row r="363" spans="1:46">
      <c r="A363" s="280"/>
      <c r="B363" s="283"/>
      <c r="C363" s="309">
        <v>662</v>
      </c>
      <c r="D363" s="308">
        <v>9.2829999999999996E-3</v>
      </c>
      <c r="E363" s="308">
        <v>7.783E-3</v>
      </c>
      <c r="F363" s="308">
        <v>1.1983000000000001E-2</v>
      </c>
      <c r="G363" s="308">
        <v>1.1083000000000001E-2</v>
      </c>
      <c r="H363" s="308">
        <v>1.0782999999999999E-2</v>
      </c>
      <c r="I363" s="308">
        <v>9.4830000000000001E-3</v>
      </c>
      <c r="J363" s="308">
        <v>1.2782999999999999E-2</v>
      </c>
      <c r="K363" s="308">
        <v>6.3829999999999998E-3</v>
      </c>
      <c r="L363" s="308">
        <v>8.2830000000000004E-3</v>
      </c>
      <c r="M363" s="308">
        <v>7.4830000000000001E-3</v>
      </c>
      <c r="N363" s="308">
        <v>8.4829999999999992E-3</v>
      </c>
      <c r="O363" s="308">
        <v>1.3082999999999999E-2</v>
      </c>
      <c r="P363" s="285"/>
      <c r="Q363" s="280"/>
      <c r="R363" s="280"/>
      <c r="S363" s="306"/>
      <c r="T363" s="306"/>
      <c r="U363" s="306"/>
      <c r="V363" s="306"/>
      <c r="W363" s="306"/>
      <c r="X363" s="306"/>
      <c r="Y363" s="306"/>
      <c r="Z363" s="306"/>
      <c r="AA363" s="306"/>
      <c r="AB363" s="306"/>
      <c r="AC363" s="306"/>
      <c r="AD363" s="306"/>
      <c r="AE363" s="306"/>
      <c r="AF363" s="280"/>
      <c r="AG363" s="280"/>
      <c r="AH363" s="280"/>
      <c r="AI363" s="280"/>
      <c r="AJ363" s="280"/>
      <c r="AK363" s="280"/>
      <c r="AL363" s="280"/>
      <c r="AM363" s="280"/>
      <c r="AN363" s="280"/>
      <c r="AO363" s="280"/>
      <c r="AP363" s="280"/>
      <c r="AQ363" s="280"/>
      <c r="AR363" s="280"/>
      <c r="AS363" s="280"/>
      <c r="AT363" s="280"/>
    </row>
    <row r="364" spans="1:46">
      <c r="A364" s="280"/>
      <c r="B364" s="283"/>
      <c r="C364" s="309">
        <v>664</v>
      </c>
      <c r="D364" s="308">
        <v>9.2499999999999995E-3</v>
      </c>
      <c r="E364" s="308">
        <v>8.3499999999999998E-3</v>
      </c>
      <c r="F364" s="308">
        <v>1.1849999999999999E-2</v>
      </c>
      <c r="G364" s="308">
        <v>1.175E-2</v>
      </c>
      <c r="H364" s="308">
        <v>1.125E-2</v>
      </c>
      <c r="I364" s="308">
        <v>9.5499999999999995E-3</v>
      </c>
      <c r="J364" s="308">
        <v>1.285E-2</v>
      </c>
      <c r="K364" s="308">
        <v>6.45E-3</v>
      </c>
      <c r="L364" s="308">
        <v>8.4499999999999992E-3</v>
      </c>
      <c r="M364" s="308">
        <v>7.3499999999999998E-3</v>
      </c>
      <c r="N364" s="308">
        <v>8.0499999999999999E-3</v>
      </c>
      <c r="O364" s="308">
        <v>1.355E-2</v>
      </c>
      <c r="P364" s="285"/>
      <c r="Q364" s="280"/>
      <c r="R364" s="280"/>
      <c r="S364" s="306"/>
      <c r="T364" s="306"/>
      <c r="U364" s="306"/>
      <c r="V364" s="306"/>
      <c r="W364" s="306"/>
      <c r="X364" s="306"/>
      <c r="Y364" s="306"/>
      <c r="Z364" s="306"/>
      <c r="AA364" s="306"/>
      <c r="AB364" s="306"/>
      <c r="AC364" s="306"/>
      <c r="AD364" s="306"/>
      <c r="AE364" s="306"/>
      <c r="AF364" s="280"/>
      <c r="AG364" s="280"/>
      <c r="AH364" s="280"/>
      <c r="AI364" s="280"/>
      <c r="AJ364" s="280"/>
      <c r="AK364" s="280"/>
      <c r="AL364" s="280"/>
      <c r="AM364" s="280"/>
      <c r="AN364" s="280"/>
      <c r="AO364" s="280"/>
      <c r="AP364" s="280"/>
      <c r="AQ364" s="280"/>
      <c r="AR364" s="280"/>
      <c r="AS364" s="280"/>
      <c r="AT364" s="280"/>
    </row>
    <row r="365" spans="1:46">
      <c r="A365" s="280"/>
      <c r="B365" s="283"/>
      <c r="C365" s="309">
        <v>666</v>
      </c>
      <c r="D365" s="308">
        <v>9.5329999999999998E-3</v>
      </c>
      <c r="E365" s="308">
        <v>7.9330000000000008E-3</v>
      </c>
      <c r="F365" s="308">
        <v>1.2033E-2</v>
      </c>
      <c r="G365" s="308">
        <v>1.1833E-2</v>
      </c>
      <c r="H365" s="308">
        <v>1.1533E-2</v>
      </c>
      <c r="I365" s="308">
        <v>9.2329999999999999E-3</v>
      </c>
      <c r="J365" s="308">
        <v>1.2333E-2</v>
      </c>
      <c r="K365" s="308">
        <v>6.4330000000000003E-3</v>
      </c>
      <c r="L365" s="308">
        <v>8.0330000000000002E-3</v>
      </c>
      <c r="M365" s="308">
        <v>7.4330000000000004E-3</v>
      </c>
      <c r="N365" s="308">
        <v>8.2330000000000007E-3</v>
      </c>
      <c r="O365" s="308">
        <v>1.3533E-2</v>
      </c>
      <c r="P365" s="285"/>
      <c r="Q365" s="280"/>
      <c r="R365" s="280"/>
      <c r="S365" s="306"/>
      <c r="T365" s="306"/>
      <c r="U365" s="306"/>
      <c r="V365" s="306"/>
      <c r="W365" s="306"/>
      <c r="X365" s="306"/>
      <c r="Y365" s="306"/>
      <c r="Z365" s="306"/>
      <c r="AA365" s="306"/>
      <c r="AB365" s="306"/>
      <c r="AC365" s="306"/>
      <c r="AD365" s="306"/>
      <c r="AE365" s="306"/>
      <c r="AF365" s="280"/>
      <c r="AG365" s="280"/>
      <c r="AH365" s="280"/>
      <c r="AI365" s="280"/>
      <c r="AJ365" s="280"/>
      <c r="AK365" s="280"/>
      <c r="AL365" s="280"/>
      <c r="AM365" s="280"/>
      <c r="AN365" s="280"/>
      <c r="AO365" s="280"/>
      <c r="AP365" s="280"/>
      <c r="AQ365" s="280"/>
      <c r="AR365" s="280"/>
      <c r="AS365" s="280"/>
      <c r="AT365" s="280"/>
    </row>
    <row r="366" spans="1:46">
      <c r="A366" s="280"/>
      <c r="B366" s="283"/>
      <c r="C366" s="309">
        <v>668</v>
      </c>
      <c r="D366" s="308">
        <v>8.8330000000000006E-3</v>
      </c>
      <c r="E366" s="308">
        <v>7.633E-3</v>
      </c>
      <c r="F366" s="308">
        <v>1.1233E-2</v>
      </c>
      <c r="G366" s="308">
        <v>1.1233E-2</v>
      </c>
      <c r="H366" s="308">
        <v>1.1233E-2</v>
      </c>
      <c r="I366" s="308">
        <v>8.633E-3</v>
      </c>
      <c r="J366" s="308">
        <v>1.3032999999999999E-2</v>
      </c>
      <c r="K366" s="308">
        <v>6.633E-3</v>
      </c>
      <c r="L366" s="308">
        <v>8.2330000000000007E-3</v>
      </c>
      <c r="M366" s="308">
        <v>7.5329999999999998E-3</v>
      </c>
      <c r="N366" s="308">
        <v>8.0330000000000002E-3</v>
      </c>
      <c r="O366" s="308">
        <v>1.3233E-2</v>
      </c>
      <c r="P366" s="285"/>
      <c r="Q366" s="280"/>
      <c r="R366" s="280"/>
      <c r="S366" s="306"/>
      <c r="T366" s="306"/>
      <c r="U366" s="306"/>
      <c r="V366" s="306"/>
      <c r="W366" s="306"/>
      <c r="X366" s="306"/>
      <c r="Y366" s="306"/>
      <c r="Z366" s="306"/>
      <c r="AA366" s="306"/>
      <c r="AB366" s="306"/>
      <c r="AC366" s="306"/>
      <c r="AD366" s="306"/>
      <c r="AE366" s="306"/>
      <c r="AF366" s="280"/>
      <c r="AG366" s="280"/>
      <c r="AH366" s="280"/>
      <c r="AI366" s="280"/>
      <c r="AJ366" s="280"/>
      <c r="AK366" s="280"/>
      <c r="AL366" s="280"/>
      <c r="AM366" s="280"/>
      <c r="AN366" s="280"/>
      <c r="AO366" s="280"/>
      <c r="AP366" s="280"/>
      <c r="AQ366" s="280"/>
      <c r="AR366" s="280"/>
      <c r="AS366" s="280"/>
      <c r="AT366" s="280"/>
    </row>
    <row r="367" spans="1:46">
      <c r="A367" s="280"/>
      <c r="B367" s="283"/>
      <c r="C367" s="309">
        <v>670</v>
      </c>
      <c r="D367" s="308">
        <v>9.1000000000000004E-3</v>
      </c>
      <c r="E367" s="308">
        <v>7.0000000000000001E-3</v>
      </c>
      <c r="F367" s="308">
        <v>1.1299999999999999E-2</v>
      </c>
      <c r="G367" s="308">
        <v>1.1299999999999999E-2</v>
      </c>
      <c r="H367" s="308">
        <v>1.0800000000000001E-2</v>
      </c>
      <c r="I367" s="308">
        <v>8.5000000000000006E-3</v>
      </c>
      <c r="J367" s="308">
        <v>1.2999999999999999E-2</v>
      </c>
      <c r="K367" s="308">
        <v>6.1999999999999998E-3</v>
      </c>
      <c r="L367" s="308">
        <v>8.2000000000000007E-3</v>
      </c>
      <c r="M367" s="308">
        <v>7.4000000000000003E-3</v>
      </c>
      <c r="N367" s="308">
        <v>8.0999999999999996E-3</v>
      </c>
      <c r="O367" s="308">
        <v>1.32E-2</v>
      </c>
      <c r="P367" s="285"/>
      <c r="Q367" s="280"/>
      <c r="R367" s="280"/>
      <c r="S367" s="306"/>
      <c r="T367" s="306"/>
      <c r="U367" s="306"/>
      <c r="V367" s="306"/>
      <c r="W367" s="306"/>
      <c r="X367" s="306"/>
      <c r="Y367" s="306"/>
      <c r="Z367" s="306"/>
      <c r="AA367" s="306"/>
      <c r="AB367" s="306"/>
      <c r="AC367" s="306"/>
      <c r="AD367" s="306"/>
      <c r="AE367" s="306"/>
      <c r="AF367" s="280"/>
      <c r="AG367" s="280"/>
      <c r="AH367" s="280"/>
      <c r="AI367" s="280"/>
      <c r="AJ367" s="280"/>
      <c r="AK367" s="280"/>
      <c r="AL367" s="280"/>
      <c r="AM367" s="280"/>
      <c r="AN367" s="280"/>
      <c r="AO367" s="280"/>
      <c r="AP367" s="280"/>
      <c r="AQ367" s="280"/>
      <c r="AR367" s="280"/>
      <c r="AS367" s="280"/>
      <c r="AT367" s="280"/>
    </row>
    <row r="368" spans="1:46">
      <c r="A368" s="280"/>
      <c r="B368" s="283"/>
      <c r="C368" s="309">
        <v>672</v>
      </c>
      <c r="D368" s="308">
        <v>8.7500000000000008E-3</v>
      </c>
      <c r="E368" s="308">
        <v>7.6499999999999997E-3</v>
      </c>
      <c r="F368" s="308">
        <v>1.1650000000000001E-2</v>
      </c>
      <c r="G368" s="308">
        <v>1.115E-2</v>
      </c>
      <c r="H368" s="308">
        <v>1.115E-2</v>
      </c>
      <c r="I368" s="308">
        <v>8.9499999999999996E-3</v>
      </c>
      <c r="J368" s="308">
        <v>1.295E-2</v>
      </c>
      <c r="K368" s="308">
        <v>5.7499999999999999E-3</v>
      </c>
      <c r="L368" s="308">
        <v>8.0499999999999999E-3</v>
      </c>
      <c r="M368" s="308">
        <v>7.2500000000000004E-3</v>
      </c>
      <c r="N368" s="308">
        <v>8.1499999999999993E-3</v>
      </c>
      <c r="O368" s="308">
        <v>1.325E-2</v>
      </c>
      <c r="P368" s="285"/>
      <c r="Q368" s="280"/>
      <c r="R368" s="280"/>
      <c r="S368" s="306"/>
      <c r="T368" s="306"/>
      <c r="U368" s="306"/>
      <c r="V368" s="306"/>
      <c r="W368" s="306"/>
      <c r="X368" s="306"/>
      <c r="Y368" s="306"/>
      <c r="Z368" s="306"/>
      <c r="AA368" s="306"/>
      <c r="AB368" s="306"/>
      <c r="AC368" s="306"/>
      <c r="AD368" s="306"/>
      <c r="AE368" s="306"/>
      <c r="AF368" s="280"/>
      <c r="AG368" s="280"/>
      <c r="AH368" s="280"/>
      <c r="AI368" s="280"/>
      <c r="AJ368" s="280"/>
      <c r="AK368" s="280"/>
      <c r="AL368" s="280"/>
      <c r="AM368" s="280"/>
      <c r="AN368" s="280"/>
      <c r="AO368" s="280"/>
      <c r="AP368" s="280"/>
      <c r="AQ368" s="280"/>
      <c r="AR368" s="280"/>
      <c r="AS368" s="280"/>
      <c r="AT368" s="280"/>
    </row>
    <row r="369" spans="1:46">
      <c r="A369" s="280"/>
      <c r="B369" s="283"/>
      <c r="C369" s="309">
        <v>674</v>
      </c>
      <c r="D369" s="308">
        <v>9.4999999999999998E-3</v>
      </c>
      <c r="E369" s="308">
        <v>7.3000000000000001E-3</v>
      </c>
      <c r="F369" s="308">
        <v>1.2E-2</v>
      </c>
      <c r="G369" s="308">
        <v>1.12E-2</v>
      </c>
      <c r="H369" s="308">
        <v>1.0800000000000001E-2</v>
      </c>
      <c r="I369" s="308">
        <v>8.8999999999999999E-3</v>
      </c>
      <c r="J369" s="308">
        <v>1.26E-2</v>
      </c>
      <c r="K369" s="308">
        <v>6.7000000000000002E-3</v>
      </c>
      <c r="L369" s="308">
        <v>8.0999999999999996E-3</v>
      </c>
      <c r="M369" s="308">
        <v>7.0000000000000001E-3</v>
      </c>
      <c r="N369" s="308">
        <v>8.0999999999999996E-3</v>
      </c>
      <c r="O369" s="308">
        <v>1.38E-2</v>
      </c>
      <c r="P369" s="285"/>
      <c r="Q369" s="280"/>
      <c r="R369" s="280"/>
      <c r="S369" s="306"/>
      <c r="T369" s="306"/>
      <c r="U369" s="306"/>
      <c r="V369" s="306"/>
      <c r="W369" s="306"/>
      <c r="X369" s="306"/>
      <c r="Y369" s="306"/>
      <c r="Z369" s="306"/>
      <c r="AA369" s="306"/>
      <c r="AB369" s="306"/>
      <c r="AC369" s="306"/>
      <c r="AD369" s="306"/>
      <c r="AE369" s="306"/>
      <c r="AF369" s="280"/>
      <c r="AG369" s="280"/>
      <c r="AH369" s="280"/>
      <c r="AI369" s="280"/>
      <c r="AJ369" s="280"/>
      <c r="AK369" s="280"/>
      <c r="AL369" s="280"/>
      <c r="AM369" s="280"/>
      <c r="AN369" s="280"/>
      <c r="AO369" s="280"/>
      <c r="AP369" s="280"/>
      <c r="AQ369" s="280"/>
      <c r="AR369" s="280"/>
      <c r="AS369" s="280"/>
      <c r="AT369" s="280"/>
    </row>
    <row r="370" spans="1:46">
      <c r="A370" s="280"/>
      <c r="B370" s="283"/>
      <c r="C370" s="309">
        <v>676</v>
      </c>
      <c r="D370" s="308">
        <v>9.3830000000000007E-3</v>
      </c>
      <c r="E370" s="308">
        <v>7.3829999999999998E-3</v>
      </c>
      <c r="F370" s="308">
        <v>1.1882999999999999E-2</v>
      </c>
      <c r="G370" s="308">
        <v>1.1483E-2</v>
      </c>
      <c r="H370" s="308">
        <v>1.0883E-2</v>
      </c>
      <c r="I370" s="308">
        <v>8.8830000000000003E-3</v>
      </c>
      <c r="J370" s="308">
        <v>1.2583E-2</v>
      </c>
      <c r="K370" s="308">
        <v>5.6829999999999997E-3</v>
      </c>
      <c r="L370" s="308">
        <v>7.9830000000000005E-3</v>
      </c>
      <c r="M370" s="308">
        <v>7.0829999999999999E-3</v>
      </c>
      <c r="N370" s="308">
        <v>7.9830000000000005E-3</v>
      </c>
      <c r="O370" s="308">
        <v>1.3183E-2</v>
      </c>
      <c r="P370" s="285"/>
      <c r="Q370" s="280"/>
      <c r="R370" s="280"/>
      <c r="S370" s="306"/>
      <c r="T370" s="306"/>
      <c r="U370" s="306"/>
      <c r="V370" s="306"/>
      <c r="W370" s="306"/>
      <c r="X370" s="306"/>
      <c r="Y370" s="306"/>
      <c r="Z370" s="306"/>
      <c r="AA370" s="306"/>
      <c r="AB370" s="306"/>
      <c r="AC370" s="306"/>
      <c r="AD370" s="306"/>
      <c r="AE370" s="306"/>
      <c r="AF370" s="280"/>
      <c r="AG370" s="280"/>
      <c r="AH370" s="280"/>
      <c r="AI370" s="280"/>
      <c r="AJ370" s="280"/>
      <c r="AK370" s="280"/>
      <c r="AL370" s="280"/>
      <c r="AM370" s="280"/>
      <c r="AN370" s="280"/>
      <c r="AO370" s="280"/>
      <c r="AP370" s="280"/>
      <c r="AQ370" s="280"/>
      <c r="AR370" s="280"/>
      <c r="AS370" s="280"/>
      <c r="AT370" s="280"/>
    </row>
    <row r="371" spans="1:46">
      <c r="A371" s="280"/>
      <c r="B371" s="283"/>
      <c r="C371" s="309">
        <v>678</v>
      </c>
      <c r="D371" s="308">
        <v>9.1170000000000001E-3</v>
      </c>
      <c r="E371" s="308">
        <v>7.2170000000000003E-3</v>
      </c>
      <c r="F371" s="308">
        <v>1.1317000000000001E-2</v>
      </c>
      <c r="G371" s="308">
        <v>1.1017000000000001E-2</v>
      </c>
      <c r="H371" s="308">
        <v>1.0416999999999999E-2</v>
      </c>
      <c r="I371" s="308">
        <v>8.9169999999999996E-3</v>
      </c>
      <c r="J371" s="308">
        <v>1.2317E-2</v>
      </c>
      <c r="K371" s="308">
        <v>6.6169999999999996E-3</v>
      </c>
      <c r="L371" s="308">
        <v>8.4169999999999991E-3</v>
      </c>
      <c r="M371" s="308">
        <v>7.1170000000000001E-3</v>
      </c>
      <c r="N371" s="308">
        <v>8.2170000000000003E-3</v>
      </c>
      <c r="O371" s="308">
        <v>1.3317000000000001E-2</v>
      </c>
      <c r="P371" s="285"/>
      <c r="Q371" s="280"/>
      <c r="R371" s="280"/>
      <c r="S371" s="306"/>
      <c r="T371" s="306"/>
      <c r="U371" s="306"/>
      <c r="V371" s="306"/>
      <c r="W371" s="306"/>
      <c r="X371" s="306"/>
      <c r="Y371" s="306"/>
      <c r="Z371" s="306"/>
      <c r="AA371" s="306"/>
      <c r="AB371" s="306"/>
      <c r="AC371" s="306"/>
      <c r="AD371" s="306"/>
      <c r="AE371" s="306"/>
      <c r="AF371" s="280"/>
      <c r="AG371" s="280"/>
      <c r="AH371" s="280"/>
      <c r="AI371" s="280"/>
      <c r="AJ371" s="280"/>
      <c r="AK371" s="280"/>
      <c r="AL371" s="280"/>
      <c r="AM371" s="280"/>
      <c r="AN371" s="280"/>
      <c r="AO371" s="280"/>
      <c r="AP371" s="280"/>
      <c r="AQ371" s="280"/>
      <c r="AR371" s="280"/>
      <c r="AS371" s="280"/>
      <c r="AT371" s="280"/>
    </row>
    <row r="372" spans="1:46">
      <c r="A372" s="280"/>
      <c r="B372" s="283"/>
      <c r="C372" s="309">
        <v>680</v>
      </c>
      <c r="D372" s="308">
        <v>9.3170000000000006E-3</v>
      </c>
      <c r="E372" s="308">
        <v>7.3169999999999997E-3</v>
      </c>
      <c r="F372" s="308">
        <v>1.1417E-2</v>
      </c>
      <c r="G372" s="308">
        <v>1.1516999999999999E-2</v>
      </c>
      <c r="H372" s="308">
        <v>1.0617E-2</v>
      </c>
      <c r="I372" s="308">
        <v>8.8170000000000002E-3</v>
      </c>
      <c r="J372" s="308">
        <v>1.2416999999999999E-2</v>
      </c>
      <c r="K372" s="308">
        <v>6.0169999999999998E-3</v>
      </c>
      <c r="L372" s="308">
        <v>8.1169999999999992E-3</v>
      </c>
      <c r="M372" s="308">
        <v>6.417E-3</v>
      </c>
      <c r="N372" s="308">
        <v>7.8169999999999993E-3</v>
      </c>
      <c r="O372" s="308">
        <v>1.3117E-2</v>
      </c>
      <c r="P372" s="285"/>
      <c r="Q372" s="280"/>
      <c r="R372" s="280"/>
      <c r="S372" s="306"/>
      <c r="T372" s="306"/>
      <c r="U372" s="306"/>
      <c r="V372" s="306"/>
      <c r="W372" s="306"/>
      <c r="X372" s="306"/>
      <c r="Y372" s="306"/>
      <c r="Z372" s="306"/>
      <c r="AA372" s="306"/>
      <c r="AB372" s="306"/>
      <c r="AC372" s="306"/>
      <c r="AD372" s="306"/>
      <c r="AE372" s="306"/>
      <c r="AF372" s="280"/>
      <c r="AG372" s="280"/>
      <c r="AH372" s="280"/>
      <c r="AI372" s="280"/>
      <c r="AJ372" s="280"/>
      <c r="AK372" s="280"/>
      <c r="AL372" s="280"/>
      <c r="AM372" s="280"/>
      <c r="AN372" s="280"/>
      <c r="AO372" s="280"/>
      <c r="AP372" s="280"/>
      <c r="AQ372" s="280"/>
      <c r="AR372" s="280"/>
      <c r="AS372" s="280"/>
      <c r="AT372" s="280"/>
    </row>
    <row r="373" spans="1:46">
      <c r="A373" s="280"/>
      <c r="B373" s="283"/>
      <c r="C373" s="309">
        <v>682</v>
      </c>
      <c r="D373" s="308">
        <v>9.1830000000000002E-3</v>
      </c>
      <c r="E373" s="308">
        <v>7.3829999999999998E-3</v>
      </c>
      <c r="F373" s="308">
        <v>1.1483E-2</v>
      </c>
      <c r="G373" s="308">
        <v>1.1083000000000001E-2</v>
      </c>
      <c r="H373" s="308">
        <v>1.0283E-2</v>
      </c>
      <c r="I373" s="308">
        <v>9.0830000000000008E-3</v>
      </c>
      <c r="J373" s="308">
        <v>1.2182999999999999E-2</v>
      </c>
      <c r="K373" s="308">
        <v>6.2830000000000004E-3</v>
      </c>
      <c r="L373" s="308">
        <v>8.5830000000000004E-3</v>
      </c>
      <c r="M373" s="308">
        <v>7.0829999999999999E-3</v>
      </c>
      <c r="N373" s="308">
        <v>7.5830000000000003E-3</v>
      </c>
      <c r="O373" s="308">
        <v>1.3082999999999999E-2</v>
      </c>
      <c r="P373" s="285"/>
      <c r="Q373" s="280"/>
      <c r="R373" s="280"/>
      <c r="S373" s="306"/>
      <c r="T373" s="306"/>
      <c r="U373" s="306"/>
      <c r="V373" s="306"/>
      <c r="W373" s="306"/>
      <c r="X373" s="306"/>
      <c r="Y373" s="306"/>
      <c r="Z373" s="306"/>
      <c r="AA373" s="306"/>
      <c r="AB373" s="306"/>
      <c r="AC373" s="306"/>
      <c r="AD373" s="306"/>
      <c r="AE373" s="306"/>
      <c r="AF373" s="280"/>
      <c r="AG373" s="280"/>
      <c r="AH373" s="280"/>
      <c r="AI373" s="280"/>
      <c r="AJ373" s="280"/>
      <c r="AK373" s="280"/>
      <c r="AL373" s="280"/>
      <c r="AM373" s="280"/>
      <c r="AN373" s="280"/>
      <c r="AO373" s="280"/>
      <c r="AP373" s="280"/>
      <c r="AQ373" s="280"/>
      <c r="AR373" s="280"/>
      <c r="AS373" s="280"/>
      <c r="AT373" s="280"/>
    </row>
    <row r="374" spans="1:46">
      <c r="A374" s="280"/>
      <c r="B374" s="283"/>
      <c r="C374" s="309">
        <v>684</v>
      </c>
      <c r="D374" s="308">
        <v>9.4830000000000001E-3</v>
      </c>
      <c r="E374" s="308">
        <v>7.2830000000000004E-3</v>
      </c>
      <c r="F374" s="308">
        <v>1.1983000000000001E-2</v>
      </c>
      <c r="G374" s="308">
        <v>1.1683000000000001E-2</v>
      </c>
      <c r="H374" s="308">
        <v>1.0883E-2</v>
      </c>
      <c r="I374" s="308">
        <v>9.2829999999999996E-3</v>
      </c>
      <c r="J374" s="308">
        <v>1.2583E-2</v>
      </c>
      <c r="K374" s="308">
        <v>6.1830000000000001E-3</v>
      </c>
      <c r="L374" s="308">
        <v>8.1829999999999993E-3</v>
      </c>
      <c r="M374" s="308">
        <v>7.0829999999999999E-3</v>
      </c>
      <c r="N374" s="308">
        <v>8.1829999999999993E-3</v>
      </c>
      <c r="O374" s="308">
        <v>1.3383000000000001E-2</v>
      </c>
      <c r="P374" s="285"/>
      <c r="Q374" s="280"/>
      <c r="R374" s="280"/>
      <c r="S374" s="306"/>
      <c r="T374" s="306"/>
      <c r="U374" s="306"/>
      <c r="V374" s="306"/>
      <c r="W374" s="306"/>
      <c r="X374" s="306"/>
      <c r="Y374" s="306"/>
      <c r="Z374" s="306"/>
      <c r="AA374" s="306"/>
      <c r="AB374" s="306"/>
      <c r="AC374" s="306"/>
      <c r="AD374" s="306"/>
      <c r="AE374" s="306"/>
      <c r="AF374" s="280"/>
      <c r="AG374" s="280"/>
      <c r="AH374" s="280"/>
      <c r="AI374" s="280"/>
      <c r="AJ374" s="280"/>
      <c r="AK374" s="280"/>
      <c r="AL374" s="280"/>
      <c r="AM374" s="280"/>
      <c r="AN374" s="280"/>
      <c r="AO374" s="280"/>
      <c r="AP374" s="280"/>
      <c r="AQ374" s="280"/>
      <c r="AR374" s="280"/>
      <c r="AS374" s="280"/>
      <c r="AT374" s="280"/>
    </row>
    <row r="375" spans="1:46">
      <c r="A375" s="280"/>
      <c r="B375" s="283"/>
      <c r="C375" s="309">
        <v>686</v>
      </c>
      <c r="D375" s="308">
        <v>9.1999999999999998E-3</v>
      </c>
      <c r="E375" s="308">
        <v>7.3000000000000001E-3</v>
      </c>
      <c r="F375" s="308">
        <v>1.14E-2</v>
      </c>
      <c r="G375" s="308">
        <v>1.11E-2</v>
      </c>
      <c r="H375" s="308">
        <v>1.0200000000000001E-2</v>
      </c>
      <c r="I375" s="308">
        <v>9.5999999999999992E-3</v>
      </c>
      <c r="J375" s="308">
        <v>1.2E-2</v>
      </c>
      <c r="K375" s="308">
        <v>6.3E-3</v>
      </c>
      <c r="L375" s="308">
        <v>8.2000000000000007E-3</v>
      </c>
      <c r="M375" s="308">
        <v>7.1999999999999998E-3</v>
      </c>
      <c r="N375" s="308">
        <v>7.4999999999999997E-3</v>
      </c>
      <c r="O375" s="308">
        <v>1.38E-2</v>
      </c>
      <c r="P375" s="285"/>
      <c r="Q375" s="280"/>
      <c r="R375" s="280"/>
      <c r="S375" s="306"/>
      <c r="T375" s="306"/>
      <c r="U375" s="306"/>
      <c r="V375" s="306"/>
      <c r="W375" s="306"/>
      <c r="X375" s="306"/>
      <c r="Y375" s="306"/>
      <c r="Z375" s="306"/>
      <c r="AA375" s="306"/>
      <c r="AB375" s="306"/>
      <c r="AC375" s="306"/>
      <c r="AD375" s="306"/>
      <c r="AE375" s="306"/>
      <c r="AF375" s="280"/>
      <c r="AG375" s="280"/>
      <c r="AH375" s="280"/>
      <c r="AI375" s="280"/>
      <c r="AJ375" s="280"/>
      <c r="AK375" s="280"/>
      <c r="AL375" s="280"/>
      <c r="AM375" s="280"/>
      <c r="AN375" s="280"/>
      <c r="AO375" s="280"/>
      <c r="AP375" s="280"/>
      <c r="AQ375" s="280"/>
      <c r="AR375" s="280"/>
      <c r="AS375" s="280"/>
      <c r="AT375" s="280"/>
    </row>
    <row r="376" spans="1:46">
      <c r="A376" s="280"/>
      <c r="B376" s="283"/>
      <c r="C376" s="309">
        <v>688</v>
      </c>
      <c r="D376" s="308">
        <v>9.8499999999999994E-3</v>
      </c>
      <c r="E376" s="308">
        <v>7.3499999999999998E-3</v>
      </c>
      <c r="F376" s="308">
        <v>1.1849999999999999E-2</v>
      </c>
      <c r="G376" s="308">
        <v>1.175E-2</v>
      </c>
      <c r="H376" s="308">
        <v>1.0449999999999999E-2</v>
      </c>
      <c r="I376" s="308">
        <v>9.4500000000000001E-3</v>
      </c>
      <c r="J376" s="308">
        <v>1.1950000000000001E-2</v>
      </c>
      <c r="K376" s="308">
        <v>6.3499999999999997E-3</v>
      </c>
      <c r="L376" s="308">
        <v>7.8499999999999993E-3</v>
      </c>
      <c r="M376" s="308">
        <v>6.5500000000000003E-3</v>
      </c>
      <c r="N376" s="308">
        <v>7.6499999999999997E-3</v>
      </c>
      <c r="O376" s="308">
        <v>1.3350000000000001E-2</v>
      </c>
      <c r="P376" s="285"/>
      <c r="Q376" s="280"/>
      <c r="R376" s="280"/>
      <c r="S376" s="306"/>
      <c r="T376" s="306"/>
      <c r="U376" s="306"/>
      <c r="V376" s="306"/>
      <c r="W376" s="306"/>
      <c r="X376" s="306"/>
      <c r="Y376" s="306"/>
      <c r="Z376" s="306"/>
      <c r="AA376" s="306"/>
      <c r="AB376" s="306"/>
      <c r="AC376" s="306"/>
      <c r="AD376" s="306"/>
      <c r="AE376" s="306"/>
      <c r="AF376" s="280"/>
      <c r="AG376" s="280"/>
      <c r="AH376" s="280"/>
      <c r="AI376" s="280"/>
      <c r="AJ376" s="280"/>
      <c r="AK376" s="280"/>
      <c r="AL376" s="280"/>
      <c r="AM376" s="280"/>
      <c r="AN376" s="280"/>
      <c r="AO376" s="280"/>
      <c r="AP376" s="280"/>
      <c r="AQ376" s="280"/>
      <c r="AR376" s="280"/>
      <c r="AS376" s="280"/>
      <c r="AT376" s="280"/>
    </row>
    <row r="377" spans="1:46">
      <c r="A377" s="280"/>
      <c r="B377" s="283"/>
      <c r="C377" s="309">
        <v>690</v>
      </c>
      <c r="D377" s="308">
        <v>9.0329999999999994E-3</v>
      </c>
      <c r="E377" s="308">
        <v>6.633E-3</v>
      </c>
      <c r="F377" s="308">
        <v>1.0833000000000001E-2</v>
      </c>
      <c r="G377" s="308">
        <v>1.1433E-2</v>
      </c>
      <c r="H377" s="308">
        <v>9.9330000000000009E-3</v>
      </c>
      <c r="I377" s="308">
        <v>8.933E-3</v>
      </c>
      <c r="J377" s="308">
        <v>1.1632999999999999E-2</v>
      </c>
      <c r="K377" s="308">
        <v>5.4330000000000003E-3</v>
      </c>
      <c r="L377" s="308">
        <v>8.0330000000000002E-3</v>
      </c>
      <c r="M377" s="308">
        <v>6.4330000000000003E-3</v>
      </c>
      <c r="N377" s="308">
        <v>6.7330000000000003E-3</v>
      </c>
      <c r="O377" s="308">
        <v>1.3032999999999999E-2</v>
      </c>
      <c r="P377" s="285"/>
      <c r="Q377" s="280"/>
      <c r="R377" s="280"/>
      <c r="S377" s="306"/>
      <c r="T377" s="306"/>
      <c r="U377" s="306"/>
      <c r="V377" s="306"/>
      <c r="W377" s="306"/>
      <c r="X377" s="306"/>
      <c r="Y377" s="306"/>
      <c r="Z377" s="306"/>
      <c r="AA377" s="306"/>
      <c r="AB377" s="306"/>
      <c r="AC377" s="306"/>
      <c r="AD377" s="306"/>
      <c r="AE377" s="306"/>
      <c r="AF377" s="280"/>
      <c r="AG377" s="280"/>
      <c r="AH377" s="280"/>
      <c r="AI377" s="280"/>
      <c r="AJ377" s="280"/>
      <c r="AK377" s="280"/>
      <c r="AL377" s="280"/>
      <c r="AM377" s="280"/>
      <c r="AN377" s="280"/>
      <c r="AO377" s="280"/>
      <c r="AP377" s="280"/>
      <c r="AQ377" s="280"/>
      <c r="AR377" s="280"/>
      <c r="AS377" s="280"/>
      <c r="AT377" s="280"/>
    </row>
    <row r="378" spans="1:46">
      <c r="A378" s="280"/>
      <c r="B378" s="283"/>
      <c r="C378" s="309">
        <v>692</v>
      </c>
      <c r="D378" s="308">
        <v>1.0116999999999999E-2</v>
      </c>
      <c r="E378" s="308">
        <v>6.8170000000000001E-3</v>
      </c>
      <c r="F378" s="308">
        <v>1.1516999999999999E-2</v>
      </c>
      <c r="G378" s="308">
        <v>1.1816999999999999E-2</v>
      </c>
      <c r="H378" s="308">
        <v>1.0517E-2</v>
      </c>
      <c r="I378" s="308">
        <v>9.0170000000000007E-3</v>
      </c>
      <c r="J378" s="308">
        <v>1.2716999999999999E-2</v>
      </c>
      <c r="K378" s="308">
        <v>6.3169999999999997E-3</v>
      </c>
      <c r="L378" s="308">
        <v>8.1169999999999992E-3</v>
      </c>
      <c r="M378" s="308">
        <v>6.6169999999999996E-3</v>
      </c>
      <c r="N378" s="308">
        <v>8.0169999999999998E-3</v>
      </c>
      <c r="O378" s="308">
        <v>1.3617000000000001E-2</v>
      </c>
      <c r="P378" s="285"/>
      <c r="Q378" s="280"/>
      <c r="R378" s="280"/>
      <c r="S378" s="306"/>
      <c r="T378" s="306"/>
      <c r="U378" s="306"/>
      <c r="V378" s="306"/>
      <c r="W378" s="306"/>
      <c r="X378" s="306"/>
      <c r="Y378" s="306"/>
      <c r="Z378" s="306"/>
      <c r="AA378" s="306"/>
      <c r="AB378" s="306"/>
      <c r="AC378" s="306"/>
      <c r="AD378" s="306"/>
      <c r="AE378" s="306"/>
      <c r="AF378" s="280"/>
      <c r="AG378" s="280"/>
      <c r="AH378" s="280"/>
      <c r="AI378" s="280"/>
      <c r="AJ378" s="280"/>
      <c r="AK378" s="280"/>
      <c r="AL378" s="280"/>
      <c r="AM378" s="280"/>
      <c r="AN378" s="280"/>
      <c r="AO378" s="280"/>
      <c r="AP378" s="280"/>
      <c r="AQ378" s="280"/>
      <c r="AR378" s="280"/>
      <c r="AS378" s="280"/>
      <c r="AT378" s="280"/>
    </row>
    <row r="379" spans="1:46">
      <c r="A379" s="280"/>
      <c r="B379" s="283"/>
      <c r="C379" s="309">
        <v>694</v>
      </c>
      <c r="D379" s="308">
        <v>8.7500000000000008E-3</v>
      </c>
      <c r="E379" s="308">
        <v>5.8500000000000002E-3</v>
      </c>
      <c r="F379" s="308">
        <v>1.0449999999999999E-2</v>
      </c>
      <c r="G379" s="308">
        <v>1.1050000000000001E-2</v>
      </c>
      <c r="H379" s="308">
        <v>9.6500000000000006E-3</v>
      </c>
      <c r="I379" s="308">
        <v>8.5500000000000003E-3</v>
      </c>
      <c r="J379" s="308">
        <v>1.1849999999999999E-2</v>
      </c>
      <c r="K379" s="308">
        <v>5.8500000000000002E-3</v>
      </c>
      <c r="L379" s="308">
        <v>8.0499999999999999E-3</v>
      </c>
      <c r="M379" s="308">
        <v>6.45E-3</v>
      </c>
      <c r="N379" s="308">
        <v>7.0499999999999998E-3</v>
      </c>
      <c r="O379" s="308">
        <v>1.315E-2</v>
      </c>
      <c r="P379" s="285"/>
      <c r="Q379" s="280"/>
      <c r="R379" s="280"/>
      <c r="S379" s="306"/>
      <c r="T379" s="306"/>
      <c r="U379" s="306"/>
      <c r="V379" s="306"/>
      <c r="W379" s="306"/>
      <c r="X379" s="306"/>
      <c r="Y379" s="306"/>
      <c r="Z379" s="306"/>
      <c r="AA379" s="306"/>
      <c r="AB379" s="306"/>
      <c r="AC379" s="306"/>
      <c r="AD379" s="306"/>
      <c r="AE379" s="306"/>
      <c r="AF379" s="280"/>
      <c r="AG379" s="280"/>
      <c r="AH379" s="280"/>
      <c r="AI379" s="280"/>
      <c r="AJ379" s="280"/>
      <c r="AK379" s="280"/>
      <c r="AL379" s="280"/>
      <c r="AM379" s="280"/>
      <c r="AN379" s="280"/>
      <c r="AO379" s="280"/>
      <c r="AP379" s="280"/>
      <c r="AQ379" s="280"/>
      <c r="AR379" s="280"/>
      <c r="AS379" s="280"/>
      <c r="AT379" s="280"/>
    </row>
    <row r="380" spans="1:46">
      <c r="A380" s="280"/>
      <c r="B380" s="283"/>
      <c r="C380" s="309">
        <v>696</v>
      </c>
      <c r="D380" s="308">
        <v>9.1000000000000004E-3</v>
      </c>
      <c r="E380" s="308">
        <v>6.0000000000000001E-3</v>
      </c>
      <c r="F380" s="308">
        <v>1.06E-2</v>
      </c>
      <c r="G380" s="308">
        <v>1.09E-2</v>
      </c>
      <c r="H380" s="308">
        <v>9.2999999999999992E-3</v>
      </c>
      <c r="I380" s="308">
        <v>8.5000000000000006E-3</v>
      </c>
      <c r="J380" s="308">
        <v>1.1599999999999999E-2</v>
      </c>
      <c r="K380" s="308">
        <v>6.4999999999999997E-3</v>
      </c>
      <c r="L380" s="308">
        <v>7.7999999999999996E-3</v>
      </c>
      <c r="M380" s="308">
        <v>6.4000000000000003E-3</v>
      </c>
      <c r="N380" s="308">
        <v>7.3000000000000001E-3</v>
      </c>
      <c r="O380" s="308">
        <v>1.3100000000000001E-2</v>
      </c>
      <c r="P380" s="285"/>
      <c r="Q380" s="280"/>
      <c r="R380" s="280"/>
      <c r="S380" s="306"/>
      <c r="T380" s="306"/>
      <c r="U380" s="306"/>
      <c r="V380" s="306"/>
      <c r="W380" s="306"/>
      <c r="X380" s="306"/>
      <c r="Y380" s="306"/>
      <c r="Z380" s="306"/>
      <c r="AA380" s="306"/>
      <c r="AB380" s="306"/>
      <c r="AC380" s="306"/>
      <c r="AD380" s="306"/>
      <c r="AE380" s="306"/>
      <c r="AF380" s="280"/>
      <c r="AG380" s="280"/>
      <c r="AH380" s="280"/>
      <c r="AI380" s="280"/>
      <c r="AJ380" s="280"/>
      <c r="AK380" s="280"/>
      <c r="AL380" s="280"/>
      <c r="AM380" s="280"/>
      <c r="AN380" s="280"/>
      <c r="AO380" s="280"/>
      <c r="AP380" s="280"/>
      <c r="AQ380" s="280"/>
      <c r="AR380" s="280"/>
      <c r="AS380" s="280"/>
      <c r="AT380" s="280"/>
    </row>
    <row r="381" spans="1:46">
      <c r="A381" s="280"/>
      <c r="B381" s="283"/>
      <c r="C381" s="309">
        <v>698</v>
      </c>
      <c r="D381" s="308">
        <v>9.1000000000000004E-3</v>
      </c>
      <c r="E381" s="308">
        <v>6.1000000000000004E-3</v>
      </c>
      <c r="F381" s="308">
        <v>1.04E-2</v>
      </c>
      <c r="G381" s="308">
        <v>1.09E-2</v>
      </c>
      <c r="H381" s="308">
        <v>9.7000000000000003E-3</v>
      </c>
      <c r="I381" s="308">
        <v>8.3999999999999995E-3</v>
      </c>
      <c r="J381" s="308">
        <v>1.14E-2</v>
      </c>
      <c r="K381" s="308">
        <v>6.6E-3</v>
      </c>
      <c r="L381" s="308">
        <v>7.6E-3</v>
      </c>
      <c r="M381" s="308">
        <v>6.1000000000000004E-3</v>
      </c>
      <c r="N381" s="308">
        <v>7.3000000000000001E-3</v>
      </c>
      <c r="O381" s="308">
        <v>1.3100000000000001E-2</v>
      </c>
      <c r="P381" s="285"/>
      <c r="Q381" s="280"/>
      <c r="R381" s="280"/>
      <c r="S381" s="306"/>
      <c r="T381" s="306"/>
      <c r="U381" s="306"/>
      <c r="V381" s="306"/>
      <c r="W381" s="306"/>
      <c r="X381" s="306"/>
      <c r="Y381" s="306"/>
      <c r="Z381" s="306"/>
      <c r="AA381" s="306"/>
      <c r="AB381" s="306"/>
      <c r="AC381" s="306"/>
      <c r="AD381" s="306"/>
      <c r="AE381" s="306"/>
      <c r="AF381" s="280"/>
      <c r="AG381" s="280"/>
      <c r="AH381" s="280"/>
      <c r="AI381" s="280"/>
      <c r="AJ381" s="280"/>
      <c r="AK381" s="280"/>
      <c r="AL381" s="280"/>
      <c r="AM381" s="280"/>
      <c r="AN381" s="280"/>
      <c r="AO381" s="280"/>
      <c r="AP381" s="280"/>
      <c r="AQ381" s="280"/>
      <c r="AR381" s="280"/>
      <c r="AS381" s="280"/>
      <c r="AT381" s="280"/>
    </row>
    <row r="382" spans="1:46">
      <c r="A382" s="280"/>
      <c r="B382" s="283"/>
      <c r="C382" s="310">
        <v>700</v>
      </c>
      <c r="D382" s="311">
        <v>9.7999999999999997E-3</v>
      </c>
      <c r="E382" s="311">
        <v>6.3E-3</v>
      </c>
      <c r="F382" s="311">
        <v>1.0999999999999999E-2</v>
      </c>
      <c r="G382" s="311">
        <v>1.14E-2</v>
      </c>
      <c r="H382" s="311">
        <v>9.9000000000000008E-3</v>
      </c>
      <c r="I382" s="311">
        <v>8.8000000000000005E-3</v>
      </c>
      <c r="J382" s="311">
        <v>1.1599999999999999E-2</v>
      </c>
      <c r="K382" s="311">
        <v>6.0000000000000001E-3</v>
      </c>
      <c r="L382" s="311">
        <v>7.7000000000000002E-3</v>
      </c>
      <c r="M382" s="311">
        <v>6.0000000000000001E-3</v>
      </c>
      <c r="N382" s="311">
        <v>7.3000000000000001E-3</v>
      </c>
      <c r="O382" s="311">
        <v>1.2999999999999999E-2</v>
      </c>
      <c r="P382" s="285"/>
      <c r="Q382" s="280"/>
      <c r="R382" s="280"/>
      <c r="S382" s="306"/>
      <c r="T382" s="306"/>
      <c r="U382" s="306"/>
      <c r="V382" s="306"/>
      <c r="W382" s="306"/>
      <c r="X382" s="306"/>
      <c r="Y382" s="306"/>
      <c r="Z382" s="306"/>
      <c r="AA382" s="306"/>
      <c r="AB382" s="306"/>
      <c r="AC382" s="306"/>
      <c r="AD382" s="306"/>
      <c r="AE382" s="306"/>
      <c r="AF382" s="280"/>
      <c r="AG382" s="280"/>
      <c r="AH382" s="280"/>
      <c r="AI382" s="280"/>
      <c r="AJ382" s="280"/>
      <c r="AK382" s="280"/>
      <c r="AL382" s="280"/>
      <c r="AM382" s="280"/>
      <c r="AN382" s="280"/>
      <c r="AO382" s="280"/>
      <c r="AP382" s="280"/>
      <c r="AQ382" s="280"/>
      <c r="AR382" s="280"/>
      <c r="AS382" s="280"/>
      <c r="AT382" s="280"/>
    </row>
    <row r="383" spans="1:46" ht="15.75" thickBot="1">
      <c r="A383" s="280"/>
      <c r="B383" s="293"/>
      <c r="C383" s="294"/>
      <c r="D383" s="294"/>
      <c r="E383" s="294"/>
      <c r="F383" s="294"/>
      <c r="G383" s="294"/>
      <c r="H383" s="294"/>
      <c r="I383" s="294"/>
      <c r="J383" s="294"/>
      <c r="K383" s="294"/>
      <c r="L383" s="294"/>
      <c r="M383" s="294"/>
      <c r="N383" s="294"/>
      <c r="O383" s="294"/>
      <c r="P383" s="295"/>
      <c r="Q383" s="280"/>
      <c r="R383" s="280"/>
      <c r="S383" s="280"/>
      <c r="T383" s="280"/>
      <c r="U383" s="280"/>
      <c r="V383" s="280"/>
      <c r="W383" s="280"/>
      <c r="X383" s="280"/>
      <c r="Y383" s="280"/>
      <c r="Z383" s="280"/>
      <c r="AA383" s="280"/>
      <c r="AB383" s="280"/>
      <c r="AC383" s="280"/>
      <c r="AD383" s="280"/>
      <c r="AE383" s="280"/>
      <c r="AF383" s="280"/>
      <c r="AG383" s="280"/>
      <c r="AH383" s="280"/>
      <c r="AI383" s="280"/>
      <c r="AJ383" s="280"/>
      <c r="AK383" s="280"/>
      <c r="AL383" s="280"/>
      <c r="AM383" s="280"/>
      <c r="AN383" s="280"/>
      <c r="AO383" s="280"/>
      <c r="AP383" s="280"/>
      <c r="AQ383" s="280"/>
      <c r="AR383" s="280"/>
      <c r="AS383" s="280"/>
      <c r="AT383" s="280"/>
    </row>
    <row r="384" spans="1:46" ht="16.5" thickTop="1" thickBot="1">
      <c r="A384" s="280"/>
      <c r="B384" s="280"/>
      <c r="C384" s="280"/>
      <c r="D384" s="280"/>
      <c r="E384" s="280"/>
      <c r="F384" s="280"/>
      <c r="G384" s="280"/>
      <c r="H384" s="280"/>
      <c r="I384" s="280"/>
      <c r="J384" s="280"/>
      <c r="K384" s="280"/>
      <c r="L384" s="280"/>
      <c r="M384" s="280"/>
      <c r="N384" s="280"/>
      <c r="O384" s="280"/>
      <c r="P384" s="280"/>
      <c r="Q384" s="280"/>
      <c r="R384" s="280"/>
      <c r="S384" s="280"/>
      <c r="T384" s="280"/>
      <c r="U384" s="280"/>
      <c r="V384" s="280"/>
      <c r="W384" s="280"/>
      <c r="X384" s="280"/>
      <c r="Y384" s="280"/>
      <c r="Z384" s="280"/>
      <c r="AA384" s="280"/>
      <c r="AB384" s="280"/>
      <c r="AC384" s="280"/>
      <c r="AD384" s="280"/>
      <c r="AE384" s="280"/>
      <c r="AF384" s="280"/>
      <c r="AG384" s="280"/>
      <c r="AH384" s="280"/>
      <c r="AI384" s="280"/>
      <c r="AJ384" s="280"/>
      <c r="AK384" s="280"/>
      <c r="AL384" s="280"/>
      <c r="AM384" s="280"/>
      <c r="AN384" s="280"/>
      <c r="AO384" s="280"/>
      <c r="AP384" s="280"/>
      <c r="AQ384" s="280"/>
      <c r="AR384" s="280"/>
      <c r="AS384" s="280"/>
      <c r="AT384" s="280"/>
    </row>
    <row r="385" spans="1:46" ht="16.5" thickTop="1" thickBot="1">
      <c r="A385" s="280"/>
      <c r="B385" s="8" t="s">
        <v>68</v>
      </c>
      <c r="C385" s="281"/>
      <c r="D385" s="281"/>
      <c r="E385" s="281"/>
      <c r="F385" s="281"/>
      <c r="G385" s="281"/>
      <c r="H385" s="281"/>
      <c r="I385" s="281"/>
      <c r="J385" s="281"/>
      <c r="K385" s="281"/>
      <c r="L385" s="281"/>
      <c r="M385" s="281"/>
      <c r="N385" s="281"/>
      <c r="O385" s="281"/>
      <c r="P385" s="281"/>
      <c r="Q385" s="281"/>
      <c r="R385" s="281"/>
      <c r="S385" s="281"/>
      <c r="T385" s="281"/>
      <c r="U385" s="281"/>
      <c r="V385" s="281"/>
      <c r="W385" s="281"/>
      <c r="X385" s="281"/>
      <c r="Y385" s="281"/>
      <c r="Z385" s="281"/>
      <c r="AA385" s="281"/>
      <c r="AB385" s="281"/>
      <c r="AC385" s="281"/>
      <c r="AD385" s="281"/>
      <c r="AE385" s="281"/>
      <c r="AF385" s="281"/>
      <c r="AG385" s="281"/>
      <c r="AH385" s="281"/>
      <c r="AI385" s="281"/>
      <c r="AJ385" s="281"/>
      <c r="AK385" s="281"/>
      <c r="AL385" s="281"/>
      <c r="AM385" s="281"/>
      <c r="AN385" s="281"/>
      <c r="AO385" s="281"/>
      <c r="AP385" s="281"/>
      <c r="AQ385" s="281"/>
      <c r="AR385" s="281"/>
      <c r="AS385" s="281"/>
      <c r="AT385" s="282"/>
    </row>
    <row r="386" spans="1:46" ht="15.75" thickTop="1">
      <c r="A386" s="280"/>
      <c r="B386" s="283"/>
      <c r="C386" s="280"/>
      <c r="D386" s="469" t="s">
        <v>69</v>
      </c>
      <c r="E386" s="469"/>
      <c r="F386" s="469"/>
      <c r="G386" s="469"/>
      <c r="H386" s="469"/>
      <c r="I386" s="469"/>
      <c r="J386" s="469"/>
      <c r="K386" s="469"/>
      <c r="L386" s="469"/>
      <c r="M386" s="469"/>
      <c r="N386" s="469"/>
      <c r="O386" s="469"/>
      <c r="P386" s="469"/>
      <c r="Q386" s="469"/>
      <c r="R386" s="469"/>
      <c r="S386" s="469"/>
      <c r="T386" s="469"/>
      <c r="U386" s="469"/>
      <c r="V386" s="469"/>
      <c r="W386" s="469"/>
      <c r="X386" s="469"/>
      <c r="Y386" s="469"/>
      <c r="Z386" s="469"/>
      <c r="AA386" s="469"/>
      <c r="AB386" s="469"/>
      <c r="AC386" s="469"/>
      <c r="AD386" s="469"/>
      <c r="AE386" s="469"/>
      <c r="AF386" s="469"/>
      <c r="AG386" s="469"/>
      <c r="AH386" s="469"/>
      <c r="AI386" s="469"/>
      <c r="AJ386" s="469"/>
      <c r="AK386" s="469"/>
      <c r="AL386" s="469"/>
      <c r="AM386" s="469"/>
      <c r="AN386" s="469"/>
      <c r="AO386" s="469"/>
      <c r="AP386" s="469"/>
      <c r="AQ386" s="469"/>
      <c r="AR386" s="469"/>
      <c r="AS386" s="469"/>
      <c r="AT386" s="285"/>
    </row>
    <row r="387" spans="1:46" ht="18">
      <c r="A387" s="280"/>
      <c r="B387" s="283"/>
      <c r="C387" s="280"/>
      <c r="D387" s="491" t="s">
        <v>70</v>
      </c>
      <c r="E387" s="491"/>
      <c r="F387" s="491"/>
      <c r="G387" s="491"/>
      <c r="H387" s="491"/>
      <c r="I387" s="491"/>
      <c r="J387" s="491"/>
      <c r="K387" s="491"/>
      <c r="L387" s="491"/>
      <c r="M387" s="491"/>
      <c r="N387" s="491"/>
      <c r="O387" s="491"/>
      <c r="P387" s="491"/>
      <c r="Q387" s="491"/>
      <c r="R387" s="491"/>
      <c r="S387" s="491"/>
      <c r="T387" s="491"/>
      <c r="U387" s="491"/>
      <c r="V387" s="491"/>
      <c r="W387" s="491"/>
      <c r="X387" s="491"/>
      <c r="Y387" s="491"/>
      <c r="Z387" s="491"/>
      <c r="AA387" s="491"/>
      <c r="AB387" s="491"/>
      <c r="AC387" s="491"/>
      <c r="AD387" s="491"/>
      <c r="AE387" s="491"/>
      <c r="AF387" s="491"/>
      <c r="AG387" s="491"/>
      <c r="AH387" s="491"/>
      <c r="AI387" s="491"/>
      <c r="AJ387" s="491"/>
      <c r="AK387" s="491"/>
      <c r="AL387" s="491"/>
      <c r="AM387" s="491"/>
      <c r="AN387" s="491"/>
      <c r="AO387" s="491"/>
      <c r="AP387" s="491"/>
      <c r="AQ387" s="491"/>
      <c r="AR387" s="491"/>
      <c r="AS387" s="491"/>
      <c r="AT387" s="285"/>
    </row>
    <row r="388" spans="1:46">
      <c r="A388" s="280"/>
      <c r="B388" s="283"/>
      <c r="C388" s="280"/>
      <c r="D388" s="491" t="s">
        <v>3</v>
      </c>
      <c r="E388" s="491"/>
      <c r="F388" s="491"/>
      <c r="G388" s="491"/>
      <c r="H388" s="469" t="s">
        <v>9</v>
      </c>
      <c r="I388" s="469" t="s">
        <v>10</v>
      </c>
      <c r="J388" s="469" t="s">
        <v>11</v>
      </c>
      <c r="K388" s="491" t="s">
        <v>3</v>
      </c>
      <c r="L388" s="491"/>
      <c r="M388" s="491"/>
      <c r="N388" s="491"/>
      <c r="O388" s="469" t="s">
        <v>9</v>
      </c>
      <c r="P388" s="469" t="s">
        <v>10</v>
      </c>
      <c r="Q388" s="469" t="s">
        <v>11</v>
      </c>
      <c r="R388" s="491" t="s">
        <v>3</v>
      </c>
      <c r="S388" s="491"/>
      <c r="T388" s="491"/>
      <c r="U388" s="491"/>
      <c r="V388" s="469" t="s">
        <v>9</v>
      </c>
      <c r="W388" s="469" t="s">
        <v>10</v>
      </c>
      <c r="X388" s="469" t="s">
        <v>11</v>
      </c>
      <c r="Y388" s="491" t="s">
        <v>3</v>
      </c>
      <c r="Z388" s="491"/>
      <c r="AA388" s="491"/>
      <c r="AB388" s="491"/>
      <c r="AC388" s="469" t="s">
        <v>9</v>
      </c>
      <c r="AD388" s="469" t="s">
        <v>10</v>
      </c>
      <c r="AE388" s="469" t="s">
        <v>11</v>
      </c>
      <c r="AF388" s="491" t="s">
        <v>3</v>
      </c>
      <c r="AG388" s="491"/>
      <c r="AH388" s="491"/>
      <c r="AI388" s="491"/>
      <c r="AJ388" s="469" t="s">
        <v>9</v>
      </c>
      <c r="AK388" s="469" t="s">
        <v>10</v>
      </c>
      <c r="AL388" s="469" t="s">
        <v>11</v>
      </c>
      <c r="AM388" s="491" t="s">
        <v>3</v>
      </c>
      <c r="AN388" s="491"/>
      <c r="AO388" s="491"/>
      <c r="AP388" s="491"/>
      <c r="AQ388" s="469" t="s">
        <v>9</v>
      </c>
      <c r="AR388" s="469" t="s">
        <v>10</v>
      </c>
      <c r="AS388" s="469" t="s">
        <v>11</v>
      </c>
      <c r="AT388" s="285"/>
    </row>
    <row r="389" spans="1:46">
      <c r="A389" s="280"/>
      <c r="B389" s="283"/>
      <c r="C389" s="305" t="s">
        <v>71</v>
      </c>
      <c r="D389" s="315">
        <v>1</v>
      </c>
      <c r="E389" s="316">
        <v>2</v>
      </c>
      <c r="F389" s="316">
        <v>3</v>
      </c>
      <c r="G389" s="316">
        <v>4</v>
      </c>
      <c r="H389" s="475"/>
      <c r="I389" s="475"/>
      <c r="J389" s="475"/>
      <c r="K389" s="316">
        <v>1</v>
      </c>
      <c r="L389" s="316">
        <v>2</v>
      </c>
      <c r="M389" s="316">
        <v>3</v>
      </c>
      <c r="N389" s="316">
        <v>4</v>
      </c>
      <c r="O389" s="475"/>
      <c r="P389" s="475"/>
      <c r="Q389" s="475"/>
      <c r="R389" s="303">
        <v>1</v>
      </c>
      <c r="S389" s="303">
        <v>2</v>
      </c>
      <c r="T389" s="303">
        <v>3</v>
      </c>
      <c r="U389" s="303">
        <v>4</v>
      </c>
      <c r="V389" s="475"/>
      <c r="W389" s="475"/>
      <c r="X389" s="475"/>
      <c r="Y389" s="303">
        <v>1</v>
      </c>
      <c r="Z389" s="303">
        <v>2</v>
      </c>
      <c r="AA389" s="303">
        <v>3</v>
      </c>
      <c r="AB389" s="303">
        <v>4</v>
      </c>
      <c r="AC389" s="475"/>
      <c r="AD389" s="475"/>
      <c r="AE389" s="475"/>
      <c r="AF389" s="303">
        <v>1</v>
      </c>
      <c r="AG389" s="303">
        <v>2</v>
      </c>
      <c r="AH389" s="303">
        <v>3</v>
      </c>
      <c r="AI389" s="303">
        <v>4</v>
      </c>
      <c r="AJ389" s="475"/>
      <c r="AK389" s="475"/>
      <c r="AL389" s="475"/>
      <c r="AM389" s="303">
        <v>1</v>
      </c>
      <c r="AN389" s="303">
        <v>2</v>
      </c>
      <c r="AO389" s="303">
        <v>3</v>
      </c>
      <c r="AP389" s="303">
        <v>4</v>
      </c>
      <c r="AQ389" s="475"/>
      <c r="AR389" s="475"/>
      <c r="AS389" s="475"/>
      <c r="AT389" s="285"/>
    </row>
    <row r="390" spans="1:46">
      <c r="A390" s="280"/>
      <c r="B390" s="283"/>
      <c r="C390" s="317">
        <v>0.5</v>
      </c>
      <c r="D390" s="301">
        <v>282.25229999999999</v>
      </c>
      <c r="E390" s="301">
        <v>407.2321</v>
      </c>
      <c r="F390" s="301">
        <v>426.4128</v>
      </c>
      <c r="G390" s="301">
        <v>531.26459999999997</v>
      </c>
      <c r="H390" s="289">
        <f t="shared" ref="H390:H421" si="0">AVERAGE(D390:G390)</f>
        <v>411.79045000000002</v>
      </c>
      <c r="I390" s="289">
        <f t="shared" ref="I390:I421" si="1">STDEV(D390:G390)</f>
        <v>102.12540738048476</v>
      </c>
      <c r="J390" s="289">
        <f t="shared" ref="J390:J421" si="2">I390/SQRT(COUNT(D390:G390))</f>
        <v>51.06270369024238</v>
      </c>
      <c r="K390" s="301">
        <v>526.346</v>
      </c>
      <c r="L390" s="301">
        <v>423.54770000000002</v>
      </c>
      <c r="M390" s="301">
        <v>629.84749999999997</v>
      </c>
      <c r="N390" s="301">
        <v>605.89589999999998</v>
      </c>
      <c r="O390" s="289">
        <f t="shared" ref="O390:O421" si="3">AVERAGE(K390:N390)</f>
        <v>546.40927499999998</v>
      </c>
      <c r="P390" s="289">
        <f t="shared" ref="P390:P421" si="4">STDEV(K390:N390)</f>
        <v>93.091527649311601</v>
      </c>
      <c r="Q390" s="289">
        <f t="shared" ref="Q390:Q421" si="5">P390/SQRT(COUNT(K390:N390))</f>
        <v>46.545763824655801</v>
      </c>
      <c r="R390" s="301">
        <v>378.22750000000002</v>
      </c>
      <c r="S390" s="301">
        <v>487.3501</v>
      </c>
      <c r="T390" s="301">
        <v>566.52629999999999</v>
      </c>
      <c r="U390" s="301">
        <v>637.05269999999996</v>
      </c>
      <c r="V390" s="289">
        <f t="shared" ref="V390:V421" si="6">AVERAGE(R390:U390)</f>
        <v>517.28915000000006</v>
      </c>
      <c r="W390" s="289">
        <f t="shared" ref="W390:W421" si="7">STDEV(R390:U390)</f>
        <v>111.05868428350473</v>
      </c>
      <c r="X390" s="289">
        <f t="shared" ref="X390:X421" si="8">W390/SQRT(COUNT(R390:U390))</f>
        <v>55.529342141752366</v>
      </c>
      <c r="Y390" s="301">
        <v>422.81040000000002</v>
      </c>
      <c r="Z390" s="301">
        <v>495.81540000000001</v>
      </c>
      <c r="AA390" s="301">
        <v>538.21469999999999</v>
      </c>
      <c r="AB390" s="301">
        <v>603.58519999999999</v>
      </c>
      <c r="AC390" s="289">
        <f t="shared" ref="AC390:AC421" si="9">AVERAGE(Y390:AB390)</f>
        <v>515.10642499999994</v>
      </c>
      <c r="AD390" s="289">
        <f t="shared" ref="AD390:AD421" si="10">STDEV(Y390:AB390)</f>
        <v>75.835756463838337</v>
      </c>
      <c r="AE390" s="289">
        <f t="shared" ref="AE390:AE421" si="11">AD390/SQRT(COUNT(Y390:AB390))</f>
        <v>37.917878231919168</v>
      </c>
      <c r="AF390" s="301">
        <v>532.34230000000002</v>
      </c>
      <c r="AG390" s="301">
        <v>463.6902</v>
      </c>
      <c r="AH390" s="301">
        <v>467.68720000000002</v>
      </c>
      <c r="AI390" s="301">
        <v>558.78060000000005</v>
      </c>
      <c r="AJ390" s="289">
        <f t="shared" ref="AJ390:AJ421" si="12">AVERAGE(AF390:AI390)</f>
        <v>505.62507500000004</v>
      </c>
      <c r="AK390" s="289">
        <f t="shared" ref="AK390:AK421" si="13">STDEV(AF390:AI390)</f>
        <v>47.388944035880719</v>
      </c>
      <c r="AL390" s="289">
        <f t="shared" ref="AL390:AL421" si="14">AK390/SQRT(COUNT(AF390:AI390))</f>
        <v>23.69447201794036</v>
      </c>
      <c r="AM390" s="301">
        <v>418.23250000000002</v>
      </c>
      <c r="AN390" s="301">
        <v>444.44850000000002</v>
      </c>
      <c r="AO390" s="301">
        <v>494.94589999999999</v>
      </c>
      <c r="AP390" s="301">
        <v>531.89120000000003</v>
      </c>
      <c r="AQ390" s="289">
        <f t="shared" ref="AQ390:AQ421" si="15">AVERAGE(AM390:AP390)</f>
        <v>472.379525</v>
      </c>
      <c r="AR390" s="289">
        <f t="shared" ref="AR390:AR421" si="16">STDEV(AM390:AP390)</f>
        <v>50.868861516149217</v>
      </c>
      <c r="AS390" s="289">
        <f t="shared" ref="AS390:AS421" si="17">AR390/SQRT(COUNT(AM390:AP390))</f>
        <v>25.434430758074608</v>
      </c>
      <c r="AT390" s="285"/>
    </row>
    <row r="391" spans="1:46">
      <c r="A391" s="280"/>
      <c r="B391" s="283"/>
      <c r="C391" s="317">
        <v>1</v>
      </c>
      <c r="D391" s="300">
        <v>196.82919999999999</v>
      </c>
      <c r="E391" s="300">
        <v>269.46050000000002</v>
      </c>
      <c r="F391" s="300">
        <v>302.48180000000002</v>
      </c>
      <c r="G391" s="300">
        <v>366.50290000000001</v>
      </c>
      <c r="H391" s="287">
        <f t="shared" si="0"/>
        <v>283.8186</v>
      </c>
      <c r="I391" s="287">
        <f t="shared" si="1"/>
        <v>70.612367303705014</v>
      </c>
      <c r="J391" s="287">
        <f t="shared" si="2"/>
        <v>35.306183651852507</v>
      </c>
      <c r="K391" s="300">
        <v>355.91789999999997</v>
      </c>
      <c r="L391" s="300">
        <v>282.46260000000001</v>
      </c>
      <c r="M391" s="300">
        <v>442.4307</v>
      </c>
      <c r="N391" s="300">
        <v>421.28800000000001</v>
      </c>
      <c r="O391" s="287">
        <f t="shared" si="3"/>
        <v>375.52480000000003</v>
      </c>
      <c r="P391" s="287">
        <f t="shared" si="4"/>
        <v>72.147241863427595</v>
      </c>
      <c r="Q391" s="287">
        <f t="shared" si="5"/>
        <v>36.073620931713798</v>
      </c>
      <c r="R391" s="300">
        <v>251.44329999999999</v>
      </c>
      <c r="S391" s="300">
        <v>334.39120000000003</v>
      </c>
      <c r="T391" s="300">
        <v>377.7516</v>
      </c>
      <c r="U391" s="300">
        <v>442.26499999999999</v>
      </c>
      <c r="V391" s="287">
        <f t="shared" si="6"/>
        <v>351.46277499999997</v>
      </c>
      <c r="W391" s="287">
        <f t="shared" si="7"/>
        <v>80.065557382867183</v>
      </c>
      <c r="X391" s="287">
        <f t="shared" si="8"/>
        <v>40.032778691433592</v>
      </c>
      <c r="Y391" s="300">
        <v>298.11540000000002</v>
      </c>
      <c r="Z391" s="300">
        <v>342.82589999999999</v>
      </c>
      <c r="AA391" s="300">
        <v>377.70100000000002</v>
      </c>
      <c r="AB391" s="300">
        <v>426.93099999999998</v>
      </c>
      <c r="AC391" s="287">
        <f t="shared" si="9"/>
        <v>361.393325</v>
      </c>
      <c r="AD391" s="287">
        <f t="shared" si="10"/>
        <v>54.497621268416893</v>
      </c>
      <c r="AE391" s="287">
        <f t="shared" si="11"/>
        <v>27.248810634208446</v>
      </c>
      <c r="AF391" s="300">
        <v>380.00880000000001</v>
      </c>
      <c r="AG391" s="300">
        <v>318.87470000000002</v>
      </c>
      <c r="AH391" s="300">
        <v>326.14510000000001</v>
      </c>
      <c r="AI391" s="300">
        <v>402.46800000000002</v>
      </c>
      <c r="AJ391" s="287">
        <f t="shared" si="12"/>
        <v>356.87415000000004</v>
      </c>
      <c r="AK391" s="287">
        <f t="shared" si="13"/>
        <v>40.833988713039858</v>
      </c>
      <c r="AL391" s="287">
        <f t="shared" si="14"/>
        <v>20.416994356519929</v>
      </c>
      <c r="AM391" s="300">
        <v>283.03210000000001</v>
      </c>
      <c r="AN391" s="300">
        <v>311.77589999999998</v>
      </c>
      <c r="AO391" s="300">
        <v>349.63670000000002</v>
      </c>
      <c r="AP391" s="300">
        <v>383.71809999999999</v>
      </c>
      <c r="AQ391" s="287">
        <f t="shared" si="15"/>
        <v>332.04070000000002</v>
      </c>
      <c r="AR391" s="287">
        <f t="shared" si="16"/>
        <v>43.941923337362489</v>
      </c>
      <c r="AS391" s="287">
        <f t="shared" si="17"/>
        <v>21.970961668681245</v>
      </c>
      <c r="AT391" s="285"/>
    </row>
    <row r="392" spans="1:46">
      <c r="A392" s="280"/>
      <c r="B392" s="283"/>
      <c r="C392" s="317">
        <v>1.5</v>
      </c>
      <c r="D392" s="300">
        <v>144.78649999999999</v>
      </c>
      <c r="E392" s="300">
        <v>173.65610000000001</v>
      </c>
      <c r="F392" s="300">
        <v>217.614</v>
      </c>
      <c r="G392" s="300">
        <v>235.5538</v>
      </c>
      <c r="H392" s="287">
        <f t="shared" si="0"/>
        <v>192.90260000000001</v>
      </c>
      <c r="I392" s="287">
        <f t="shared" si="1"/>
        <v>41.293118849109334</v>
      </c>
      <c r="J392" s="287">
        <f t="shared" si="2"/>
        <v>20.646559424554667</v>
      </c>
      <c r="K392" s="300">
        <v>225.66419999999999</v>
      </c>
      <c r="L392" s="300">
        <v>170.51169999999999</v>
      </c>
      <c r="M392" s="300">
        <v>286.26089999999999</v>
      </c>
      <c r="N392" s="300">
        <v>268.78699999999998</v>
      </c>
      <c r="O392" s="287">
        <f t="shared" si="3"/>
        <v>237.80595</v>
      </c>
      <c r="P392" s="287">
        <f t="shared" si="4"/>
        <v>51.586968040161622</v>
      </c>
      <c r="Q392" s="287">
        <f t="shared" si="5"/>
        <v>25.793484020080811</v>
      </c>
      <c r="R392" s="300">
        <v>164.7604</v>
      </c>
      <c r="S392" s="300">
        <v>217.26060000000001</v>
      </c>
      <c r="T392" s="300">
        <v>227.35560000000001</v>
      </c>
      <c r="U392" s="300">
        <v>283.67540000000002</v>
      </c>
      <c r="V392" s="287">
        <f t="shared" si="6"/>
        <v>223.26300000000003</v>
      </c>
      <c r="W392" s="287">
        <f t="shared" si="7"/>
        <v>48.733939101478917</v>
      </c>
      <c r="X392" s="287">
        <f t="shared" si="8"/>
        <v>24.366969550739459</v>
      </c>
      <c r="Y392" s="300">
        <v>223.184</v>
      </c>
      <c r="Z392" s="300">
        <v>224.5078</v>
      </c>
      <c r="AA392" s="300">
        <v>250.2654</v>
      </c>
      <c r="AB392" s="300">
        <v>279.68729999999999</v>
      </c>
      <c r="AC392" s="287">
        <f t="shared" si="9"/>
        <v>244.41112500000003</v>
      </c>
      <c r="AD392" s="287">
        <f t="shared" si="10"/>
        <v>26.617126317639297</v>
      </c>
      <c r="AE392" s="287">
        <f t="shared" si="11"/>
        <v>13.308563158819648</v>
      </c>
      <c r="AF392" s="300">
        <v>260.68959999999998</v>
      </c>
      <c r="AG392" s="300">
        <v>210.6386</v>
      </c>
      <c r="AH392" s="300">
        <v>221.67869999999999</v>
      </c>
      <c r="AI392" s="300">
        <v>278.0847</v>
      </c>
      <c r="AJ392" s="287">
        <f t="shared" si="12"/>
        <v>242.77289999999999</v>
      </c>
      <c r="AK392" s="287">
        <f t="shared" si="13"/>
        <v>31.861731843807217</v>
      </c>
      <c r="AL392" s="287">
        <f t="shared" si="14"/>
        <v>15.930865921903608</v>
      </c>
      <c r="AM392" s="300">
        <v>183.7226</v>
      </c>
      <c r="AN392" s="300">
        <v>214.72839999999999</v>
      </c>
      <c r="AO392" s="300">
        <v>235.60140000000001</v>
      </c>
      <c r="AP392" s="300">
        <v>269.1977</v>
      </c>
      <c r="AQ392" s="287">
        <f t="shared" si="15"/>
        <v>225.81252499999999</v>
      </c>
      <c r="AR392" s="287">
        <f t="shared" si="16"/>
        <v>35.928239112001478</v>
      </c>
      <c r="AS392" s="287">
        <f t="shared" si="17"/>
        <v>17.964119556000739</v>
      </c>
      <c r="AT392" s="285"/>
    </row>
    <row r="393" spans="1:46">
      <c r="A393" s="280"/>
      <c r="B393" s="283"/>
      <c r="C393" s="317">
        <v>2</v>
      </c>
      <c r="D393" s="300">
        <v>89.320710000000005</v>
      </c>
      <c r="E393" s="300">
        <v>85.177449999999993</v>
      </c>
      <c r="F393" s="300">
        <v>124.16800000000001</v>
      </c>
      <c r="G393" s="300">
        <v>109.625</v>
      </c>
      <c r="H393" s="287">
        <f t="shared" si="0"/>
        <v>102.07279</v>
      </c>
      <c r="I393" s="287">
        <f t="shared" si="1"/>
        <v>18.19617394646659</v>
      </c>
      <c r="J393" s="287">
        <f t="shared" si="2"/>
        <v>9.0980869732332952</v>
      </c>
      <c r="K393" s="300">
        <v>101.24469999999999</v>
      </c>
      <c r="L393" s="300">
        <v>61.517000000000003</v>
      </c>
      <c r="M393" s="300">
        <v>132.58670000000001</v>
      </c>
      <c r="N393" s="300">
        <v>120.48869999999999</v>
      </c>
      <c r="O393" s="287">
        <f t="shared" si="3"/>
        <v>103.95927499999999</v>
      </c>
      <c r="P393" s="287">
        <f t="shared" si="4"/>
        <v>31.099126341252241</v>
      </c>
      <c r="Q393" s="287">
        <f t="shared" si="5"/>
        <v>15.54956317062612</v>
      </c>
      <c r="R393" s="300">
        <v>80.522469999999998</v>
      </c>
      <c r="S393" s="300">
        <v>106.3595</v>
      </c>
      <c r="T393" s="300">
        <v>94.39573</v>
      </c>
      <c r="U393" s="300">
        <v>133.09289999999999</v>
      </c>
      <c r="V393" s="287">
        <f t="shared" si="6"/>
        <v>103.59264999999999</v>
      </c>
      <c r="W393" s="287">
        <f t="shared" si="7"/>
        <v>22.321415365098751</v>
      </c>
      <c r="X393" s="287">
        <f t="shared" si="8"/>
        <v>11.160707682549376</v>
      </c>
      <c r="Y393" s="300">
        <v>139.9725</v>
      </c>
      <c r="Z393" s="300">
        <v>106.5561</v>
      </c>
      <c r="AA393" s="300">
        <v>125.8399</v>
      </c>
      <c r="AB393" s="300">
        <v>136.90610000000001</v>
      </c>
      <c r="AC393" s="287">
        <f t="shared" si="9"/>
        <v>127.31864999999999</v>
      </c>
      <c r="AD393" s="287">
        <f t="shared" si="10"/>
        <v>15.114113728454905</v>
      </c>
      <c r="AE393" s="287">
        <f t="shared" si="11"/>
        <v>7.5570568642274525</v>
      </c>
      <c r="AF393" s="300">
        <v>137.45169999999999</v>
      </c>
      <c r="AG393" s="300">
        <v>101.70650000000001</v>
      </c>
      <c r="AH393" s="300">
        <v>114.21259999999999</v>
      </c>
      <c r="AI393" s="300">
        <v>150.4599</v>
      </c>
      <c r="AJ393" s="287">
        <f t="shared" si="12"/>
        <v>125.95767499999999</v>
      </c>
      <c r="AK393" s="287">
        <f t="shared" si="13"/>
        <v>22.049474039739938</v>
      </c>
      <c r="AL393" s="287">
        <f t="shared" si="14"/>
        <v>11.024737019869969</v>
      </c>
      <c r="AM393" s="300">
        <v>87.652500000000003</v>
      </c>
      <c r="AN393" s="300">
        <v>116.2766</v>
      </c>
      <c r="AO393" s="300">
        <v>121.5305</v>
      </c>
      <c r="AP393" s="300">
        <v>148.8657</v>
      </c>
      <c r="AQ393" s="287">
        <f t="shared" si="15"/>
        <v>118.58132500000001</v>
      </c>
      <c r="AR393" s="287">
        <f t="shared" si="16"/>
        <v>25.084822606026762</v>
      </c>
      <c r="AS393" s="287">
        <f t="shared" si="17"/>
        <v>12.542411303013381</v>
      </c>
      <c r="AT393" s="285"/>
    </row>
    <row r="394" spans="1:46">
      <c r="A394" s="280"/>
      <c r="B394" s="283"/>
      <c r="C394" s="317">
        <v>2.5</v>
      </c>
      <c r="D394" s="300">
        <v>55.710450000000002</v>
      </c>
      <c r="E394" s="300">
        <v>41.29336</v>
      </c>
      <c r="F394" s="300">
        <v>63.17107</v>
      </c>
      <c r="G394" s="300">
        <v>42.910789999999999</v>
      </c>
      <c r="H394" s="287">
        <f t="shared" si="0"/>
        <v>50.771417499999998</v>
      </c>
      <c r="I394" s="287">
        <f t="shared" si="1"/>
        <v>10.484408468830859</v>
      </c>
      <c r="J394" s="287">
        <f t="shared" si="2"/>
        <v>5.2422042344154294</v>
      </c>
      <c r="K394" s="300">
        <v>36.923009999999998</v>
      </c>
      <c r="L394" s="300">
        <v>13.45241</v>
      </c>
      <c r="M394" s="300">
        <v>47.348959999999998</v>
      </c>
      <c r="N394" s="300">
        <v>36.708300000000001</v>
      </c>
      <c r="O394" s="287">
        <f t="shared" si="3"/>
        <v>33.608170000000001</v>
      </c>
      <c r="P394" s="287">
        <f t="shared" si="4"/>
        <v>14.325535955584105</v>
      </c>
      <c r="Q394" s="287">
        <f t="shared" si="5"/>
        <v>7.1627679777920523</v>
      </c>
      <c r="R394" s="300">
        <v>39.13776</v>
      </c>
      <c r="S394" s="300">
        <v>47.166080000000001</v>
      </c>
      <c r="T394" s="300">
        <v>34.822780000000002</v>
      </c>
      <c r="U394" s="300">
        <v>48.383420000000001</v>
      </c>
      <c r="V394" s="287">
        <f t="shared" si="6"/>
        <v>42.377510000000001</v>
      </c>
      <c r="W394" s="287">
        <f t="shared" si="7"/>
        <v>6.4954158965740421</v>
      </c>
      <c r="X394" s="287">
        <f t="shared" si="8"/>
        <v>3.247707948287021</v>
      </c>
      <c r="Y394" s="300">
        <v>81.049580000000006</v>
      </c>
      <c r="Z394" s="300">
        <v>37.588000000000001</v>
      </c>
      <c r="AA394" s="300">
        <v>49.136099999999999</v>
      </c>
      <c r="AB394" s="300">
        <v>53.475479999999997</v>
      </c>
      <c r="AC394" s="287">
        <f t="shared" si="9"/>
        <v>55.312290000000004</v>
      </c>
      <c r="AD394" s="287">
        <f t="shared" si="10"/>
        <v>18.421705914856695</v>
      </c>
      <c r="AE394" s="287">
        <f t="shared" si="11"/>
        <v>9.2108529574283473</v>
      </c>
      <c r="AF394" s="300">
        <v>59.017020000000002</v>
      </c>
      <c r="AG394" s="300">
        <v>37.495150000000002</v>
      </c>
      <c r="AH394" s="300">
        <v>53.865679999999998</v>
      </c>
      <c r="AI394" s="300">
        <v>71.70872</v>
      </c>
      <c r="AJ394" s="287">
        <f t="shared" si="12"/>
        <v>55.521642499999999</v>
      </c>
      <c r="AK394" s="287">
        <f t="shared" si="13"/>
        <v>14.164930703589484</v>
      </c>
      <c r="AL394" s="287">
        <f t="shared" si="14"/>
        <v>7.0824653517947418</v>
      </c>
      <c r="AM394" s="300">
        <v>32.176490000000001</v>
      </c>
      <c r="AN394" s="300">
        <v>54.428919999999998</v>
      </c>
      <c r="AO394" s="300">
        <v>54.019129999999997</v>
      </c>
      <c r="AP394" s="300">
        <v>70.229860000000002</v>
      </c>
      <c r="AQ394" s="287">
        <f t="shared" si="15"/>
        <v>52.7136</v>
      </c>
      <c r="AR394" s="287">
        <f t="shared" si="16"/>
        <v>15.633713387238924</v>
      </c>
      <c r="AS394" s="287">
        <f t="shared" si="17"/>
        <v>7.8168566936194619</v>
      </c>
      <c r="AT394" s="285"/>
    </row>
    <row r="395" spans="1:46">
      <c r="A395" s="280"/>
      <c r="B395" s="283"/>
      <c r="C395" s="317">
        <v>3</v>
      </c>
      <c r="D395" s="300">
        <v>40.506680000000003</v>
      </c>
      <c r="E395" s="300">
        <v>31.761320000000001</v>
      </c>
      <c r="F395" s="300">
        <v>36.116289999999999</v>
      </c>
      <c r="G395" s="300">
        <v>24.555589999999999</v>
      </c>
      <c r="H395" s="287">
        <f t="shared" si="0"/>
        <v>33.234969999999997</v>
      </c>
      <c r="I395" s="287">
        <f t="shared" si="1"/>
        <v>6.7990943704143882</v>
      </c>
      <c r="J395" s="287">
        <f t="shared" si="2"/>
        <v>3.3995471852071941</v>
      </c>
      <c r="K395" s="300">
        <v>21.747720000000001</v>
      </c>
      <c r="L395" s="300">
        <v>11.725110000000001</v>
      </c>
      <c r="M395" s="300">
        <v>18.393689999999999</v>
      </c>
      <c r="N395" s="300">
        <v>5</v>
      </c>
      <c r="O395" s="287">
        <f t="shared" si="3"/>
        <v>14.21663</v>
      </c>
      <c r="P395" s="287">
        <f t="shared" si="4"/>
        <v>7.423365977304365</v>
      </c>
      <c r="Q395" s="287">
        <f t="shared" si="5"/>
        <v>3.7116829886521825</v>
      </c>
      <c r="R395" s="300">
        <v>30.39668</v>
      </c>
      <c r="S395" s="300">
        <v>29.320049999999998</v>
      </c>
      <c r="T395" s="300">
        <v>21.422429999999999</v>
      </c>
      <c r="U395" s="300">
        <v>18.185970000000001</v>
      </c>
      <c r="V395" s="287">
        <f t="shared" si="6"/>
        <v>24.8312825</v>
      </c>
      <c r="W395" s="287">
        <f t="shared" si="7"/>
        <v>5.9694538162067161</v>
      </c>
      <c r="X395" s="287">
        <f t="shared" si="8"/>
        <v>2.9847269081033581</v>
      </c>
      <c r="Y395" s="300">
        <v>49.472389999999997</v>
      </c>
      <c r="Z395" s="300">
        <v>9.4179099999999991</v>
      </c>
      <c r="AA395" s="300">
        <v>16.698619999999998</v>
      </c>
      <c r="AB395" s="300">
        <v>15.903510000000001</v>
      </c>
      <c r="AC395" s="287">
        <f t="shared" si="9"/>
        <v>22.8731075</v>
      </c>
      <c r="AD395" s="287">
        <f t="shared" si="10"/>
        <v>18.030194623450175</v>
      </c>
      <c r="AE395" s="287">
        <f t="shared" si="11"/>
        <v>9.0150973117250874</v>
      </c>
      <c r="AF395" s="300">
        <v>19.271180000000001</v>
      </c>
      <c r="AG395" s="300">
        <v>13.800700000000001</v>
      </c>
      <c r="AH395" s="300">
        <v>28.326630000000002</v>
      </c>
      <c r="AI395" s="300">
        <v>32.979939999999999</v>
      </c>
      <c r="AJ395" s="287">
        <f t="shared" si="12"/>
        <v>23.5946125</v>
      </c>
      <c r="AK395" s="287">
        <f t="shared" si="13"/>
        <v>8.6619696093955305</v>
      </c>
      <c r="AL395" s="287">
        <f t="shared" si="14"/>
        <v>4.3309848046977653</v>
      </c>
      <c r="AM395" s="300">
        <v>12.371180000000001</v>
      </c>
      <c r="AN395" s="300">
        <v>29.725249999999999</v>
      </c>
      <c r="AO395" s="300">
        <v>27.72458</v>
      </c>
      <c r="AP395" s="300">
        <v>34.218960000000003</v>
      </c>
      <c r="AQ395" s="287">
        <f t="shared" si="15"/>
        <v>26.009992500000003</v>
      </c>
      <c r="AR395" s="287">
        <f t="shared" si="16"/>
        <v>9.4894204672479763</v>
      </c>
      <c r="AS395" s="287">
        <f t="shared" si="17"/>
        <v>4.7447102336239881</v>
      </c>
      <c r="AT395" s="285"/>
    </row>
    <row r="396" spans="1:46">
      <c r="A396" s="280"/>
      <c r="B396" s="283"/>
      <c r="C396" s="317">
        <v>3.5</v>
      </c>
      <c r="D396" s="300">
        <v>39.979300000000002</v>
      </c>
      <c r="E396" s="300">
        <v>37.802599999999998</v>
      </c>
      <c r="F396" s="300">
        <v>32.507759999999998</v>
      </c>
      <c r="G396" s="300">
        <v>33.89911</v>
      </c>
      <c r="H396" s="287">
        <f t="shared" si="0"/>
        <v>36.047192500000001</v>
      </c>
      <c r="I396" s="287">
        <f t="shared" si="1"/>
        <v>3.4489015512901604</v>
      </c>
      <c r="J396" s="287">
        <f t="shared" si="2"/>
        <v>1.7244507756450802</v>
      </c>
      <c r="K396" s="300">
        <v>32.453249999999997</v>
      </c>
      <c r="L396" s="300">
        <v>33.04327</v>
      </c>
      <c r="M396" s="300">
        <v>26.982209999999998</v>
      </c>
      <c r="N396" s="300">
        <v>10.9537</v>
      </c>
      <c r="O396" s="287">
        <f t="shared" si="3"/>
        <v>25.858107499999999</v>
      </c>
      <c r="P396" s="287">
        <f t="shared" si="4"/>
        <v>10.304164758376013</v>
      </c>
      <c r="Q396" s="287">
        <f t="shared" si="5"/>
        <v>5.1520823791880064</v>
      </c>
      <c r="R396" s="300">
        <v>40.122979999999998</v>
      </c>
      <c r="S396" s="300">
        <v>34.053019999999997</v>
      </c>
      <c r="T396" s="300">
        <v>32.71</v>
      </c>
      <c r="U396" s="300">
        <v>24.625520000000002</v>
      </c>
      <c r="V396" s="287">
        <f t="shared" si="6"/>
        <v>32.877879999999998</v>
      </c>
      <c r="W396" s="287">
        <f t="shared" si="7"/>
        <v>6.3770959245725649</v>
      </c>
      <c r="X396" s="287">
        <f t="shared" si="8"/>
        <v>3.1885479622862825</v>
      </c>
      <c r="Y396" s="300">
        <v>39.206069999999997</v>
      </c>
      <c r="Z396" s="300">
        <v>12.77214</v>
      </c>
      <c r="AA396" s="300">
        <v>16.994730000000001</v>
      </c>
      <c r="AB396" s="300">
        <v>14.213380000000001</v>
      </c>
      <c r="AC396" s="287">
        <f t="shared" si="9"/>
        <v>20.796579999999999</v>
      </c>
      <c r="AD396" s="287">
        <f t="shared" si="10"/>
        <v>12.397493631593447</v>
      </c>
      <c r="AE396" s="287">
        <f t="shared" si="11"/>
        <v>6.1987468157967234</v>
      </c>
      <c r="AF396" s="300">
        <v>13.191739999999999</v>
      </c>
      <c r="AG396" s="300">
        <v>22.91377</v>
      </c>
      <c r="AH396" s="300">
        <v>30.724989999999998</v>
      </c>
      <c r="AI396" s="300">
        <v>24.40635</v>
      </c>
      <c r="AJ396" s="287">
        <f t="shared" si="12"/>
        <v>22.809212500000001</v>
      </c>
      <c r="AK396" s="287">
        <f t="shared" si="13"/>
        <v>7.2506802251576055</v>
      </c>
      <c r="AL396" s="287">
        <f t="shared" si="14"/>
        <v>3.6253401125788027</v>
      </c>
      <c r="AM396" s="300">
        <v>20.002829999999999</v>
      </c>
      <c r="AN396" s="300">
        <v>30.955190000000002</v>
      </c>
      <c r="AO396" s="300">
        <v>28.561309999999999</v>
      </c>
      <c r="AP396" s="300">
        <v>28.83229</v>
      </c>
      <c r="AQ396" s="287">
        <f t="shared" si="15"/>
        <v>27.087904999999999</v>
      </c>
      <c r="AR396" s="287">
        <f t="shared" si="16"/>
        <v>4.8431388702334957</v>
      </c>
      <c r="AS396" s="287">
        <f t="shared" si="17"/>
        <v>2.4215694351167478</v>
      </c>
      <c r="AT396" s="285"/>
    </row>
    <row r="397" spans="1:46">
      <c r="A397" s="280"/>
      <c r="B397" s="283"/>
      <c r="C397" s="317">
        <v>4</v>
      </c>
      <c r="D397" s="300">
        <v>43.612499999999997</v>
      </c>
      <c r="E397" s="300">
        <v>45.660960000000003</v>
      </c>
      <c r="F397" s="300">
        <v>41.744900000000001</v>
      </c>
      <c r="G397" s="300">
        <v>49.04618</v>
      </c>
      <c r="H397" s="287">
        <f t="shared" si="0"/>
        <v>45.016134999999998</v>
      </c>
      <c r="I397" s="287">
        <f t="shared" si="1"/>
        <v>3.1266719058822487</v>
      </c>
      <c r="J397" s="287">
        <f t="shared" si="2"/>
        <v>1.5633359529411244</v>
      </c>
      <c r="K397" s="300">
        <v>46.380240000000001</v>
      </c>
      <c r="L397" s="300">
        <v>52.925989999999999</v>
      </c>
      <c r="M397" s="300">
        <v>44.951979999999999</v>
      </c>
      <c r="N397" s="300">
        <v>32.70223</v>
      </c>
      <c r="O397" s="287">
        <f t="shared" si="3"/>
        <v>44.240110000000001</v>
      </c>
      <c r="P397" s="287">
        <f t="shared" si="4"/>
        <v>8.4390777849754564</v>
      </c>
      <c r="Q397" s="287">
        <f t="shared" si="5"/>
        <v>4.2195388924877282</v>
      </c>
      <c r="R397" s="300">
        <v>52.11148</v>
      </c>
      <c r="S397" s="300">
        <v>44.163269999999997</v>
      </c>
      <c r="T397" s="300">
        <v>45.433660000000003</v>
      </c>
      <c r="U397" s="300">
        <v>42.150889999999997</v>
      </c>
      <c r="V397" s="287">
        <f t="shared" si="6"/>
        <v>45.964825000000005</v>
      </c>
      <c r="W397" s="287">
        <f t="shared" si="7"/>
        <v>4.314904577875005</v>
      </c>
      <c r="X397" s="287">
        <f t="shared" si="8"/>
        <v>2.1574522889375025</v>
      </c>
      <c r="Y397" s="300">
        <v>41.855080000000001</v>
      </c>
      <c r="Z397" s="300">
        <v>30.774830000000001</v>
      </c>
      <c r="AA397" s="300">
        <v>35.914839999999998</v>
      </c>
      <c r="AB397" s="300">
        <v>32.799340000000001</v>
      </c>
      <c r="AC397" s="287">
        <f t="shared" si="9"/>
        <v>35.336022499999999</v>
      </c>
      <c r="AD397" s="287">
        <f t="shared" si="10"/>
        <v>4.8329554627396618</v>
      </c>
      <c r="AE397" s="287">
        <f t="shared" si="11"/>
        <v>2.4164777313698309</v>
      </c>
      <c r="AF397" s="300">
        <v>27.567350000000001</v>
      </c>
      <c r="AG397" s="300">
        <v>44.131740000000001</v>
      </c>
      <c r="AH397" s="300">
        <v>43.488419999999998</v>
      </c>
      <c r="AI397" s="300">
        <v>33.844290000000001</v>
      </c>
      <c r="AJ397" s="287">
        <f t="shared" si="12"/>
        <v>37.257950000000001</v>
      </c>
      <c r="AK397" s="287">
        <f t="shared" si="13"/>
        <v>7.992257677289941</v>
      </c>
      <c r="AL397" s="287">
        <f t="shared" si="14"/>
        <v>3.9961288386449705</v>
      </c>
      <c r="AM397" s="300">
        <v>40.631999999999998</v>
      </c>
      <c r="AN397" s="300">
        <v>42.192659999999997</v>
      </c>
      <c r="AO397" s="300">
        <v>41.875660000000003</v>
      </c>
      <c r="AP397" s="300">
        <v>40.463450000000002</v>
      </c>
      <c r="AQ397" s="287">
        <f t="shared" si="15"/>
        <v>41.2909425</v>
      </c>
      <c r="AR397" s="287">
        <f t="shared" si="16"/>
        <v>0.87062009710990818</v>
      </c>
      <c r="AS397" s="287">
        <f t="shared" si="17"/>
        <v>0.43531004855495409</v>
      </c>
      <c r="AT397" s="285"/>
    </row>
    <row r="398" spans="1:46">
      <c r="A398" s="280"/>
      <c r="B398" s="283"/>
      <c r="C398" s="317">
        <v>4.5</v>
      </c>
      <c r="D398" s="300">
        <v>49.069099999999999</v>
      </c>
      <c r="E398" s="300">
        <v>49.973399999999998</v>
      </c>
      <c r="F398" s="300">
        <v>51.272440000000003</v>
      </c>
      <c r="G398" s="300">
        <v>58.557690000000001</v>
      </c>
      <c r="H398" s="287">
        <f t="shared" si="0"/>
        <v>52.218157499999997</v>
      </c>
      <c r="I398" s="287">
        <f t="shared" si="1"/>
        <v>4.3220193305319299</v>
      </c>
      <c r="J398" s="287">
        <f t="shared" si="2"/>
        <v>2.1610096652659649</v>
      </c>
      <c r="K398" s="300">
        <v>55.583669999999998</v>
      </c>
      <c r="L398" s="300">
        <v>66.346699999999998</v>
      </c>
      <c r="M398" s="300">
        <v>59.914760000000001</v>
      </c>
      <c r="N398" s="300">
        <v>52.766120000000001</v>
      </c>
      <c r="O398" s="287">
        <f t="shared" si="3"/>
        <v>58.652812499999996</v>
      </c>
      <c r="P398" s="287">
        <f t="shared" si="4"/>
        <v>5.9121682607504491</v>
      </c>
      <c r="Q398" s="287">
        <f t="shared" si="5"/>
        <v>2.9560841303752246</v>
      </c>
      <c r="R398" s="300">
        <v>59.885899999999999</v>
      </c>
      <c r="S398" s="300">
        <v>51.688780000000001</v>
      </c>
      <c r="T398" s="300">
        <v>53.566130000000001</v>
      </c>
      <c r="U398" s="300">
        <v>56.268819999999998</v>
      </c>
      <c r="V398" s="287">
        <f t="shared" si="6"/>
        <v>55.352407499999998</v>
      </c>
      <c r="W398" s="287">
        <f t="shared" si="7"/>
        <v>3.5592752016609119</v>
      </c>
      <c r="X398" s="287">
        <f t="shared" si="8"/>
        <v>1.779637600830456</v>
      </c>
      <c r="Y398" s="300">
        <v>48.149320000000003</v>
      </c>
      <c r="Z398" s="300">
        <v>50.052079999999997</v>
      </c>
      <c r="AA398" s="300">
        <v>56.138460000000002</v>
      </c>
      <c r="AB398" s="300">
        <v>55.064889999999998</v>
      </c>
      <c r="AC398" s="287">
        <f t="shared" si="9"/>
        <v>52.351187500000002</v>
      </c>
      <c r="AD398" s="287">
        <f t="shared" si="10"/>
        <v>3.8578577834455827</v>
      </c>
      <c r="AE398" s="287">
        <f t="shared" si="11"/>
        <v>1.9289288917227914</v>
      </c>
      <c r="AF398" s="300">
        <v>48.359259999999999</v>
      </c>
      <c r="AG398" s="300">
        <v>62.764189999999999</v>
      </c>
      <c r="AH398" s="300">
        <v>55.472329999999999</v>
      </c>
      <c r="AI398" s="300">
        <v>48.323569999999997</v>
      </c>
      <c r="AJ398" s="287">
        <f t="shared" si="12"/>
        <v>53.729837499999995</v>
      </c>
      <c r="AK398" s="287">
        <f t="shared" si="13"/>
        <v>6.897502837304617</v>
      </c>
      <c r="AL398" s="287">
        <f t="shared" si="14"/>
        <v>3.4487514186523085</v>
      </c>
      <c r="AM398" s="300">
        <v>59.02008</v>
      </c>
      <c r="AN398" s="300">
        <v>53.250360000000001</v>
      </c>
      <c r="AO398" s="300">
        <v>55.711779999999997</v>
      </c>
      <c r="AP398" s="300">
        <v>54.07902</v>
      </c>
      <c r="AQ398" s="287">
        <f t="shared" si="15"/>
        <v>55.515309999999999</v>
      </c>
      <c r="AR398" s="287">
        <f t="shared" si="16"/>
        <v>2.5504862726154789</v>
      </c>
      <c r="AS398" s="287">
        <f t="shared" si="17"/>
        <v>1.2752431363077394</v>
      </c>
      <c r="AT398" s="285"/>
    </row>
    <row r="399" spans="1:46">
      <c r="A399" s="280"/>
      <c r="B399" s="283"/>
      <c r="C399" s="317">
        <v>5</v>
      </c>
      <c r="D399" s="300">
        <v>51.922490000000003</v>
      </c>
      <c r="E399" s="300">
        <v>52.012070000000001</v>
      </c>
      <c r="F399" s="300">
        <v>57.635179999999998</v>
      </c>
      <c r="G399" s="300">
        <v>62.526800000000001</v>
      </c>
      <c r="H399" s="287">
        <f t="shared" si="0"/>
        <v>56.024135000000001</v>
      </c>
      <c r="I399" s="287">
        <f t="shared" si="1"/>
        <v>5.0924871253150945</v>
      </c>
      <c r="J399" s="287">
        <f t="shared" si="2"/>
        <v>2.5462435626575473</v>
      </c>
      <c r="K399" s="300">
        <v>60.070689999999999</v>
      </c>
      <c r="L399" s="300">
        <v>73.363929999999996</v>
      </c>
      <c r="M399" s="300">
        <v>65.976380000000006</v>
      </c>
      <c r="N399" s="300">
        <v>61.892049999999998</v>
      </c>
      <c r="O399" s="287">
        <f t="shared" si="3"/>
        <v>65.325762499999996</v>
      </c>
      <c r="P399" s="287">
        <f t="shared" si="4"/>
        <v>5.9003279118558316</v>
      </c>
      <c r="Q399" s="287">
        <f t="shared" si="5"/>
        <v>2.9501639559279158</v>
      </c>
      <c r="R399" s="300">
        <v>60.893940000000001</v>
      </c>
      <c r="S399" s="300">
        <v>54.788800000000002</v>
      </c>
      <c r="T399" s="300">
        <v>55.915579999999999</v>
      </c>
      <c r="U399" s="300">
        <v>60.338419999999999</v>
      </c>
      <c r="V399" s="287">
        <f t="shared" si="6"/>
        <v>57.984184999999997</v>
      </c>
      <c r="W399" s="287">
        <f t="shared" si="7"/>
        <v>3.0821371665074646</v>
      </c>
      <c r="X399" s="287">
        <f t="shared" si="8"/>
        <v>1.5410685832537323</v>
      </c>
      <c r="Y399" s="300">
        <v>53.171669999999999</v>
      </c>
      <c r="Z399" s="300">
        <v>61.169939999999997</v>
      </c>
      <c r="AA399" s="300">
        <v>68.811580000000006</v>
      </c>
      <c r="AB399" s="300">
        <v>70.913579999999996</v>
      </c>
      <c r="AC399" s="287">
        <f t="shared" si="9"/>
        <v>63.516692499999998</v>
      </c>
      <c r="AD399" s="287">
        <f t="shared" si="10"/>
        <v>8.0679719910907828</v>
      </c>
      <c r="AE399" s="287">
        <f t="shared" si="11"/>
        <v>4.0339859955453914</v>
      </c>
      <c r="AF399" s="300">
        <v>61.765450000000001</v>
      </c>
      <c r="AG399" s="300">
        <v>70.924520000000001</v>
      </c>
      <c r="AH399" s="300">
        <v>62.829360000000001</v>
      </c>
      <c r="AI399" s="300">
        <v>61.46143</v>
      </c>
      <c r="AJ399" s="287">
        <f t="shared" si="12"/>
        <v>64.245190000000008</v>
      </c>
      <c r="AK399" s="287">
        <f t="shared" si="13"/>
        <v>4.4913418203991853</v>
      </c>
      <c r="AL399" s="287">
        <f t="shared" si="14"/>
        <v>2.2456709101995926</v>
      </c>
      <c r="AM399" s="300">
        <v>69.375439999999998</v>
      </c>
      <c r="AN399" s="300">
        <v>59.89761</v>
      </c>
      <c r="AO399" s="300">
        <v>64.227789999999999</v>
      </c>
      <c r="AP399" s="300">
        <v>62.55104</v>
      </c>
      <c r="AQ399" s="287">
        <f t="shared" si="15"/>
        <v>64.012969999999996</v>
      </c>
      <c r="AR399" s="287">
        <f t="shared" si="16"/>
        <v>3.9948157816433358</v>
      </c>
      <c r="AS399" s="287">
        <f t="shared" si="17"/>
        <v>1.9974078908216679</v>
      </c>
      <c r="AT399" s="285"/>
    </row>
    <row r="400" spans="1:46">
      <c r="A400" s="280"/>
      <c r="B400" s="283"/>
      <c r="C400" s="317">
        <v>5.5</v>
      </c>
      <c r="D400" s="300">
        <v>53.43591</v>
      </c>
      <c r="E400" s="300">
        <v>52.21481</v>
      </c>
      <c r="F400" s="300">
        <v>59.063040000000001</v>
      </c>
      <c r="G400" s="300">
        <v>60.148330000000001</v>
      </c>
      <c r="H400" s="287">
        <f t="shared" si="0"/>
        <v>56.215522500000006</v>
      </c>
      <c r="I400" s="287">
        <f t="shared" si="1"/>
        <v>3.9710316418900105</v>
      </c>
      <c r="J400" s="287">
        <f t="shared" si="2"/>
        <v>1.9855158209450052</v>
      </c>
      <c r="K400" s="300">
        <v>61.49371</v>
      </c>
      <c r="L400" s="300">
        <v>74.00806</v>
      </c>
      <c r="M400" s="300">
        <v>67.088380000000001</v>
      </c>
      <c r="N400" s="300">
        <v>65.101470000000006</v>
      </c>
      <c r="O400" s="287">
        <f t="shared" si="3"/>
        <v>66.922905</v>
      </c>
      <c r="P400" s="287">
        <f t="shared" si="4"/>
        <v>5.2605635679364235</v>
      </c>
      <c r="Q400" s="287">
        <f t="shared" si="5"/>
        <v>2.6302817839682118</v>
      </c>
      <c r="R400" s="300">
        <v>58.873890000000003</v>
      </c>
      <c r="S400" s="300">
        <v>53.93477</v>
      </c>
      <c r="T400" s="300">
        <v>53.990189999999998</v>
      </c>
      <c r="U400" s="300">
        <v>58.708869999999997</v>
      </c>
      <c r="V400" s="287">
        <f t="shared" si="6"/>
        <v>56.376930000000002</v>
      </c>
      <c r="W400" s="287">
        <f t="shared" si="7"/>
        <v>2.7888723347379436</v>
      </c>
      <c r="X400" s="287">
        <f t="shared" si="8"/>
        <v>1.3944361673689718</v>
      </c>
      <c r="Y400" s="300">
        <v>54.29269</v>
      </c>
      <c r="Z400" s="300">
        <v>65.686819999999997</v>
      </c>
      <c r="AA400" s="300">
        <v>73.035309999999996</v>
      </c>
      <c r="AB400" s="300">
        <v>74.822810000000004</v>
      </c>
      <c r="AC400" s="287">
        <f t="shared" si="9"/>
        <v>66.959407499999998</v>
      </c>
      <c r="AD400" s="287">
        <f t="shared" si="10"/>
        <v>9.3240710214025686</v>
      </c>
      <c r="AE400" s="287">
        <f t="shared" si="11"/>
        <v>4.6620355107012843</v>
      </c>
      <c r="AF400" s="300">
        <v>68.577740000000006</v>
      </c>
      <c r="AG400" s="300">
        <v>73.03331</v>
      </c>
      <c r="AH400" s="300">
        <v>63.737110000000001</v>
      </c>
      <c r="AI400" s="300">
        <v>67.355270000000004</v>
      </c>
      <c r="AJ400" s="287">
        <f t="shared" si="12"/>
        <v>68.175857500000006</v>
      </c>
      <c r="AK400" s="287">
        <f t="shared" si="13"/>
        <v>3.8354572759744041</v>
      </c>
      <c r="AL400" s="287">
        <f t="shared" si="14"/>
        <v>1.9177286379872021</v>
      </c>
      <c r="AM400" s="300">
        <v>72.324039999999997</v>
      </c>
      <c r="AN400" s="300">
        <v>61.81082</v>
      </c>
      <c r="AO400" s="300">
        <v>65.560119999999998</v>
      </c>
      <c r="AP400" s="300">
        <v>63.631230000000002</v>
      </c>
      <c r="AQ400" s="287">
        <f t="shared" si="15"/>
        <v>65.831552500000001</v>
      </c>
      <c r="AR400" s="287">
        <f t="shared" si="16"/>
        <v>4.5910702630314475</v>
      </c>
      <c r="AS400" s="287">
        <f t="shared" si="17"/>
        <v>2.2955351315157237</v>
      </c>
      <c r="AT400" s="285"/>
    </row>
    <row r="401" spans="1:46">
      <c r="A401" s="280"/>
      <c r="B401" s="283"/>
      <c r="C401" s="317">
        <v>6</v>
      </c>
      <c r="D401" s="300">
        <v>52.360709999999997</v>
      </c>
      <c r="E401" s="300">
        <v>51.8596</v>
      </c>
      <c r="F401" s="300">
        <v>56.622970000000002</v>
      </c>
      <c r="G401" s="300">
        <v>56.359850000000002</v>
      </c>
      <c r="H401" s="287">
        <f t="shared" si="0"/>
        <v>54.300782499999997</v>
      </c>
      <c r="I401" s="287">
        <f t="shared" si="1"/>
        <v>2.5400503314091387</v>
      </c>
      <c r="J401" s="287">
        <f t="shared" si="2"/>
        <v>1.2700251657045694</v>
      </c>
      <c r="K401" s="300">
        <v>59.720649999999999</v>
      </c>
      <c r="L401" s="300">
        <v>69.840879999999999</v>
      </c>
      <c r="M401" s="300">
        <v>63.678220000000003</v>
      </c>
      <c r="N401" s="300">
        <v>62.34798</v>
      </c>
      <c r="O401" s="287">
        <f t="shared" si="3"/>
        <v>63.896932500000005</v>
      </c>
      <c r="P401" s="287">
        <f t="shared" si="4"/>
        <v>4.2902578169411916</v>
      </c>
      <c r="Q401" s="287">
        <f t="shared" si="5"/>
        <v>2.1451289084705958</v>
      </c>
      <c r="R401" s="300">
        <v>51.702939999999998</v>
      </c>
      <c r="S401" s="300">
        <v>50.204839999999997</v>
      </c>
      <c r="T401" s="300">
        <v>49.07723</v>
      </c>
      <c r="U401" s="300">
        <v>53.945830000000001</v>
      </c>
      <c r="V401" s="287">
        <f t="shared" si="6"/>
        <v>51.232709999999997</v>
      </c>
      <c r="W401" s="287">
        <f t="shared" si="7"/>
        <v>2.1043405265149784</v>
      </c>
      <c r="X401" s="287">
        <f t="shared" si="8"/>
        <v>1.0521702632574892</v>
      </c>
      <c r="Y401" s="300">
        <v>54.219059999999999</v>
      </c>
      <c r="Z401" s="300">
        <v>64.667640000000006</v>
      </c>
      <c r="AA401" s="300">
        <v>71.867059999999995</v>
      </c>
      <c r="AB401" s="300">
        <v>72.684780000000003</v>
      </c>
      <c r="AC401" s="287">
        <f t="shared" si="9"/>
        <v>65.859634999999997</v>
      </c>
      <c r="AD401" s="287">
        <f t="shared" si="10"/>
        <v>8.5556140985963509</v>
      </c>
      <c r="AE401" s="287">
        <f t="shared" si="11"/>
        <v>4.2778070492981755</v>
      </c>
      <c r="AF401" s="300">
        <v>67.426109999999994</v>
      </c>
      <c r="AG401" s="300">
        <v>69.82938</v>
      </c>
      <c r="AH401" s="300">
        <v>62.069629999999997</v>
      </c>
      <c r="AI401" s="300">
        <v>68.164019999999994</v>
      </c>
      <c r="AJ401" s="287">
        <f t="shared" si="12"/>
        <v>66.872285000000005</v>
      </c>
      <c r="AK401" s="287">
        <f t="shared" si="13"/>
        <v>3.3558509764737776</v>
      </c>
      <c r="AL401" s="287">
        <f t="shared" si="14"/>
        <v>1.6779254882368888</v>
      </c>
      <c r="AM401" s="300">
        <v>70.55274</v>
      </c>
      <c r="AN401" s="300">
        <v>59.487119999999997</v>
      </c>
      <c r="AO401" s="300">
        <v>62.591700000000003</v>
      </c>
      <c r="AP401" s="300">
        <v>60.604349999999997</v>
      </c>
      <c r="AQ401" s="287">
        <f t="shared" si="15"/>
        <v>63.308977499999997</v>
      </c>
      <c r="AR401" s="287">
        <f t="shared" si="16"/>
        <v>4.9969386238801263</v>
      </c>
      <c r="AS401" s="287">
        <f t="shared" si="17"/>
        <v>2.4984693119400632</v>
      </c>
      <c r="AT401" s="285"/>
    </row>
    <row r="402" spans="1:46">
      <c r="A402" s="280"/>
      <c r="B402" s="283"/>
      <c r="C402" s="317">
        <v>6.5</v>
      </c>
      <c r="D402" s="300">
        <v>50.467779999999998</v>
      </c>
      <c r="E402" s="300">
        <v>49.953609999999998</v>
      </c>
      <c r="F402" s="300">
        <v>53.446339999999999</v>
      </c>
      <c r="G402" s="300">
        <v>51.387860000000003</v>
      </c>
      <c r="H402" s="287">
        <f t="shared" si="0"/>
        <v>51.313897499999996</v>
      </c>
      <c r="I402" s="287">
        <f t="shared" si="1"/>
        <v>1.5404629578663473</v>
      </c>
      <c r="J402" s="287">
        <f t="shared" si="2"/>
        <v>0.77023147893317367</v>
      </c>
      <c r="K402" s="300">
        <v>56.287579999999998</v>
      </c>
      <c r="L402" s="300">
        <v>64.492810000000006</v>
      </c>
      <c r="M402" s="300">
        <v>57.3337</v>
      </c>
      <c r="N402" s="300">
        <v>59.386609999999997</v>
      </c>
      <c r="O402" s="287">
        <f t="shared" si="3"/>
        <v>59.375174999999999</v>
      </c>
      <c r="P402" s="287">
        <f t="shared" si="4"/>
        <v>3.6465134860621804</v>
      </c>
      <c r="Q402" s="287">
        <f t="shared" si="5"/>
        <v>1.8232567430310902</v>
      </c>
      <c r="R402" s="300">
        <v>46.088200000000001</v>
      </c>
      <c r="S402" s="300">
        <v>45.660910000000001</v>
      </c>
      <c r="T402" s="300">
        <v>42.879779999999997</v>
      </c>
      <c r="U402" s="300">
        <v>46.62426</v>
      </c>
      <c r="V402" s="287">
        <f t="shared" si="6"/>
        <v>45.313287500000001</v>
      </c>
      <c r="W402" s="287">
        <f t="shared" si="7"/>
        <v>1.6695247261296668</v>
      </c>
      <c r="X402" s="287">
        <f t="shared" si="8"/>
        <v>0.83476236306483342</v>
      </c>
      <c r="Y402" s="300">
        <v>51.510240000000003</v>
      </c>
      <c r="Z402" s="300">
        <v>60.78904</v>
      </c>
      <c r="AA402" s="300">
        <v>65.514539999999997</v>
      </c>
      <c r="AB402" s="300">
        <v>66.565399999999997</v>
      </c>
      <c r="AC402" s="287">
        <f t="shared" si="9"/>
        <v>61.094805000000008</v>
      </c>
      <c r="AD402" s="287">
        <f t="shared" si="10"/>
        <v>6.8658295347005689</v>
      </c>
      <c r="AE402" s="287">
        <f t="shared" si="11"/>
        <v>3.4329147673502844</v>
      </c>
      <c r="AF402" s="300">
        <v>63.354909999999997</v>
      </c>
      <c r="AG402" s="300">
        <v>63.168599999999998</v>
      </c>
      <c r="AH402" s="300">
        <v>56.341239999999999</v>
      </c>
      <c r="AI402" s="300">
        <v>63.458950000000002</v>
      </c>
      <c r="AJ402" s="287">
        <f t="shared" si="12"/>
        <v>61.580924999999993</v>
      </c>
      <c r="AK402" s="287">
        <f t="shared" si="13"/>
        <v>3.4951877148302062</v>
      </c>
      <c r="AL402" s="287">
        <f t="shared" si="14"/>
        <v>1.7475938574151031</v>
      </c>
      <c r="AM402" s="300">
        <v>65.372110000000006</v>
      </c>
      <c r="AN402" s="300">
        <v>55.80124</v>
      </c>
      <c r="AO402" s="300">
        <v>56.942390000000003</v>
      </c>
      <c r="AP402" s="300">
        <v>55.453679999999999</v>
      </c>
      <c r="AQ402" s="287">
        <f t="shared" si="15"/>
        <v>58.392355000000002</v>
      </c>
      <c r="AR402" s="287">
        <f t="shared" si="16"/>
        <v>4.69641941838319</v>
      </c>
      <c r="AS402" s="287">
        <f t="shared" si="17"/>
        <v>2.348209709191595</v>
      </c>
      <c r="AT402" s="285"/>
    </row>
    <row r="403" spans="1:46">
      <c r="A403" s="280"/>
      <c r="B403" s="283"/>
      <c r="C403" s="317">
        <v>7</v>
      </c>
      <c r="D403" s="300">
        <v>48.50958</v>
      </c>
      <c r="E403" s="300">
        <v>47.281889999999997</v>
      </c>
      <c r="F403" s="300">
        <v>50.548810000000003</v>
      </c>
      <c r="G403" s="300">
        <v>47.465159999999997</v>
      </c>
      <c r="H403" s="287">
        <f t="shared" si="0"/>
        <v>48.451360000000001</v>
      </c>
      <c r="I403" s="287">
        <f t="shared" si="1"/>
        <v>1.4992149714433911</v>
      </c>
      <c r="J403" s="287">
        <f t="shared" si="2"/>
        <v>0.74960748572169555</v>
      </c>
      <c r="K403" s="300">
        <v>52.107289999999999</v>
      </c>
      <c r="L403" s="300">
        <v>58.746299999999998</v>
      </c>
      <c r="M403" s="300">
        <v>51.697879999999998</v>
      </c>
      <c r="N403" s="300">
        <v>55.007089999999998</v>
      </c>
      <c r="O403" s="287">
        <f t="shared" si="3"/>
        <v>54.38964</v>
      </c>
      <c r="P403" s="287">
        <f t="shared" si="4"/>
        <v>3.2566047901764188</v>
      </c>
      <c r="Q403" s="287">
        <f t="shared" si="5"/>
        <v>1.6283023950882094</v>
      </c>
      <c r="R403" s="300">
        <v>39.002519999999997</v>
      </c>
      <c r="S403" s="300">
        <v>41.435009999999998</v>
      </c>
      <c r="T403" s="300">
        <v>38.819920000000003</v>
      </c>
      <c r="U403" s="300">
        <v>39.95628</v>
      </c>
      <c r="V403" s="287">
        <f t="shared" si="6"/>
        <v>39.8034325</v>
      </c>
      <c r="W403" s="287">
        <f t="shared" si="7"/>
        <v>1.1964064480873535</v>
      </c>
      <c r="X403" s="287">
        <f t="shared" si="8"/>
        <v>0.59820322404367676</v>
      </c>
      <c r="Y403" s="300">
        <v>48.235460000000003</v>
      </c>
      <c r="Z403" s="300">
        <v>56.055349999999997</v>
      </c>
      <c r="AA403" s="300">
        <v>58.870759999999997</v>
      </c>
      <c r="AB403" s="300">
        <v>60.872309999999999</v>
      </c>
      <c r="AC403" s="287">
        <f t="shared" si="9"/>
        <v>56.008469999999996</v>
      </c>
      <c r="AD403" s="287">
        <f t="shared" si="10"/>
        <v>5.5459151870002463</v>
      </c>
      <c r="AE403" s="287">
        <f t="shared" si="11"/>
        <v>2.7729575935001232</v>
      </c>
      <c r="AF403" s="300">
        <v>56.699019999999997</v>
      </c>
      <c r="AG403" s="300">
        <v>55.5379</v>
      </c>
      <c r="AH403" s="300">
        <v>49.669629999999998</v>
      </c>
      <c r="AI403" s="300">
        <v>57.242100000000001</v>
      </c>
      <c r="AJ403" s="287">
        <f t="shared" si="12"/>
        <v>54.787162499999994</v>
      </c>
      <c r="AK403" s="287">
        <f t="shared" si="13"/>
        <v>3.4849515975440757</v>
      </c>
      <c r="AL403" s="287">
        <f t="shared" si="14"/>
        <v>1.7424757987720378</v>
      </c>
      <c r="AM403" s="300">
        <v>57.365630000000003</v>
      </c>
      <c r="AN403" s="300">
        <v>50.819540000000003</v>
      </c>
      <c r="AO403" s="300">
        <v>49.320749999999997</v>
      </c>
      <c r="AP403" s="300">
        <v>48.040840000000003</v>
      </c>
      <c r="AQ403" s="287">
        <f t="shared" si="15"/>
        <v>51.386690000000002</v>
      </c>
      <c r="AR403" s="287">
        <f t="shared" si="16"/>
        <v>4.1445628218265282</v>
      </c>
      <c r="AS403" s="287">
        <f t="shared" si="17"/>
        <v>2.0722814109132641</v>
      </c>
      <c r="AT403" s="285"/>
    </row>
    <row r="404" spans="1:46">
      <c r="A404" s="280"/>
      <c r="B404" s="283"/>
      <c r="C404" s="317">
        <v>7.5</v>
      </c>
      <c r="D404" s="300">
        <v>46.358789999999999</v>
      </c>
      <c r="E404" s="300">
        <v>44.706859999999999</v>
      </c>
      <c r="F404" s="300">
        <v>46.175780000000003</v>
      </c>
      <c r="G404" s="300">
        <v>42.939619999999998</v>
      </c>
      <c r="H404" s="287">
        <f t="shared" si="0"/>
        <v>45.0452625</v>
      </c>
      <c r="I404" s="287">
        <f t="shared" si="1"/>
        <v>1.5865760724355467</v>
      </c>
      <c r="J404" s="287">
        <f t="shared" si="2"/>
        <v>0.79328803621777333</v>
      </c>
      <c r="K404" s="300">
        <v>47.845550000000003</v>
      </c>
      <c r="L404" s="300">
        <v>51.507930000000002</v>
      </c>
      <c r="M404" s="300">
        <v>45.208930000000002</v>
      </c>
      <c r="N404" s="300">
        <v>50.510359999999999</v>
      </c>
      <c r="O404" s="287">
        <f t="shared" si="3"/>
        <v>48.768192499999998</v>
      </c>
      <c r="P404" s="287">
        <f t="shared" si="4"/>
        <v>2.8320150596159728</v>
      </c>
      <c r="Q404" s="287">
        <f t="shared" si="5"/>
        <v>1.4160075298079864</v>
      </c>
      <c r="R404" s="300">
        <v>36.101889999999997</v>
      </c>
      <c r="S404" s="300">
        <v>39.269910000000003</v>
      </c>
      <c r="T404" s="300">
        <v>39.098689999999998</v>
      </c>
      <c r="U404" s="300">
        <v>36.09131</v>
      </c>
      <c r="V404" s="287">
        <f t="shared" si="6"/>
        <v>37.640450000000001</v>
      </c>
      <c r="W404" s="287">
        <f t="shared" si="7"/>
        <v>1.7840595470630096</v>
      </c>
      <c r="X404" s="287">
        <f t="shared" si="8"/>
        <v>0.89202977353150481</v>
      </c>
      <c r="Y404" s="300">
        <v>43.896439999999998</v>
      </c>
      <c r="Z404" s="300">
        <v>49.770760000000003</v>
      </c>
      <c r="AA404" s="300">
        <v>51.523879999999998</v>
      </c>
      <c r="AB404" s="300">
        <v>53.6282</v>
      </c>
      <c r="AC404" s="287">
        <f t="shared" si="9"/>
        <v>49.704819999999998</v>
      </c>
      <c r="AD404" s="287">
        <f t="shared" si="10"/>
        <v>4.1810491592422112</v>
      </c>
      <c r="AE404" s="287">
        <f t="shared" si="11"/>
        <v>2.0905245796211056</v>
      </c>
      <c r="AF404" s="300">
        <v>49.710279999999997</v>
      </c>
      <c r="AG404" s="300">
        <v>47.069839999999999</v>
      </c>
      <c r="AH404" s="300">
        <v>42.213189999999997</v>
      </c>
      <c r="AI404" s="300">
        <v>47.860120000000002</v>
      </c>
      <c r="AJ404" s="287">
        <f t="shared" si="12"/>
        <v>46.713357500000001</v>
      </c>
      <c r="AK404" s="287">
        <f t="shared" si="13"/>
        <v>3.1976656070366403</v>
      </c>
      <c r="AL404" s="287">
        <f t="shared" si="14"/>
        <v>1.5988328035183201</v>
      </c>
      <c r="AM404" s="300">
        <v>47.496119999999998</v>
      </c>
      <c r="AN404" s="300">
        <v>46.074240000000003</v>
      </c>
      <c r="AO404" s="300">
        <v>40.768479999999997</v>
      </c>
      <c r="AP404" s="300">
        <v>40.166809999999998</v>
      </c>
      <c r="AQ404" s="287">
        <f t="shared" si="15"/>
        <v>43.626412500000001</v>
      </c>
      <c r="AR404" s="287">
        <f t="shared" si="16"/>
        <v>3.7014917370286913</v>
      </c>
      <c r="AS404" s="287">
        <f t="shared" si="17"/>
        <v>1.8507458685143456</v>
      </c>
      <c r="AT404" s="285"/>
    </row>
    <row r="405" spans="1:46">
      <c r="A405" s="280"/>
      <c r="B405" s="283"/>
      <c r="C405" s="317">
        <v>8</v>
      </c>
      <c r="D405" s="300">
        <v>43.80442</v>
      </c>
      <c r="E405" s="300">
        <v>42.230020000000003</v>
      </c>
      <c r="F405" s="300">
        <v>41.979480000000002</v>
      </c>
      <c r="G405" s="300">
        <v>37.927370000000003</v>
      </c>
      <c r="H405" s="287">
        <f t="shared" si="0"/>
        <v>41.485322500000002</v>
      </c>
      <c r="I405" s="287">
        <f t="shared" si="1"/>
        <v>2.5057271205563589</v>
      </c>
      <c r="J405" s="287">
        <f t="shared" si="2"/>
        <v>1.2528635602781795</v>
      </c>
      <c r="K405" s="300">
        <v>43.626080000000002</v>
      </c>
      <c r="L405" s="300">
        <v>43.491489999999999</v>
      </c>
      <c r="M405" s="300">
        <v>39.931100000000001</v>
      </c>
      <c r="N405" s="300">
        <v>44.314549999999997</v>
      </c>
      <c r="O405" s="287">
        <f t="shared" si="3"/>
        <v>42.840805000000003</v>
      </c>
      <c r="P405" s="287">
        <f t="shared" si="4"/>
        <v>1.9730142174601772</v>
      </c>
      <c r="Q405" s="287">
        <f t="shared" si="5"/>
        <v>0.98650710873008862</v>
      </c>
      <c r="R405" s="300">
        <v>40.336089999999999</v>
      </c>
      <c r="S405" s="300">
        <v>47.012569999999997</v>
      </c>
      <c r="T405" s="300">
        <v>50.720689999999998</v>
      </c>
      <c r="U405" s="300">
        <v>43.501669999999997</v>
      </c>
      <c r="V405" s="287">
        <f t="shared" si="6"/>
        <v>45.392754999999994</v>
      </c>
      <c r="W405" s="287">
        <f t="shared" si="7"/>
        <v>4.4779740730937689</v>
      </c>
      <c r="X405" s="287">
        <f t="shared" si="8"/>
        <v>2.2389870365468845</v>
      </c>
      <c r="Y405" s="300">
        <v>39.63138</v>
      </c>
      <c r="Z405" s="300">
        <v>43.62097</v>
      </c>
      <c r="AA405" s="300">
        <v>44.578119999999998</v>
      </c>
      <c r="AB405" s="300">
        <v>45.591140000000003</v>
      </c>
      <c r="AC405" s="287">
        <f t="shared" si="9"/>
        <v>43.355402500000004</v>
      </c>
      <c r="AD405" s="287">
        <f t="shared" si="10"/>
        <v>2.6097528574736093</v>
      </c>
      <c r="AE405" s="287">
        <f t="shared" si="11"/>
        <v>1.3048764287368046</v>
      </c>
      <c r="AF405" s="300">
        <v>42.386029999999998</v>
      </c>
      <c r="AG405" s="300">
        <v>39.424329999999998</v>
      </c>
      <c r="AH405" s="300">
        <v>34.851140000000001</v>
      </c>
      <c r="AI405" s="300">
        <v>39.542769999999997</v>
      </c>
      <c r="AJ405" s="287">
        <f t="shared" si="12"/>
        <v>39.051067500000002</v>
      </c>
      <c r="AK405" s="287">
        <f t="shared" si="13"/>
        <v>3.1167537665587774</v>
      </c>
      <c r="AL405" s="287">
        <f t="shared" si="14"/>
        <v>1.5583768832793887</v>
      </c>
      <c r="AM405" s="300">
        <v>37.872839999999997</v>
      </c>
      <c r="AN405" s="300">
        <v>40.125050000000002</v>
      </c>
      <c r="AO405" s="300">
        <v>33.387599999999999</v>
      </c>
      <c r="AP405" s="300">
        <v>34.164110000000001</v>
      </c>
      <c r="AQ405" s="287">
        <f t="shared" si="15"/>
        <v>36.3874</v>
      </c>
      <c r="AR405" s="287">
        <f t="shared" si="16"/>
        <v>3.1685105849173576</v>
      </c>
      <c r="AS405" s="287">
        <f t="shared" si="17"/>
        <v>1.5842552924586788</v>
      </c>
      <c r="AT405" s="285"/>
    </row>
    <row r="406" spans="1:46">
      <c r="A406" s="280"/>
      <c r="B406" s="283"/>
      <c r="C406" s="317">
        <v>8.5</v>
      </c>
      <c r="D406" s="300">
        <v>41.690820000000002</v>
      </c>
      <c r="E406" s="300">
        <v>40.576149999999998</v>
      </c>
      <c r="F406" s="300">
        <v>37.11542</v>
      </c>
      <c r="G406" s="300">
        <v>34.305210000000002</v>
      </c>
      <c r="H406" s="287">
        <f t="shared" si="0"/>
        <v>38.421900000000001</v>
      </c>
      <c r="I406" s="287">
        <f t="shared" si="1"/>
        <v>3.3655439171799055</v>
      </c>
      <c r="J406" s="287">
        <f t="shared" si="2"/>
        <v>1.6827719585899528</v>
      </c>
      <c r="K406" s="300">
        <v>38.74277</v>
      </c>
      <c r="L406" s="300">
        <v>35.405070000000002</v>
      </c>
      <c r="M406" s="300">
        <v>34.084850000000003</v>
      </c>
      <c r="N406" s="300">
        <v>38.531489999999998</v>
      </c>
      <c r="O406" s="287">
        <f t="shared" si="3"/>
        <v>36.691045000000003</v>
      </c>
      <c r="P406" s="287">
        <f t="shared" si="4"/>
        <v>2.3124876469796165</v>
      </c>
      <c r="Q406" s="287">
        <f t="shared" si="5"/>
        <v>1.1562438234898083</v>
      </c>
      <c r="R406" s="300">
        <v>71.250259999999997</v>
      </c>
      <c r="S406" s="300">
        <v>83.876949999999994</v>
      </c>
      <c r="T406" s="300">
        <v>86.855069999999998</v>
      </c>
      <c r="U406" s="300">
        <v>81.97569</v>
      </c>
      <c r="V406" s="287">
        <f t="shared" si="6"/>
        <v>80.989492499999997</v>
      </c>
      <c r="W406" s="287">
        <f t="shared" si="7"/>
        <v>6.7962647932737035</v>
      </c>
      <c r="X406" s="287">
        <f t="shared" si="8"/>
        <v>3.3981323966368517</v>
      </c>
      <c r="Y406" s="300">
        <v>36.00027</v>
      </c>
      <c r="Z406" s="300">
        <v>37.579949999999997</v>
      </c>
      <c r="AA406" s="300">
        <v>36.171979999999998</v>
      </c>
      <c r="AB406" s="300">
        <v>37.477290000000004</v>
      </c>
      <c r="AC406" s="287">
        <f t="shared" si="9"/>
        <v>36.8073725</v>
      </c>
      <c r="AD406" s="287">
        <f t="shared" si="10"/>
        <v>0.83682007721194196</v>
      </c>
      <c r="AE406" s="287">
        <f t="shared" si="11"/>
        <v>0.41841003860597098</v>
      </c>
      <c r="AF406" s="300">
        <v>34.744109999999999</v>
      </c>
      <c r="AG406" s="300">
        <v>31.82386</v>
      </c>
      <c r="AH406" s="300">
        <v>29.542999999999999</v>
      </c>
      <c r="AI406" s="300">
        <v>31.78932</v>
      </c>
      <c r="AJ406" s="287">
        <f t="shared" si="12"/>
        <v>31.975072500000003</v>
      </c>
      <c r="AK406" s="287">
        <f t="shared" si="13"/>
        <v>2.1322847318525886</v>
      </c>
      <c r="AL406" s="287">
        <f t="shared" si="14"/>
        <v>1.0661423659262943</v>
      </c>
      <c r="AM406" s="300">
        <v>30.542190000000002</v>
      </c>
      <c r="AN406" s="300">
        <v>36.150370000000002</v>
      </c>
      <c r="AO406" s="300">
        <v>29.67088</v>
      </c>
      <c r="AP406" s="300">
        <v>30.843440000000001</v>
      </c>
      <c r="AQ406" s="287">
        <f t="shared" si="15"/>
        <v>31.80172</v>
      </c>
      <c r="AR406" s="287">
        <f t="shared" si="16"/>
        <v>2.9414255221689145</v>
      </c>
      <c r="AS406" s="287">
        <f t="shared" si="17"/>
        <v>1.4707127610844573</v>
      </c>
      <c r="AT406" s="285"/>
    </row>
    <row r="407" spans="1:46">
      <c r="A407" s="280"/>
      <c r="B407" s="283"/>
      <c r="C407" s="317">
        <v>9</v>
      </c>
      <c r="D407" s="300">
        <v>39.576659999999997</v>
      </c>
      <c r="E407" s="300">
        <v>36.922519999999999</v>
      </c>
      <c r="F407" s="300">
        <v>36.177160000000001</v>
      </c>
      <c r="G407" s="300">
        <v>32.655729999999998</v>
      </c>
      <c r="H407" s="287">
        <f t="shared" si="0"/>
        <v>36.333017499999997</v>
      </c>
      <c r="I407" s="287">
        <f t="shared" si="1"/>
        <v>2.8528035791290756</v>
      </c>
      <c r="J407" s="287">
        <f t="shared" si="2"/>
        <v>1.4264017895645378</v>
      </c>
      <c r="K407" s="300">
        <v>34.735140000000001</v>
      </c>
      <c r="L407" s="300">
        <v>29.741040000000002</v>
      </c>
      <c r="M407" s="300">
        <v>30.71116</v>
      </c>
      <c r="N407" s="300">
        <v>34.907159999999998</v>
      </c>
      <c r="O407" s="287">
        <f t="shared" si="3"/>
        <v>32.523625000000003</v>
      </c>
      <c r="P407" s="287">
        <f t="shared" si="4"/>
        <v>2.6832720293142094</v>
      </c>
      <c r="Q407" s="287">
        <f t="shared" si="5"/>
        <v>1.3416360146571047</v>
      </c>
      <c r="R407" s="300">
        <v>163.07140000000001</v>
      </c>
      <c r="S407" s="300">
        <v>184.97120000000001</v>
      </c>
      <c r="T407" s="300">
        <v>180.8006</v>
      </c>
      <c r="U407" s="300">
        <v>191.26949999999999</v>
      </c>
      <c r="V407" s="287">
        <f t="shared" si="6"/>
        <v>180.028175</v>
      </c>
      <c r="W407" s="287">
        <f t="shared" si="7"/>
        <v>12.095863517300719</v>
      </c>
      <c r="X407" s="287">
        <f t="shared" si="8"/>
        <v>6.0479317586503596</v>
      </c>
      <c r="Y407" s="300">
        <v>33.278739999999999</v>
      </c>
      <c r="Z407" s="300">
        <v>33.979660000000003</v>
      </c>
      <c r="AA407" s="300">
        <v>28.961970000000001</v>
      </c>
      <c r="AB407" s="300">
        <v>30.173490000000001</v>
      </c>
      <c r="AC407" s="287">
        <f t="shared" si="9"/>
        <v>31.598465000000001</v>
      </c>
      <c r="AD407" s="287">
        <f t="shared" si="10"/>
        <v>2.4135087417354293</v>
      </c>
      <c r="AE407" s="287">
        <f t="shared" si="11"/>
        <v>1.2067543708677146</v>
      </c>
      <c r="AF407" s="300">
        <v>29.779540000000001</v>
      </c>
      <c r="AG407" s="300">
        <v>26.948910000000001</v>
      </c>
      <c r="AH407" s="300">
        <v>28.66452</v>
      </c>
      <c r="AI407" s="300">
        <v>28.505569999999999</v>
      </c>
      <c r="AJ407" s="287">
        <f t="shared" si="12"/>
        <v>28.474634999999999</v>
      </c>
      <c r="AK407" s="287">
        <f t="shared" si="13"/>
        <v>1.1644207604498753</v>
      </c>
      <c r="AL407" s="287">
        <f t="shared" si="14"/>
        <v>0.58221038022493765</v>
      </c>
      <c r="AM407" s="300">
        <v>27.52731</v>
      </c>
      <c r="AN407" s="300">
        <v>35.761809999999997</v>
      </c>
      <c r="AO407" s="300">
        <v>33.713270000000001</v>
      </c>
      <c r="AP407" s="300">
        <v>35.393430000000002</v>
      </c>
      <c r="AQ407" s="287">
        <f t="shared" si="15"/>
        <v>33.098954999999997</v>
      </c>
      <c r="AR407" s="287">
        <f t="shared" si="16"/>
        <v>3.8199486559333051</v>
      </c>
      <c r="AS407" s="287">
        <f t="shared" si="17"/>
        <v>1.9099743279666526</v>
      </c>
      <c r="AT407" s="285"/>
    </row>
    <row r="408" spans="1:46">
      <c r="A408" s="280"/>
      <c r="B408" s="283"/>
      <c r="C408" s="317">
        <v>9.5</v>
      </c>
      <c r="D408" s="300">
        <v>39.126530000000002</v>
      </c>
      <c r="E408" s="300">
        <v>36.025539999999999</v>
      </c>
      <c r="F408" s="300">
        <v>39.2425</v>
      </c>
      <c r="G408" s="300">
        <v>39.446800000000003</v>
      </c>
      <c r="H408" s="287">
        <f t="shared" si="0"/>
        <v>38.460342500000003</v>
      </c>
      <c r="I408" s="287">
        <f t="shared" si="1"/>
        <v>1.6285922093713343</v>
      </c>
      <c r="J408" s="287">
        <f t="shared" si="2"/>
        <v>0.81429610468566715</v>
      </c>
      <c r="K408" s="300">
        <v>32.777889999999999</v>
      </c>
      <c r="L408" s="300">
        <v>26.54749</v>
      </c>
      <c r="M408" s="300">
        <v>30.55828</v>
      </c>
      <c r="N408" s="300">
        <v>33.589129999999997</v>
      </c>
      <c r="O408" s="287">
        <f t="shared" si="3"/>
        <v>30.868197499999997</v>
      </c>
      <c r="P408" s="287">
        <f t="shared" si="4"/>
        <v>3.1525101782270259</v>
      </c>
      <c r="Q408" s="287">
        <f t="shared" si="5"/>
        <v>1.576255089113513</v>
      </c>
      <c r="R408" s="300">
        <v>376.03390000000002</v>
      </c>
      <c r="S408" s="300">
        <v>407.29579999999999</v>
      </c>
      <c r="T408" s="300">
        <v>389.69880000000001</v>
      </c>
      <c r="U408" s="300">
        <v>442.31599999999997</v>
      </c>
      <c r="V408" s="287">
        <f t="shared" si="6"/>
        <v>403.83612499999998</v>
      </c>
      <c r="W408" s="287">
        <f t="shared" si="7"/>
        <v>28.667622876847773</v>
      </c>
      <c r="X408" s="287">
        <f t="shared" si="8"/>
        <v>14.333811438423886</v>
      </c>
      <c r="Y408" s="300">
        <v>34.273910000000001</v>
      </c>
      <c r="Z408" s="300">
        <v>34.105260000000001</v>
      </c>
      <c r="AA408" s="300">
        <v>25.89912</v>
      </c>
      <c r="AB408" s="300">
        <v>28.000350000000001</v>
      </c>
      <c r="AC408" s="287">
        <f t="shared" si="9"/>
        <v>30.569659999999999</v>
      </c>
      <c r="AD408" s="287">
        <f t="shared" si="10"/>
        <v>4.2676001527088081</v>
      </c>
      <c r="AE408" s="287">
        <f t="shared" si="11"/>
        <v>2.1338000763544041</v>
      </c>
      <c r="AF408" s="300">
        <v>32.04692</v>
      </c>
      <c r="AG408" s="300">
        <v>30.036069999999999</v>
      </c>
      <c r="AH408" s="300">
        <v>37.850760000000001</v>
      </c>
      <c r="AI408" s="300">
        <v>32.892539999999997</v>
      </c>
      <c r="AJ408" s="287">
        <f t="shared" si="12"/>
        <v>33.2065725</v>
      </c>
      <c r="AK408" s="287">
        <f t="shared" si="13"/>
        <v>3.3198380467263271</v>
      </c>
      <c r="AL408" s="287">
        <f t="shared" si="14"/>
        <v>1.6599190233631635</v>
      </c>
      <c r="AM408" s="300">
        <v>36.642119999999998</v>
      </c>
      <c r="AN408" s="300">
        <v>45.045380000000002</v>
      </c>
      <c r="AO408" s="300">
        <v>57.040320000000001</v>
      </c>
      <c r="AP408" s="300">
        <v>58.653970000000001</v>
      </c>
      <c r="AQ408" s="287">
        <f t="shared" si="15"/>
        <v>49.345447500000006</v>
      </c>
      <c r="AR408" s="287">
        <f t="shared" si="16"/>
        <v>10.419929046480625</v>
      </c>
      <c r="AS408" s="287">
        <f t="shared" si="17"/>
        <v>5.2099645232403127</v>
      </c>
      <c r="AT408" s="285"/>
    </row>
    <row r="409" spans="1:46">
      <c r="A409" s="280"/>
      <c r="B409" s="283"/>
      <c r="C409" s="317">
        <v>10</v>
      </c>
      <c r="D409" s="300">
        <v>42.45711</v>
      </c>
      <c r="E409" s="300">
        <v>37.09592</v>
      </c>
      <c r="F409" s="300">
        <v>53.669730000000001</v>
      </c>
      <c r="G409" s="300">
        <v>62.096510000000002</v>
      </c>
      <c r="H409" s="287">
        <f t="shared" si="0"/>
        <v>48.829817499999997</v>
      </c>
      <c r="I409" s="287">
        <f t="shared" si="1"/>
        <v>11.220897681235613</v>
      </c>
      <c r="J409" s="287">
        <f t="shared" si="2"/>
        <v>5.6104488406178064</v>
      </c>
      <c r="K409" s="300">
        <v>37.845849999999999</v>
      </c>
      <c r="L409" s="300">
        <v>34.90052</v>
      </c>
      <c r="M409" s="300">
        <v>38.752090000000003</v>
      </c>
      <c r="N409" s="300">
        <v>37.788110000000003</v>
      </c>
      <c r="O409" s="287">
        <f t="shared" si="3"/>
        <v>37.321642499999996</v>
      </c>
      <c r="P409" s="287">
        <f t="shared" si="4"/>
        <v>1.6733598578782558</v>
      </c>
      <c r="Q409" s="287">
        <f t="shared" si="5"/>
        <v>0.8366799289391279</v>
      </c>
      <c r="R409" s="300">
        <v>766.5181</v>
      </c>
      <c r="S409" s="300">
        <v>804.08050000000003</v>
      </c>
      <c r="T409" s="300">
        <v>776.14170000000001</v>
      </c>
      <c r="U409" s="300">
        <v>897.77300000000002</v>
      </c>
      <c r="V409" s="287">
        <f t="shared" si="6"/>
        <v>811.12832500000002</v>
      </c>
      <c r="W409" s="287">
        <f t="shared" si="7"/>
        <v>59.919689714727056</v>
      </c>
      <c r="X409" s="287">
        <f t="shared" si="8"/>
        <v>29.959844857363528</v>
      </c>
      <c r="Y409" s="300">
        <v>42.994340000000001</v>
      </c>
      <c r="Z409" s="300">
        <v>46.072189999999999</v>
      </c>
      <c r="AA409" s="300">
        <v>31.880929999999999</v>
      </c>
      <c r="AB409" s="300">
        <v>34.607340000000001</v>
      </c>
      <c r="AC409" s="287">
        <f t="shared" si="9"/>
        <v>38.8887</v>
      </c>
      <c r="AD409" s="287">
        <f t="shared" si="10"/>
        <v>6.7304703206685375</v>
      </c>
      <c r="AE409" s="287">
        <f t="shared" si="11"/>
        <v>3.3652351603342687</v>
      </c>
      <c r="AF409" s="300">
        <v>51.488160000000001</v>
      </c>
      <c r="AG409" s="300">
        <v>50.636749999999999</v>
      </c>
      <c r="AH409" s="300">
        <v>67.535870000000003</v>
      </c>
      <c r="AI409" s="300">
        <v>55.491599999999998</v>
      </c>
      <c r="AJ409" s="287">
        <f t="shared" si="12"/>
        <v>56.288094999999998</v>
      </c>
      <c r="AK409" s="287">
        <f t="shared" si="13"/>
        <v>7.791532220919942</v>
      </c>
      <c r="AL409" s="287">
        <f t="shared" si="14"/>
        <v>3.895766110459971</v>
      </c>
      <c r="AM409" s="300">
        <v>72.430009999999996</v>
      </c>
      <c r="AN409" s="300">
        <v>77.004589999999993</v>
      </c>
      <c r="AO409" s="300">
        <v>119.7441</v>
      </c>
      <c r="AP409" s="300">
        <v>124.8227</v>
      </c>
      <c r="AQ409" s="287">
        <f t="shared" si="15"/>
        <v>98.500349999999997</v>
      </c>
      <c r="AR409" s="287">
        <f t="shared" si="16"/>
        <v>27.603703551505557</v>
      </c>
      <c r="AS409" s="287">
        <f t="shared" si="17"/>
        <v>13.801851775752779</v>
      </c>
      <c r="AT409" s="285"/>
    </row>
    <row r="410" spans="1:46">
      <c r="A410" s="280"/>
      <c r="B410" s="283"/>
      <c r="C410" s="317">
        <v>10.5</v>
      </c>
      <c r="D410" s="300">
        <v>56.660629999999998</v>
      </c>
      <c r="E410" s="300">
        <v>46.487119999999997</v>
      </c>
      <c r="F410" s="300">
        <v>92.346050000000005</v>
      </c>
      <c r="G410" s="300">
        <v>119.4141</v>
      </c>
      <c r="H410" s="287">
        <f t="shared" si="0"/>
        <v>78.72697500000001</v>
      </c>
      <c r="I410" s="287">
        <f t="shared" si="1"/>
        <v>33.502503273145123</v>
      </c>
      <c r="J410" s="287">
        <f t="shared" si="2"/>
        <v>16.751251636572562</v>
      </c>
      <c r="K410" s="300">
        <v>58.120919999999998</v>
      </c>
      <c r="L410" s="300">
        <v>67.280959999999993</v>
      </c>
      <c r="M410" s="300">
        <v>64.275390000000002</v>
      </c>
      <c r="N410" s="300">
        <v>53.519739999999999</v>
      </c>
      <c r="O410" s="287">
        <f t="shared" si="3"/>
        <v>60.799252499999994</v>
      </c>
      <c r="P410" s="287">
        <f t="shared" si="4"/>
        <v>6.171462043218904</v>
      </c>
      <c r="Q410" s="287">
        <f t="shared" si="5"/>
        <v>3.085731021609452</v>
      </c>
      <c r="R410" s="300">
        <v>1332.095</v>
      </c>
      <c r="S410" s="300">
        <v>1376.9549999999999</v>
      </c>
      <c r="T410" s="300">
        <v>1351.4280000000001</v>
      </c>
      <c r="U410" s="300">
        <v>1556.8309999999999</v>
      </c>
      <c r="V410" s="287">
        <f t="shared" si="6"/>
        <v>1404.32725</v>
      </c>
      <c r="W410" s="287">
        <f t="shared" si="7"/>
        <v>103.31579812198771</v>
      </c>
      <c r="X410" s="287">
        <f t="shared" si="8"/>
        <v>51.657899060993856</v>
      </c>
      <c r="Y410" s="300">
        <v>72.603160000000003</v>
      </c>
      <c r="Z410" s="300">
        <v>85.328559999999996</v>
      </c>
      <c r="AA410" s="300">
        <v>56.677100000000003</v>
      </c>
      <c r="AB410" s="300">
        <v>63.228499999999997</v>
      </c>
      <c r="AC410" s="287">
        <f t="shared" si="9"/>
        <v>69.459329999999994</v>
      </c>
      <c r="AD410" s="287">
        <f t="shared" si="10"/>
        <v>12.435497230691437</v>
      </c>
      <c r="AE410" s="287">
        <f t="shared" si="11"/>
        <v>6.2177486153457187</v>
      </c>
      <c r="AF410" s="300">
        <v>104.4106</v>
      </c>
      <c r="AG410" s="300">
        <v>109.1486</v>
      </c>
      <c r="AH410" s="300">
        <v>140.92570000000001</v>
      </c>
      <c r="AI410" s="300">
        <v>116.2672</v>
      </c>
      <c r="AJ410" s="287">
        <f t="shared" si="12"/>
        <v>117.68802500000001</v>
      </c>
      <c r="AK410" s="287">
        <f t="shared" si="13"/>
        <v>16.240074682171141</v>
      </c>
      <c r="AL410" s="287">
        <f t="shared" si="14"/>
        <v>8.1200373410855704</v>
      </c>
      <c r="AM410" s="300">
        <v>165.1465</v>
      </c>
      <c r="AN410" s="300">
        <v>156.45740000000001</v>
      </c>
      <c r="AO410" s="300">
        <v>261.59620000000001</v>
      </c>
      <c r="AP410" s="300">
        <v>269.10730000000001</v>
      </c>
      <c r="AQ410" s="287">
        <f t="shared" si="15"/>
        <v>213.07685000000001</v>
      </c>
      <c r="AR410" s="287">
        <f t="shared" si="16"/>
        <v>60.543701079055289</v>
      </c>
      <c r="AS410" s="287">
        <f t="shared" si="17"/>
        <v>30.271850539527644</v>
      </c>
      <c r="AT410" s="285"/>
    </row>
    <row r="411" spans="1:46">
      <c r="A411" s="280"/>
      <c r="B411" s="283"/>
      <c r="C411" s="317">
        <v>11</v>
      </c>
      <c r="D411" s="300">
        <v>91.602869999999996</v>
      </c>
      <c r="E411" s="300">
        <v>68.735939999999999</v>
      </c>
      <c r="F411" s="300">
        <v>178.79259999999999</v>
      </c>
      <c r="G411" s="300">
        <v>239.83690000000001</v>
      </c>
      <c r="H411" s="287">
        <f t="shared" si="0"/>
        <v>144.74207749999999</v>
      </c>
      <c r="I411" s="287">
        <f t="shared" si="1"/>
        <v>79.168957848023766</v>
      </c>
      <c r="J411" s="287">
        <f t="shared" si="2"/>
        <v>39.584478924011883</v>
      </c>
      <c r="K411" s="300">
        <v>109.45050000000001</v>
      </c>
      <c r="L411" s="300">
        <v>146.36019999999999</v>
      </c>
      <c r="M411" s="300">
        <v>130.31790000000001</v>
      </c>
      <c r="N411" s="300">
        <v>97.27731</v>
      </c>
      <c r="O411" s="287">
        <f t="shared" si="3"/>
        <v>120.8514775</v>
      </c>
      <c r="P411" s="287">
        <f t="shared" si="4"/>
        <v>21.802383201568269</v>
      </c>
      <c r="Q411" s="287">
        <f t="shared" si="5"/>
        <v>10.901191600784134</v>
      </c>
      <c r="R411" s="300">
        <v>2003.5630000000001</v>
      </c>
      <c r="S411" s="300">
        <v>2057.1320000000001</v>
      </c>
      <c r="T411" s="300">
        <v>2053.9839999999999</v>
      </c>
      <c r="U411" s="300">
        <v>2335.0909999999999</v>
      </c>
      <c r="V411" s="287">
        <f t="shared" si="6"/>
        <v>2112.4425000000001</v>
      </c>
      <c r="W411" s="287">
        <f t="shared" si="7"/>
        <v>150.44793972777862</v>
      </c>
      <c r="X411" s="287">
        <f t="shared" si="8"/>
        <v>75.223969863889309</v>
      </c>
      <c r="Y411" s="300">
        <v>141.91069999999999</v>
      </c>
      <c r="Z411" s="300">
        <v>177.0111</v>
      </c>
      <c r="AA411" s="300">
        <v>122.06910000000001</v>
      </c>
      <c r="AB411" s="300">
        <v>132.78450000000001</v>
      </c>
      <c r="AC411" s="287">
        <f t="shared" si="9"/>
        <v>143.44385</v>
      </c>
      <c r="AD411" s="287">
        <f t="shared" si="10"/>
        <v>23.802048241485394</v>
      </c>
      <c r="AE411" s="287">
        <f t="shared" si="11"/>
        <v>11.901024120742697</v>
      </c>
      <c r="AF411" s="300">
        <v>223.08</v>
      </c>
      <c r="AG411" s="300">
        <v>239.91329999999999</v>
      </c>
      <c r="AH411" s="300">
        <v>293.74029999999999</v>
      </c>
      <c r="AI411" s="300">
        <v>249.06460000000001</v>
      </c>
      <c r="AJ411" s="287">
        <f t="shared" si="12"/>
        <v>251.44955000000002</v>
      </c>
      <c r="AK411" s="287">
        <f t="shared" si="13"/>
        <v>30.177872430695334</v>
      </c>
      <c r="AL411" s="287">
        <f t="shared" si="14"/>
        <v>15.088936215347667</v>
      </c>
      <c r="AM411" s="300">
        <v>347.60719999999998</v>
      </c>
      <c r="AN411" s="300">
        <v>319.89600000000002</v>
      </c>
      <c r="AO411" s="300">
        <v>529.07330000000002</v>
      </c>
      <c r="AP411" s="300">
        <v>531.56460000000004</v>
      </c>
      <c r="AQ411" s="287">
        <f t="shared" si="15"/>
        <v>432.03527500000007</v>
      </c>
      <c r="AR411" s="287">
        <f t="shared" si="16"/>
        <v>114.05522299393276</v>
      </c>
      <c r="AS411" s="287">
        <f t="shared" si="17"/>
        <v>57.027611496966379</v>
      </c>
      <c r="AT411" s="285"/>
    </row>
    <row r="412" spans="1:46">
      <c r="A412" s="280"/>
      <c r="B412" s="283"/>
      <c r="C412" s="317">
        <v>11.5</v>
      </c>
      <c r="D412" s="300">
        <v>169.2355</v>
      </c>
      <c r="E412" s="300">
        <v>118.9885</v>
      </c>
      <c r="F412" s="300">
        <v>348.21890000000002</v>
      </c>
      <c r="G412" s="300">
        <v>466.7824</v>
      </c>
      <c r="H412" s="287">
        <f t="shared" si="0"/>
        <v>275.80632500000002</v>
      </c>
      <c r="I412" s="287">
        <f t="shared" si="1"/>
        <v>160.89811809490655</v>
      </c>
      <c r="J412" s="287">
        <f t="shared" si="2"/>
        <v>80.449059047453275</v>
      </c>
      <c r="K412" s="300">
        <v>220.9923</v>
      </c>
      <c r="L412" s="300">
        <v>310.79270000000002</v>
      </c>
      <c r="M412" s="300">
        <v>274.89819999999997</v>
      </c>
      <c r="N412" s="300">
        <v>192.4906</v>
      </c>
      <c r="O412" s="287">
        <f t="shared" si="3"/>
        <v>249.79345000000001</v>
      </c>
      <c r="P412" s="287">
        <f t="shared" si="4"/>
        <v>53.117102809327491</v>
      </c>
      <c r="Q412" s="287">
        <f t="shared" si="5"/>
        <v>26.558551404663746</v>
      </c>
      <c r="R412" s="300">
        <v>2673.4589999999998</v>
      </c>
      <c r="S412" s="300">
        <v>2740.0030000000002</v>
      </c>
      <c r="T412" s="300">
        <v>2776.547</v>
      </c>
      <c r="U412" s="300">
        <v>3105.7510000000002</v>
      </c>
      <c r="V412" s="287">
        <f t="shared" si="6"/>
        <v>2823.94</v>
      </c>
      <c r="W412" s="287">
        <f t="shared" si="7"/>
        <v>192.65987949406258</v>
      </c>
      <c r="X412" s="287">
        <f t="shared" si="8"/>
        <v>96.32993974703129</v>
      </c>
      <c r="Y412" s="300">
        <v>286.31169999999997</v>
      </c>
      <c r="Z412" s="300">
        <v>357.00470000000001</v>
      </c>
      <c r="AA412" s="300">
        <v>258.73509999999999</v>
      </c>
      <c r="AB412" s="300">
        <v>277.71429999999998</v>
      </c>
      <c r="AC412" s="287">
        <f t="shared" si="9"/>
        <v>294.94144999999997</v>
      </c>
      <c r="AD412" s="287">
        <f t="shared" si="10"/>
        <v>42.949559807872475</v>
      </c>
      <c r="AE412" s="287">
        <f t="shared" si="11"/>
        <v>21.474779903936238</v>
      </c>
      <c r="AF412" s="300">
        <v>448.12299999999999</v>
      </c>
      <c r="AG412" s="300">
        <v>480.66289999999998</v>
      </c>
      <c r="AH412" s="300">
        <v>567.34870000000001</v>
      </c>
      <c r="AI412" s="300">
        <v>495.88560000000001</v>
      </c>
      <c r="AJ412" s="287">
        <f t="shared" si="12"/>
        <v>498.00504999999998</v>
      </c>
      <c r="AK412" s="287">
        <f t="shared" si="13"/>
        <v>50.338861536755751</v>
      </c>
      <c r="AL412" s="287">
        <f t="shared" si="14"/>
        <v>25.169430768377875</v>
      </c>
      <c r="AM412" s="300">
        <v>660.70659999999998</v>
      </c>
      <c r="AN412" s="300">
        <v>604.1825</v>
      </c>
      <c r="AO412" s="300">
        <v>955.92100000000005</v>
      </c>
      <c r="AP412" s="300">
        <v>936.83969999999999</v>
      </c>
      <c r="AQ412" s="287">
        <f t="shared" si="15"/>
        <v>789.41244999999992</v>
      </c>
      <c r="AR412" s="287">
        <f t="shared" si="16"/>
        <v>182.8799437398668</v>
      </c>
      <c r="AS412" s="287">
        <f t="shared" si="17"/>
        <v>91.439971869933402</v>
      </c>
      <c r="AT412" s="285"/>
    </row>
    <row r="413" spans="1:46">
      <c r="A413" s="280"/>
      <c r="B413" s="283"/>
      <c r="C413" s="317">
        <v>12</v>
      </c>
      <c r="D413" s="300">
        <v>315.37790000000001</v>
      </c>
      <c r="E413" s="300">
        <v>218.84520000000001</v>
      </c>
      <c r="F413" s="300">
        <v>633.16330000000005</v>
      </c>
      <c r="G413" s="300">
        <v>828.02149999999995</v>
      </c>
      <c r="H413" s="287">
        <f t="shared" si="0"/>
        <v>498.85197500000004</v>
      </c>
      <c r="I413" s="287">
        <f t="shared" si="1"/>
        <v>281.93299349017155</v>
      </c>
      <c r="J413" s="287">
        <f t="shared" si="2"/>
        <v>140.96649674508578</v>
      </c>
      <c r="K413" s="300">
        <v>431.55549999999999</v>
      </c>
      <c r="L413" s="300">
        <v>597.75559999999996</v>
      </c>
      <c r="M413" s="300">
        <v>543.07389999999998</v>
      </c>
      <c r="N413" s="300">
        <v>377.40019999999998</v>
      </c>
      <c r="O413" s="287">
        <f t="shared" si="3"/>
        <v>487.44629999999995</v>
      </c>
      <c r="P413" s="287">
        <f t="shared" si="4"/>
        <v>100.82409962917299</v>
      </c>
      <c r="Q413" s="287">
        <f t="shared" si="5"/>
        <v>50.412049814586496</v>
      </c>
      <c r="R413" s="300">
        <v>3266.2669999999998</v>
      </c>
      <c r="S413" s="300">
        <v>3344.2820000000002</v>
      </c>
      <c r="T413" s="300">
        <v>3429.5729999999999</v>
      </c>
      <c r="U413" s="300">
        <v>3780.98</v>
      </c>
      <c r="V413" s="287">
        <f t="shared" si="6"/>
        <v>3455.2754999999997</v>
      </c>
      <c r="W413" s="287">
        <f t="shared" si="7"/>
        <v>227.14738969884735</v>
      </c>
      <c r="X413" s="287">
        <f t="shared" si="8"/>
        <v>113.57369484942367</v>
      </c>
      <c r="Y413" s="300">
        <v>541.03909999999996</v>
      </c>
      <c r="Z413" s="300">
        <v>658.87379999999996</v>
      </c>
      <c r="AA413" s="300">
        <v>507.91910000000001</v>
      </c>
      <c r="AB413" s="300">
        <v>536.44989999999996</v>
      </c>
      <c r="AC413" s="287">
        <f t="shared" si="9"/>
        <v>561.07047499999999</v>
      </c>
      <c r="AD413" s="287">
        <f t="shared" si="10"/>
        <v>66.82810721836394</v>
      </c>
      <c r="AE413" s="287">
        <f t="shared" si="11"/>
        <v>33.41405360918197</v>
      </c>
      <c r="AF413" s="300">
        <v>809.76620000000003</v>
      </c>
      <c r="AG413" s="300">
        <v>854.63599999999997</v>
      </c>
      <c r="AH413" s="300">
        <v>983.74480000000005</v>
      </c>
      <c r="AI413" s="300">
        <v>883.10760000000005</v>
      </c>
      <c r="AJ413" s="287">
        <f t="shared" si="12"/>
        <v>882.81365000000005</v>
      </c>
      <c r="AK413" s="287">
        <f t="shared" si="13"/>
        <v>73.749787249297668</v>
      </c>
      <c r="AL413" s="287">
        <f t="shared" si="14"/>
        <v>36.874893624648834</v>
      </c>
      <c r="AM413" s="300">
        <v>1105.075</v>
      </c>
      <c r="AN413" s="300">
        <v>1018.172</v>
      </c>
      <c r="AO413" s="300">
        <v>1527.288</v>
      </c>
      <c r="AP413" s="300">
        <v>1462.5050000000001</v>
      </c>
      <c r="AQ413" s="287">
        <f t="shared" si="15"/>
        <v>1278.2600000000002</v>
      </c>
      <c r="AR413" s="287">
        <f t="shared" si="16"/>
        <v>254.03410320794714</v>
      </c>
      <c r="AS413" s="287">
        <f t="shared" si="17"/>
        <v>127.01705160397357</v>
      </c>
      <c r="AT413" s="285"/>
    </row>
    <row r="414" spans="1:46">
      <c r="A414" s="280"/>
      <c r="B414" s="283"/>
      <c r="C414" s="317">
        <v>12.5</v>
      </c>
      <c r="D414" s="300">
        <v>556.71230000000003</v>
      </c>
      <c r="E414" s="300">
        <v>396.57560000000001</v>
      </c>
      <c r="F414" s="300">
        <v>1045.559</v>
      </c>
      <c r="G414" s="300">
        <v>1319.008</v>
      </c>
      <c r="H414" s="287">
        <f t="shared" si="0"/>
        <v>829.46372500000007</v>
      </c>
      <c r="I414" s="287">
        <f t="shared" si="1"/>
        <v>427.44833359060175</v>
      </c>
      <c r="J414" s="287">
        <f t="shared" si="2"/>
        <v>213.72416679530087</v>
      </c>
      <c r="K414" s="300">
        <v>780.3175</v>
      </c>
      <c r="L414" s="300">
        <v>1026.0630000000001</v>
      </c>
      <c r="M414" s="300">
        <v>969.78020000000004</v>
      </c>
      <c r="N414" s="300">
        <v>686.08420000000001</v>
      </c>
      <c r="O414" s="287">
        <f t="shared" si="3"/>
        <v>865.56122500000015</v>
      </c>
      <c r="P414" s="287">
        <f t="shared" si="4"/>
        <v>159.27011613704846</v>
      </c>
      <c r="Q414" s="287">
        <f t="shared" si="5"/>
        <v>79.635058068524231</v>
      </c>
      <c r="R414" s="300">
        <v>3748.152</v>
      </c>
      <c r="S414" s="300">
        <v>3836.82</v>
      </c>
      <c r="T414" s="300">
        <v>3975.3649999999998</v>
      </c>
      <c r="U414" s="300">
        <v>4324.4189999999999</v>
      </c>
      <c r="V414" s="287">
        <f t="shared" si="6"/>
        <v>3971.1889999999999</v>
      </c>
      <c r="W414" s="287">
        <f t="shared" si="7"/>
        <v>253.37021885375549</v>
      </c>
      <c r="X414" s="287">
        <f t="shared" si="8"/>
        <v>126.68510942687774</v>
      </c>
      <c r="Y414" s="300">
        <v>929.6345</v>
      </c>
      <c r="Z414" s="300">
        <v>1094.3879999999999</v>
      </c>
      <c r="AA414" s="300">
        <v>891.82140000000004</v>
      </c>
      <c r="AB414" s="300">
        <v>933.82129999999995</v>
      </c>
      <c r="AC414" s="287">
        <f t="shared" si="9"/>
        <v>962.41629999999998</v>
      </c>
      <c r="AD414" s="287">
        <f t="shared" si="10"/>
        <v>89.986091412580677</v>
      </c>
      <c r="AE414" s="287">
        <f t="shared" si="11"/>
        <v>44.993045706290339</v>
      </c>
      <c r="AF414" s="300">
        <v>1302.9880000000001</v>
      </c>
      <c r="AG414" s="300">
        <v>1347.6030000000001</v>
      </c>
      <c r="AH414" s="300">
        <v>1527.4490000000001</v>
      </c>
      <c r="AI414" s="300">
        <v>1398.1669999999999</v>
      </c>
      <c r="AJ414" s="287">
        <f t="shared" si="12"/>
        <v>1394.0517500000001</v>
      </c>
      <c r="AK414" s="287">
        <f t="shared" si="13"/>
        <v>97.059869034100117</v>
      </c>
      <c r="AL414" s="287">
        <f t="shared" si="14"/>
        <v>48.529934517050059</v>
      </c>
      <c r="AM414" s="300">
        <v>1644.768</v>
      </c>
      <c r="AN414" s="300">
        <v>1530.471</v>
      </c>
      <c r="AO414" s="300">
        <v>2180.8969999999999</v>
      </c>
      <c r="AP414" s="300">
        <v>2049.1880000000001</v>
      </c>
      <c r="AQ414" s="287">
        <f t="shared" si="15"/>
        <v>1851.3310000000001</v>
      </c>
      <c r="AR414" s="287">
        <f t="shared" si="16"/>
        <v>312.71955134166467</v>
      </c>
      <c r="AS414" s="287">
        <f t="shared" si="17"/>
        <v>156.35977567083233</v>
      </c>
      <c r="AT414" s="285"/>
    </row>
    <row r="415" spans="1:46">
      <c r="A415" s="280"/>
      <c r="B415" s="283"/>
      <c r="C415" s="317">
        <v>13</v>
      </c>
      <c r="D415" s="300">
        <v>898.21109999999999</v>
      </c>
      <c r="E415" s="300">
        <v>676.79349999999999</v>
      </c>
      <c r="F415" s="300">
        <v>1559.5809999999999</v>
      </c>
      <c r="G415" s="300">
        <v>1887.9939999999999</v>
      </c>
      <c r="H415" s="287">
        <f t="shared" si="0"/>
        <v>1255.6449</v>
      </c>
      <c r="I415" s="287">
        <f t="shared" si="1"/>
        <v>564.23115884018659</v>
      </c>
      <c r="J415" s="287">
        <f t="shared" si="2"/>
        <v>282.1155794200933</v>
      </c>
      <c r="K415" s="300">
        <v>1273.107</v>
      </c>
      <c r="L415" s="300">
        <v>1562.9059999999999</v>
      </c>
      <c r="M415" s="300">
        <v>1539.712</v>
      </c>
      <c r="N415" s="300">
        <v>1133.846</v>
      </c>
      <c r="O415" s="287">
        <f t="shared" si="3"/>
        <v>1377.39275</v>
      </c>
      <c r="P415" s="287">
        <f t="shared" si="4"/>
        <v>208.92841033453718</v>
      </c>
      <c r="Q415" s="287">
        <f t="shared" si="5"/>
        <v>104.46420516726859</v>
      </c>
      <c r="R415" s="300">
        <v>4123.4579999999996</v>
      </c>
      <c r="S415" s="300">
        <v>4219.5169999999998</v>
      </c>
      <c r="T415" s="300">
        <v>4410.2430000000004</v>
      </c>
      <c r="U415" s="300">
        <v>4749.0129999999999</v>
      </c>
      <c r="V415" s="287">
        <f t="shared" si="6"/>
        <v>4375.5577499999999</v>
      </c>
      <c r="W415" s="287">
        <f t="shared" si="7"/>
        <v>276.02831372327864</v>
      </c>
      <c r="X415" s="287">
        <f t="shared" si="8"/>
        <v>138.01415686163932</v>
      </c>
      <c r="Y415" s="300">
        <v>1437.6610000000001</v>
      </c>
      <c r="Z415" s="300">
        <v>1635.5830000000001</v>
      </c>
      <c r="AA415" s="300">
        <v>1402.163</v>
      </c>
      <c r="AB415" s="300">
        <v>1455.433</v>
      </c>
      <c r="AC415" s="287">
        <f t="shared" si="9"/>
        <v>1482.71</v>
      </c>
      <c r="AD415" s="287">
        <f t="shared" si="10"/>
        <v>104.29352883089155</v>
      </c>
      <c r="AE415" s="287">
        <f t="shared" si="11"/>
        <v>52.146764415445773</v>
      </c>
      <c r="AF415" s="300">
        <v>1876.846</v>
      </c>
      <c r="AG415" s="300">
        <v>1909.6369999999999</v>
      </c>
      <c r="AH415" s="300">
        <v>2141.9969999999998</v>
      </c>
      <c r="AI415" s="300">
        <v>1989.0730000000001</v>
      </c>
      <c r="AJ415" s="287">
        <f t="shared" si="12"/>
        <v>1979.38825</v>
      </c>
      <c r="AK415" s="287">
        <f t="shared" si="13"/>
        <v>118.20258016184187</v>
      </c>
      <c r="AL415" s="287">
        <f t="shared" si="14"/>
        <v>59.101290080920933</v>
      </c>
      <c r="AM415" s="300">
        <v>2205.444</v>
      </c>
      <c r="AN415" s="300">
        <v>2077.2049999999999</v>
      </c>
      <c r="AO415" s="300">
        <v>2830.0340000000001</v>
      </c>
      <c r="AP415" s="300">
        <v>2626.1680000000001</v>
      </c>
      <c r="AQ415" s="287">
        <f t="shared" si="15"/>
        <v>2434.7127499999997</v>
      </c>
      <c r="AR415" s="287">
        <f t="shared" si="16"/>
        <v>352.75579583745963</v>
      </c>
      <c r="AS415" s="287">
        <f t="shared" si="17"/>
        <v>176.37789791872981</v>
      </c>
      <c r="AT415" s="285"/>
    </row>
    <row r="416" spans="1:46">
      <c r="A416" s="280"/>
      <c r="B416" s="283"/>
      <c r="C416" s="317">
        <v>13.5</v>
      </c>
      <c r="D416" s="300">
        <v>1314.5409999999999</v>
      </c>
      <c r="E416" s="300">
        <v>1062.644</v>
      </c>
      <c r="F416" s="300">
        <v>2120.0030000000002</v>
      </c>
      <c r="G416" s="300">
        <v>2466.7060000000001</v>
      </c>
      <c r="H416" s="287">
        <f t="shared" si="0"/>
        <v>1740.9735000000001</v>
      </c>
      <c r="I416" s="287">
        <f t="shared" si="1"/>
        <v>661.39413641514375</v>
      </c>
      <c r="J416" s="287">
        <f t="shared" si="2"/>
        <v>330.69706820757187</v>
      </c>
      <c r="K416" s="300">
        <v>1875.335</v>
      </c>
      <c r="L416" s="300">
        <v>2140.98</v>
      </c>
      <c r="M416" s="300">
        <v>2190.9859999999999</v>
      </c>
      <c r="N416" s="300">
        <v>1684.3789999999999</v>
      </c>
      <c r="O416" s="287">
        <f t="shared" si="3"/>
        <v>1972.9199999999998</v>
      </c>
      <c r="P416" s="287">
        <f t="shared" si="4"/>
        <v>237.04829666968905</v>
      </c>
      <c r="Q416" s="287">
        <f t="shared" si="5"/>
        <v>118.52414833484453</v>
      </c>
      <c r="R416" s="300">
        <v>4413.3109999999997</v>
      </c>
      <c r="S416" s="300">
        <v>4514.6970000000001</v>
      </c>
      <c r="T416" s="300">
        <v>4750.915</v>
      </c>
      <c r="U416" s="300">
        <v>5076.2969999999996</v>
      </c>
      <c r="V416" s="287">
        <f t="shared" si="6"/>
        <v>4688.8049999999994</v>
      </c>
      <c r="W416" s="287">
        <f t="shared" si="7"/>
        <v>294.51555808592963</v>
      </c>
      <c r="X416" s="287">
        <f t="shared" si="8"/>
        <v>147.25777904296481</v>
      </c>
      <c r="Y416" s="300">
        <v>2010.9549999999999</v>
      </c>
      <c r="Z416" s="300">
        <v>2224.29</v>
      </c>
      <c r="AA416" s="300">
        <v>1987.9359999999999</v>
      </c>
      <c r="AB416" s="300">
        <v>2051.596</v>
      </c>
      <c r="AC416" s="287">
        <f t="shared" si="9"/>
        <v>2068.69425</v>
      </c>
      <c r="AD416" s="287">
        <f t="shared" si="10"/>
        <v>107.01729378119222</v>
      </c>
      <c r="AE416" s="287">
        <f t="shared" si="11"/>
        <v>53.508646890596111</v>
      </c>
      <c r="AF416" s="300">
        <v>2462.7460000000001</v>
      </c>
      <c r="AG416" s="300">
        <v>2473.3069999999998</v>
      </c>
      <c r="AH416" s="300">
        <v>2754.1750000000002</v>
      </c>
      <c r="AI416" s="300">
        <v>2582.3409999999999</v>
      </c>
      <c r="AJ416" s="287">
        <f t="shared" si="12"/>
        <v>2568.1422499999999</v>
      </c>
      <c r="AK416" s="287">
        <f t="shared" si="13"/>
        <v>135.29213173813926</v>
      </c>
      <c r="AL416" s="287">
        <f t="shared" si="14"/>
        <v>67.646065869069631</v>
      </c>
      <c r="AM416" s="300">
        <v>2727.99</v>
      </c>
      <c r="AN416" s="300">
        <v>2596.1439999999998</v>
      </c>
      <c r="AO416" s="300">
        <v>3415.7649999999999</v>
      </c>
      <c r="AP416" s="300">
        <v>3144.0509999999999</v>
      </c>
      <c r="AQ416" s="287">
        <f t="shared" si="15"/>
        <v>2970.9874999999997</v>
      </c>
      <c r="AR416" s="287">
        <f t="shared" si="16"/>
        <v>377.41817392957284</v>
      </c>
      <c r="AS416" s="287">
        <f t="shared" si="17"/>
        <v>188.70908696478642</v>
      </c>
      <c r="AT416" s="285"/>
    </row>
    <row r="417" spans="1:46">
      <c r="A417" s="280"/>
      <c r="B417" s="283"/>
      <c r="C417" s="317">
        <v>14</v>
      </c>
      <c r="D417" s="300">
        <v>1760.454</v>
      </c>
      <c r="E417" s="300">
        <v>1529.702</v>
      </c>
      <c r="F417" s="300">
        <v>2664.2370000000001</v>
      </c>
      <c r="G417" s="300">
        <v>2997.8029999999999</v>
      </c>
      <c r="H417" s="287">
        <f t="shared" si="0"/>
        <v>2238.049</v>
      </c>
      <c r="I417" s="287">
        <f t="shared" si="1"/>
        <v>704.44181408497752</v>
      </c>
      <c r="J417" s="287">
        <f t="shared" si="2"/>
        <v>352.22090704248876</v>
      </c>
      <c r="K417" s="300">
        <v>2513.6469999999999</v>
      </c>
      <c r="L417" s="300">
        <v>2691.0079999999998</v>
      </c>
      <c r="M417" s="300">
        <v>2837.8229999999999</v>
      </c>
      <c r="N417" s="300">
        <v>2277.6819999999998</v>
      </c>
      <c r="O417" s="287">
        <f t="shared" si="3"/>
        <v>2580.04</v>
      </c>
      <c r="P417" s="287">
        <f t="shared" si="4"/>
        <v>241.2428670627728</v>
      </c>
      <c r="Q417" s="287">
        <f t="shared" si="5"/>
        <v>120.6214335313864</v>
      </c>
      <c r="R417" s="300">
        <v>4636.75</v>
      </c>
      <c r="S417" s="300">
        <v>4742.2370000000001</v>
      </c>
      <c r="T417" s="300">
        <v>5016.3230000000003</v>
      </c>
      <c r="U417" s="300">
        <v>5331.7820000000002</v>
      </c>
      <c r="V417" s="287">
        <f t="shared" si="6"/>
        <v>4931.7730000000001</v>
      </c>
      <c r="W417" s="287">
        <f t="shared" si="7"/>
        <v>310.97608075541763</v>
      </c>
      <c r="X417" s="287">
        <f t="shared" si="8"/>
        <v>155.48804037770881</v>
      </c>
      <c r="Y417" s="300">
        <v>2585.7809999999999</v>
      </c>
      <c r="Z417" s="300">
        <v>2795.7809999999999</v>
      </c>
      <c r="AA417" s="300">
        <v>2584.0920000000001</v>
      </c>
      <c r="AB417" s="300">
        <v>2653.3339999999998</v>
      </c>
      <c r="AC417" s="287">
        <f t="shared" si="9"/>
        <v>2654.7470000000003</v>
      </c>
      <c r="AD417" s="287">
        <f t="shared" si="10"/>
        <v>99.399905945629499</v>
      </c>
      <c r="AE417" s="287">
        <f t="shared" si="11"/>
        <v>49.699952972814749</v>
      </c>
      <c r="AF417" s="300">
        <v>2999.3910000000001</v>
      </c>
      <c r="AG417" s="300">
        <v>2986.1750000000002</v>
      </c>
      <c r="AH417" s="300">
        <v>3308.8719999999998</v>
      </c>
      <c r="AI417" s="300">
        <v>3122.85</v>
      </c>
      <c r="AJ417" s="287">
        <f t="shared" si="12"/>
        <v>3104.3220000000001</v>
      </c>
      <c r="AK417" s="287">
        <f t="shared" si="13"/>
        <v>149.61419011800527</v>
      </c>
      <c r="AL417" s="287">
        <f t="shared" si="14"/>
        <v>74.807095059002634</v>
      </c>
      <c r="AM417" s="300">
        <v>3179.53</v>
      </c>
      <c r="AN417" s="300">
        <v>3049.6350000000002</v>
      </c>
      <c r="AO417" s="300">
        <v>3907.3359999999998</v>
      </c>
      <c r="AP417" s="300">
        <v>3583.79</v>
      </c>
      <c r="AQ417" s="287">
        <f t="shared" si="15"/>
        <v>3430.0727500000003</v>
      </c>
      <c r="AR417" s="287">
        <f t="shared" si="16"/>
        <v>391.11539386339234</v>
      </c>
      <c r="AS417" s="287">
        <f t="shared" si="17"/>
        <v>195.55769693169617</v>
      </c>
      <c r="AT417" s="285"/>
    </row>
    <row r="418" spans="1:46">
      <c r="A418" s="280"/>
      <c r="B418" s="283"/>
      <c r="C418" s="317">
        <v>14.5</v>
      </c>
      <c r="D418" s="300">
        <v>2187.6179999999999</v>
      </c>
      <c r="E418" s="300">
        <v>2031.152</v>
      </c>
      <c r="F418" s="300">
        <v>3150.4740000000002</v>
      </c>
      <c r="G418" s="300">
        <v>3454.1460000000002</v>
      </c>
      <c r="H418" s="287">
        <f t="shared" si="0"/>
        <v>2705.8475000000003</v>
      </c>
      <c r="I418" s="287">
        <f t="shared" si="1"/>
        <v>702.71359789390738</v>
      </c>
      <c r="J418" s="287">
        <f t="shared" si="2"/>
        <v>351.35679894695369</v>
      </c>
      <c r="K418" s="300">
        <v>3119.4879999999998</v>
      </c>
      <c r="L418" s="300">
        <v>3170.8969999999999</v>
      </c>
      <c r="M418" s="300">
        <v>3421.24</v>
      </c>
      <c r="N418" s="300">
        <v>2843.5</v>
      </c>
      <c r="O418" s="287">
        <f t="shared" si="3"/>
        <v>3138.78125</v>
      </c>
      <c r="P418" s="287">
        <f t="shared" si="4"/>
        <v>236.90899303793844</v>
      </c>
      <c r="Q418" s="287">
        <f t="shared" si="5"/>
        <v>118.45449651896922</v>
      </c>
      <c r="R418" s="300">
        <v>4813.8239999999996</v>
      </c>
      <c r="S418" s="300">
        <v>4921.6970000000001</v>
      </c>
      <c r="T418" s="300">
        <v>5228.6459999999997</v>
      </c>
      <c r="U418" s="300">
        <v>5534.652</v>
      </c>
      <c r="V418" s="287">
        <f t="shared" si="6"/>
        <v>5124.7047500000008</v>
      </c>
      <c r="W418" s="287">
        <f t="shared" si="7"/>
        <v>324.92025612179071</v>
      </c>
      <c r="X418" s="287">
        <f t="shared" si="8"/>
        <v>162.46012806089536</v>
      </c>
      <c r="Y418" s="300">
        <v>3105.5659999999998</v>
      </c>
      <c r="Z418" s="300">
        <v>3303.97</v>
      </c>
      <c r="AA418" s="300">
        <v>3130.1860000000001</v>
      </c>
      <c r="AB418" s="300">
        <v>3208.9119999999998</v>
      </c>
      <c r="AC418" s="287">
        <f t="shared" si="9"/>
        <v>3187.1585</v>
      </c>
      <c r="AD418" s="287">
        <f t="shared" si="10"/>
        <v>89.482480793728485</v>
      </c>
      <c r="AE418" s="287">
        <f t="shared" si="11"/>
        <v>44.741240396864242</v>
      </c>
      <c r="AF418" s="300">
        <v>3460.232</v>
      </c>
      <c r="AG418" s="300">
        <v>3423.7840000000001</v>
      </c>
      <c r="AH418" s="300">
        <v>3778.59</v>
      </c>
      <c r="AI418" s="300">
        <v>3579.7040000000002</v>
      </c>
      <c r="AJ418" s="287">
        <f t="shared" si="12"/>
        <v>3560.5774999999999</v>
      </c>
      <c r="AK418" s="287">
        <f t="shared" si="13"/>
        <v>159.871775882007</v>
      </c>
      <c r="AL418" s="287">
        <f t="shared" si="14"/>
        <v>79.9358879410035</v>
      </c>
      <c r="AM418" s="300">
        <v>3553.6509999999998</v>
      </c>
      <c r="AN418" s="300">
        <v>3425.4450000000002</v>
      </c>
      <c r="AO418" s="300">
        <v>4309.7790000000005</v>
      </c>
      <c r="AP418" s="300">
        <v>3943.922</v>
      </c>
      <c r="AQ418" s="287">
        <f t="shared" si="15"/>
        <v>3808.1992500000001</v>
      </c>
      <c r="AR418" s="287">
        <f t="shared" si="16"/>
        <v>400.54069204378823</v>
      </c>
      <c r="AS418" s="287">
        <f t="shared" si="17"/>
        <v>200.27034602189411</v>
      </c>
      <c r="AT418" s="285"/>
    </row>
    <row r="419" spans="1:46">
      <c r="A419" s="280"/>
      <c r="B419" s="283"/>
      <c r="C419" s="317">
        <v>15</v>
      </c>
      <c r="D419" s="300">
        <v>2565.7649999999999</v>
      </c>
      <c r="E419" s="300">
        <v>2516.33</v>
      </c>
      <c r="F419" s="300">
        <v>3561.49</v>
      </c>
      <c r="G419" s="300">
        <v>3833.44</v>
      </c>
      <c r="H419" s="287">
        <f t="shared" si="0"/>
        <v>3119.2562499999999</v>
      </c>
      <c r="I419" s="287">
        <f t="shared" si="1"/>
        <v>677.12671024182589</v>
      </c>
      <c r="J419" s="287">
        <f t="shared" si="2"/>
        <v>338.56335512091295</v>
      </c>
      <c r="K419" s="300">
        <v>3645.4839999999999</v>
      </c>
      <c r="L419" s="300">
        <v>3568.1489999999999</v>
      </c>
      <c r="M419" s="300">
        <v>3912.3180000000002</v>
      </c>
      <c r="N419" s="300">
        <v>3340.1680000000001</v>
      </c>
      <c r="O419" s="287">
        <f t="shared" si="3"/>
        <v>3616.5297500000001</v>
      </c>
      <c r="P419" s="287">
        <f t="shared" si="4"/>
        <v>235.9700201754099</v>
      </c>
      <c r="Q419" s="287">
        <f t="shared" si="5"/>
        <v>117.98501008770495</v>
      </c>
      <c r="R419" s="300">
        <v>4955.1189999999997</v>
      </c>
      <c r="S419" s="300">
        <v>5064.1109999999999</v>
      </c>
      <c r="T419" s="300">
        <v>5399.89</v>
      </c>
      <c r="U419" s="300">
        <v>5696.7759999999998</v>
      </c>
      <c r="V419" s="287">
        <f t="shared" si="6"/>
        <v>5278.9740000000002</v>
      </c>
      <c r="W419" s="287">
        <f t="shared" si="7"/>
        <v>336.76270580039005</v>
      </c>
      <c r="X419" s="287">
        <f t="shared" si="8"/>
        <v>168.38135290019503</v>
      </c>
      <c r="Y419" s="300">
        <v>3547.6819999999998</v>
      </c>
      <c r="Z419" s="300">
        <v>3730.904</v>
      </c>
      <c r="AA419" s="300">
        <v>3596.576</v>
      </c>
      <c r="AB419" s="300">
        <v>3686.4380000000001</v>
      </c>
      <c r="AC419" s="287">
        <f t="shared" si="9"/>
        <v>3640.4</v>
      </c>
      <c r="AD419" s="287">
        <f t="shared" si="10"/>
        <v>83.321949809159022</v>
      </c>
      <c r="AE419" s="287">
        <f t="shared" si="11"/>
        <v>41.660974904579511</v>
      </c>
      <c r="AF419" s="300">
        <v>3838.47</v>
      </c>
      <c r="AG419" s="300">
        <v>3786.3980000000001</v>
      </c>
      <c r="AH419" s="300">
        <v>4164.665</v>
      </c>
      <c r="AI419" s="300">
        <v>3952.067</v>
      </c>
      <c r="AJ419" s="287">
        <f t="shared" si="12"/>
        <v>3935.3999999999996</v>
      </c>
      <c r="AK419" s="287">
        <f t="shared" si="13"/>
        <v>167.76695147137889</v>
      </c>
      <c r="AL419" s="287">
        <f t="shared" si="14"/>
        <v>83.883475735689444</v>
      </c>
      <c r="AM419" s="300">
        <v>3860.9119999999998</v>
      </c>
      <c r="AN419" s="300">
        <v>3731.4290000000001</v>
      </c>
      <c r="AO419" s="300">
        <v>4634.7879999999996</v>
      </c>
      <c r="AP419" s="300">
        <v>4238.0860000000002</v>
      </c>
      <c r="AQ419" s="287">
        <f t="shared" si="15"/>
        <v>4116.30375</v>
      </c>
      <c r="AR419" s="287">
        <f t="shared" si="16"/>
        <v>407.02594228081239</v>
      </c>
      <c r="AS419" s="287">
        <f t="shared" si="17"/>
        <v>203.51297114040619</v>
      </c>
      <c r="AT419" s="285"/>
    </row>
    <row r="420" spans="1:46">
      <c r="A420" s="280"/>
      <c r="B420" s="283"/>
      <c r="C420" s="317">
        <v>15.5</v>
      </c>
      <c r="D420" s="300">
        <v>2882.8069999999998</v>
      </c>
      <c r="E420" s="300">
        <v>2950.3319999999999</v>
      </c>
      <c r="F420" s="300">
        <v>3900.6709999999998</v>
      </c>
      <c r="G420" s="300">
        <v>4145.5330000000004</v>
      </c>
      <c r="H420" s="287">
        <f t="shared" si="0"/>
        <v>3469.8357500000002</v>
      </c>
      <c r="I420" s="287">
        <f t="shared" si="1"/>
        <v>647.21781132545618</v>
      </c>
      <c r="J420" s="287">
        <f t="shared" si="2"/>
        <v>323.60890566272809</v>
      </c>
      <c r="K420" s="300">
        <v>4077.4560000000001</v>
      </c>
      <c r="L420" s="300">
        <v>3885.8939999999998</v>
      </c>
      <c r="M420" s="300">
        <v>4312.652</v>
      </c>
      <c r="N420" s="300">
        <v>3749.5479999999998</v>
      </c>
      <c r="O420" s="287">
        <f t="shared" si="3"/>
        <v>4006.3874999999998</v>
      </c>
      <c r="P420" s="287">
        <f t="shared" si="4"/>
        <v>244.49532235130133</v>
      </c>
      <c r="Q420" s="287">
        <f t="shared" si="5"/>
        <v>122.24766117565066</v>
      </c>
      <c r="R420" s="300">
        <v>5069.6319999999996</v>
      </c>
      <c r="S420" s="300">
        <v>5179.442</v>
      </c>
      <c r="T420" s="300">
        <v>5539.5649999999996</v>
      </c>
      <c r="U420" s="300">
        <v>5829.26</v>
      </c>
      <c r="V420" s="287">
        <f t="shared" si="6"/>
        <v>5404.4747499999994</v>
      </c>
      <c r="W420" s="287">
        <f t="shared" si="7"/>
        <v>347.10771145892181</v>
      </c>
      <c r="X420" s="287">
        <f t="shared" si="8"/>
        <v>173.55385572946091</v>
      </c>
      <c r="Y420" s="300">
        <v>3908.48</v>
      </c>
      <c r="Z420" s="300">
        <v>4079.9029999999998</v>
      </c>
      <c r="AA420" s="300">
        <v>3976.2530000000002</v>
      </c>
      <c r="AB420" s="300">
        <v>4082.5369999999998</v>
      </c>
      <c r="AC420" s="287">
        <f t="shared" si="9"/>
        <v>4011.7932500000002</v>
      </c>
      <c r="AD420" s="287">
        <f t="shared" si="10"/>
        <v>84.814215012873746</v>
      </c>
      <c r="AE420" s="287">
        <f t="shared" si="11"/>
        <v>42.407107506436873</v>
      </c>
      <c r="AF420" s="300">
        <v>4145.8190000000004</v>
      </c>
      <c r="AG420" s="300">
        <v>4081.5369999999998</v>
      </c>
      <c r="AH420" s="300">
        <v>4478.2150000000001</v>
      </c>
      <c r="AI420" s="300">
        <v>4250.2489999999998</v>
      </c>
      <c r="AJ420" s="287">
        <f t="shared" si="12"/>
        <v>4238.9549999999999</v>
      </c>
      <c r="AK420" s="287">
        <f t="shared" si="13"/>
        <v>173.99965829085224</v>
      </c>
      <c r="AL420" s="287">
        <f t="shared" si="14"/>
        <v>86.999829145426119</v>
      </c>
      <c r="AM420" s="300">
        <v>4112.8999999999996</v>
      </c>
      <c r="AN420" s="300">
        <v>3981.9360000000001</v>
      </c>
      <c r="AO420" s="300">
        <v>4901.2839999999997</v>
      </c>
      <c r="AP420" s="300">
        <v>4478.7280000000001</v>
      </c>
      <c r="AQ420" s="287">
        <f t="shared" si="15"/>
        <v>4368.7119999999995</v>
      </c>
      <c r="AR420" s="287">
        <f t="shared" si="16"/>
        <v>412.62247028811527</v>
      </c>
      <c r="AS420" s="287">
        <f t="shared" si="17"/>
        <v>206.31123514405763</v>
      </c>
      <c r="AT420" s="285"/>
    </row>
    <row r="421" spans="1:46">
      <c r="A421" s="280"/>
      <c r="B421" s="283"/>
      <c r="C421" s="317">
        <v>16</v>
      </c>
      <c r="D421" s="300">
        <v>3141.248</v>
      </c>
      <c r="E421" s="300">
        <v>3315.893</v>
      </c>
      <c r="F421" s="300">
        <v>4180.9040000000005</v>
      </c>
      <c r="G421" s="300">
        <v>4403.1989999999996</v>
      </c>
      <c r="H421" s="287">
        <f t="shared" si="0"/>
        <v>3760.3109999999997</v>
      </c>
      <c r="I421" s="287">
        <f t="shared" si="1"/>
        <v>624.75323365469637</v>
      </c>
      <c r="J421" s="287">
        <f t="shared" si="2"/>
        <v>312.37661682734819</v>
      </c>
      <c r="K421" s="300">
        <v>4419.4539999999997</v>
      </c>
      <c r="L421" s="300">
        <v>4133.8339999999998</v>
      </c>
      <c r="M421" s="300">
        <v>4629.3860000000004</v>
      </c>
      <c r="N421" s="300">
        <v>4076.4650000000001</v>
      </c>
      <c r="O421" s="287">
        <f t="shared" si="3"/>
        <v>4314.7847500000007</v>
      </c>
      <c r="P421" s="287">
        <f t="shared" si="4"/>
        <v>257.85595175262114</v>
      </c>
      <c r="Q421" s="287">
        <f t="shared" si="5"/>
        <v>128.92797587631057</v>
      </c>
      <c r="R421" s="300">
        <v>5163.0330000000004</v>
      </c>
      <c r="S421" s="300">
        <v>5275.3879999999999</v>
      </c>
      <c r="T421" s="300">
        <v>5650.4880000000003</v>
      </c>
      <c r="U421" s="300">
        <v>5934.29</v>
      </c>
      <c r="V421" s="287">
        <f t="shared" si="6"/>
        <v>5505.7997500000001</v>
      </c>
      <c r="W421" s="287">
        <f t="shared" si="7"/>
        <v>353.60863652572641</v>
      </c>
      <c r="X421" s="287">
        <f t="shared" si="8"/>
        <v>176.80431826286321</v>
      </c>
      <c r="Y421" s="300">
        <v>4200.473</v>
      </c>
      <c r="Z421" s="300">
        <v>4365.6949999999997</v>
      </c>
      <c r="AA421" s="300">
        <v>4280.8789999999999</v>
      </c>
      <c r="AB421" s="300">
        <v>4401.9480000000003</v>
      </c>
      <c r="AC421" s="287">
        <f t="shared" si="9"/>
        <v>4312.2487499999997</v>
      </c>
      <c r="AD421" s="287">
        <f t="shared" si="10"/>
        <v>90.148648710061167</v>
      </c>
      <c r="AE421" s="287">
        <f t="shared" si="11"/>
        <v>45.074324355030583</v>
      </c>
      <c r="AF421" s="300">
        <v>4392.3010000000004</v>
      </c>
      <c r="AG421" s="300">
        <v>4320.8379999999997</v>
      </c>
      <c r="AH421" s="300">
        <v>4734.5150000000003</v>
      </c>
      <c r="AI421" s="300">
        <v>4489.6559999999999</v>
      </c>
      <c r="AJ421" s="287">
        <f t="shared" si="12"/>
        <v>4484.3274999999994</v>
      </c>
      <c r="AK421" s="287">
        <f t="shared" si="13"/>
        <v>180.57304282108868</v>
      </c>
      <c r="AL421" s="287">
        <f t="shared" si="14"/>
        <v>90.286521410544339</v>
      </c>
      <c r="AM421" s="300">
        <v>4323.8850000000002</v>
      </c>
      <c r="AN421" s="300">
        <v>4191.2150000000001</v>
      </c>
      <c r="AO421" s="300">
        <v>5123.7910000000002</v>
      </c>
      <c r="AP421" s="300">
        <v>4677.8720000000003</v>
      </c>
      <c r="AQ421" s="287">
        <f t="shared" si="15"/>
        <v>4579.1907499999998</v>
      </c>
      <c r="AR421" s="287">
        <f t="shared" si="16"/>
        <v>417.14650902400786</v>
      </c>
      <c r="AS421" s="287">
        <f t="shared" si="17"/>
        <v>208.57325451200393</v>
      </c>
      <c r="AT421" s="285"/>
    </row>
    <row r="422" spans="1:46">
      <c r="A422" s="280"/>
      <c r="B422" s="283"/>
      <c r="C422" s="317">
        <v>16.5</v>
      </c>
      <c r="D422" s="300">
        <v>3351.9479999999999</v>
      </c>
      <c r="E422" s="300">
        <v>3617.13</v>
      </c>
      <c r="F422" s="300">
        <v>4411.5959999999995</v>
      </c>
      <c r="G422" s="300">
        <v>4617.1490000000003</v>
      </c>
      <c r="H422" s="287">
        <f t="shared" ref="H422:H449" si="18">AVERAGE(D422:G422)</f>
        <v>3999.4557500000001</v>
      </c>
      <c r="I422" s="287">
        <f t="shared" ref="I422:I449" si="19">STDEV(D422:G422)</f>
        <v>610.14856174234228</v>
      </c>
      <c r="J422" s="287">
        <f t="shared" ref="J422:J449" si="20">I422/SQRT(COUNT(D422:G422))</f>
        <v>305.07428087117114</v>
      </c>
      <c r="K422" s="300">
        <v>4684.8609999999999</v>
      </c>
      <c r="L422" s="300">
        <v>4326.0789999999997</v>
      </c>
      <c r="M422" s="300">
        <v>4883.4340000000002</v>
      </c>
      <c r="N422" s="300">
        <v>4334.0479999999998</v>
      </c>
      <c r="O422" s="287">
        <f t="shared" ref="O422:O449" si="21">AVERAGE(K422:N422)</f>
        <v>4557.1054999999997</v>
      </c>
      <c r="P422" s="287">
        <f t="shared" ref="P422:P449" si="22">STDEV(K422:N422)</f>
        <v>274.43253554744581</v>
      </c>
      <c r="Q422" s="287">
        <f t="shared" ref="Q422:Q449" si="23">P422/SQRT(COUNT(K422:N422))</f>
        <v>137.2162677737229</v>
      </c>
      <c r="R422" s="300">
        <v>5240.2309999999998</v>
      </c>
      <c r="S422" s="300">
        <v>5355.808</v>
      </c>
      <c r="T422" s="300">
        <v>5743.1530000000002</v>
      </c>
      <c r="U422" s="300">
        <v>6023.7579999999998</v>
      </c>
      <c r="V422" s="287">
        <f t="shared" ref="V422:V449" si="24">AVERAGE(R422:U422)</f>
        <v>5590.7375000000002</v>
      </c>
      <c r="W422" s="287">
        <f t="shared" ref="W422:W449" si="25">STDEV(R422:U422)</f>
        <v>359.99255296603013</v>
      </c>
      <c r="X422" s="287">
        <f t="shared" ref="X422:X449" si="26">W422/SQRT(COUNT(R422:U422))</f>
        <v>179.99627648301507</v>
      </c>
      <c r="Y422" s="300">
        <v>4435.6729999999998</v>
      </c>
      <c r="Z422" s="300">
        <v>4597.8509999999997</v>
      </c>
      <c r="AA422" s="300">
        <v>4522.7359999999999</v>
      </c>
      <c r="AB422" s="300">
        <v>4660.7209999999995</v>
      </c>
      <c r="AC422" s="287">
        <f t="shared" ref="AC422:AC449" si="27">AVERAGE(Y422:AB422)</f>
        <v>4554.2452499999999</v>
      </c>
      <c r="AD422" s="287">
        <f t="shared" ref="AD422:AD449" si="28">STDEV(Y422:AB422)</f>
        <v>97.109488167995096</v>
      </c>
      <c r="AE422" s="287">
        <f t="shared" ref="AE422:AE449" si="29">AD422/SQRT(COUNT(Y422:AB422))</f>
        <v>48.554744083997548</v>
      </c>
      <c r="AF422" s="300">
        <v>4593.848</v>
      </c>
      <c r="AG422" s="300">
        <v>4515.884</v>
      </c>
      <c r="AH422" s="300">
        <v>4946.2610000000004</v>
      </c>
      <c r="AI422" s="300">
        <v>4683.4960000000001</v>
      </c>
      <c r="AJ422" s="287">
        <f t="shared" ref="AJ422:AJ449" si="30">AVERAGE(AF422:AI422)</f>
        <v>4684.8722500000003</v>
      </c>
      <c r="AK422" s="287">
        <f t="shared" ref="AK422:AK449" si="31">STDEV(AF422:AI422)</f>
        <v>187.23284560207398</v>
      </c>
      <c r="AL422" s="287">
        <f t="shared" ref="AL422:AL449" si="32">AK422/SQRT(COUNT(AF422:AI422))</f>
        <v>93.61642280103699</v>
      </c>
      <c r="AM422" s="300">
        <v>4497.9920000000002</v>
      </c>
      <c r="AN422" s="300">
        <v>4366.5200000000004</v>
      </c>
      <c r="AO422" s="300">
        <v>5308.6369999999997</v>
      </c>
      <c r="AP422" s="300">
        <v>4843.0439999999999</v>
      </c>
      <c r="AQ422" s="287">
        <f t="shared" ref="AQ422:AQ449" si="33">AVERAGE(AM422:AP422)</f>
        <v>4754.0482499999998</v>
      </c>
      <c r="AR422" s="287">
        <f t="shared" ref="AR422:AR449" si="34">STDEV(AM422:AP422)</f>
        <v>420.80552628530171</v>
      </c>
      <c r="AS422" s="287">
        <f t="shared" ref="AS422:AS449" si="35">AR422/SQRT(COUNT(AM422:AP422))</f>
        <v>210.40276314265085</v>
      </c>
      <c r="AT422" s="285"/>
    </row>
    <row r="423" spans="1:46">
      <c r="A423" s="280"/>
      <c r="B423" s="283"/>
      <c r="C423" s="317">
        <v>17</v>
      </c>
      <c r="D423" s="300">
        <v>3524.1959999999999</v>
      </c>
      <c r="E423" s="300">
        <v>3862.422</v>
      </c>
      <c r="F423" s="300">
        <v>4604.7830000000004</v>
      </c>
      <c r="G423" s="300">
        <v>4795.0770000000002</v>
      </c>
      <c r="H423" s="287">
        <f t="shared" si="18"/>
        <v>4196.6195000000007</v>
      </c>
      <c r="I423" s="287">
        <f t="shared" si="19"/>
        <v>602.38142799972979</v>
      </c>
      <c r="J423" s="287">
        <f t="shared" si="20"/>
        <v>301.1907139998649</v>
      </c>
      <c r="K423" s="300">
        <v>4892.9470000000001</v>
      </c>
      <c r="L423" s="300">
        <v>4473.0169999999998</v>
      </c>
      <c r="M423" s="300">
        <v>5085.4179999999997</v>
      </c>
      <c r="N423" s="300">
        <v>4537.6639999999998</v>
      </c>
      <c r="O423" s="287">
        <f t="shared" si="21"/>
        <v>4747.2614999999996</v>
      </c>
      <c r="P423" s="287">
        <f t="shared" si="22"/>
        <v>291.38476349379243</v>
      </c>
      <c r="Q423" s="287">
        <f t="shared" si="23"/>
        <v>145.69238174689622</v>
      </c>
      <c r="R423" s="300">
        <v>5306.9260000000004</v>
      </c>
      <c r="S423" s="300">
        <v>5423.6779999999999</v>
      </c>
      <c r="T423" s="300">
        <v>5816.9930000000004</v>
      </c>
      <c r="U423" s="300">
        <v>6097.991</v>
      </c>
      <c r="V423" s="287">
        <f t="shared" si="24"/>
        <v>5661.3970000000008</v>
      </c>
      <c r="W423" s="287">
        <f t="shared" si="25"/>
        <v>363.76936322070878</v>
      </c>
      <c r="X423" s="287">
        <f t="shared" si="26"/>
        <v>181.88468161035439</v>
      </c>
      <c r="Y423" s="300">
        <v>4624.5609999999997</v>
      </c>
      <c r="Z423" s="300">
        <v>4789.6940000000004</v>
      </c>
      <c r="AA423" s="300">
        <v>4717.0370000000003</v>
      </c>
      <c r="AB423" s="300">
        <v>4871.9799999999996</v>
      </c>
      <c r="AC423" s="287">
        <f t="shared" si="27"/>
        <v>4750.8180000000002</v>
      </c>
      <c r="AD423" s="287">
        <f t="shared" si="28"/>
        <v>105.31470240822659</v>
      </c>
      <c r="AE423" s="287">
        <f t="shared" si="29"/>
        <v>52.657351204113297</v>
      </c>
      <c r="AF423" s="300">
        <v>4759.6099999999997</v>
      </c>
      <c r="AG423" s="300">
        <v>4677.3109999999997</v>
      </c>
      <c r="AH423" s="300">
        <v>5121.0540000000001</v>
      </c>
      <c r="AI423" s="300">
        <v>4841.6840000000002</v>
      </c>
      <c r="AJ423" s="287">
        <f t="shared" si="30"/>
        <v>4849.9147499999999</v>
      </c>
      <c r="AK423" s="287">
        <f t="shared" si="31"/>
        <v>192.81358918460617</v>
      </c>
      <c r="AL423" s="287">
        <f t="shared" si="32"/>
        <v>96.406794592303086</v>
      </c>
      <c r="AM423" s="300">
        <v>4645.57</v>
      </c>
      <c r="AN423" s="300">
        <v>4511.8010000000004</v>
      </c>
      <c r="AO423" s="300">
        <v>5463.3379999999997</v>
      </c>
      <c r="AP423" s="300">
        <v>4979.9380000000001</v>
      </c>
      <c r="AQ423" s="287">
        <f t="shared" si="33"/>
        <v>4900.1617499999993</v>
      </c>
      <c r="AR423" s="287">
        <f t="shared" si="34"/>
        <v>423.9389775021674</v>
      </c>
      <c r="AS423" s="287">
        <f t="shared" si="35"/>
        <v>211.9694887510837</v>
      </c>
      <c r="AT423" s="285"/>
    </row>
    <row r="424" spans="1:46">
      <c r="A424" s="280"/>
      <c r="B424" s="283"/>
      <c r="C424" s="317">
        <v>17.5</v>
      </c>
      <c r="D424" s="300">
        <v>3666.181</v>
      </c>
      <c r="E424" s="300">
        <v>4063.652</v>
      </c>
      <c r="F424" s="300">
        <v>4766.9369999999999</v>
      </c>
      <c r="G424" s="300">
        <v>4943.2820000000002</v>
      </c>
      <c r="H424" s="287">
        <f t="shared" si="18"/>
        <v>4360.0129999999999</v>
      </c>
      <c r="I424" s="287">
        <f t="shared" si="19"/>
        <v>598.61577957873965</v>
      </c>
      <c r="J424" s="287">
        <f t="shared" si="20"/>
        <v>299.30788978936982</v>
      </c>
      <c r="K424" s="300">
        <v>5056.067</v>
      </c>
      <c r="L424" s="300">
        <v>4584.9859999999999</v>
      </c>
      <c r="M424" s="300">
        <v>5249.8990000000003</v>
      </c>
      <c r="N424" s="300">
        <v>4698.451</v>
      </c>
      <c r="O424" s="287">
        <f t="shared" si="21"/>
        <v>4897.3507500000005</v>
      </c>
      <c r="P424" s="287">
        <f t="shared" si="22"/>
        <v>309.09219993649697</v>
      </c>
      <c r="Q424" s="287">
        <f t="shared" si="23"/>
        <v>154.54609996824848</v>
      </c>
      <c r="R424" s="300">
        <v>5364.32</v>
      </c>
      <c r="S424" s="300">
        <v>5481.5410000000002</v>
      </c>
      <c r="T424" s="300">
        <v>5878.009</v>
      </c>
      <c r="U424" s="300">
        <v>6163.848</v>
      </c>
      <c r="V424" s="287">
        <f t="shared" si="24"/>
        <v>5721.9295000000002</v>
      </c>
      <c r="W424" s="287">
        <f t="shared" si="25"/>
        <v>367.57038164366111</v>
      </c>
      <c r="X424" s="287">
        <f t="shared" si="26"/>
        <v>183.78519082183055</v>
      </c>
      <c r="Y424" s="300">
        <v>4777.2120000000004</v>
      </c>
      <c r="Z424" s="300">
        <v>4946.7160000000003</v>
      </c>
      <c r="AA424" s="300">
        <v>4874.0569999999998</v>
      </c>
      <c r="AB424" s="300">
        <v>5046.08</v>
      </c>
      <c r="AC424" s="287">
        <f t="shared" si="27"/>
        <v>4911.0162500000006</v>
      </c>
      <c r="AD424" s="287">
        <f t="shared" si="28"/>
        <v>113.70466450817501</v>
      </c>
      <c r="AE424" s="287">
        <f t="shared" si="29"/>
        <v>56.852332254087507</v>
      </c>
      <c r="AF424" s="300">
        <v>4898.2280000000001</v>
      </c>
      <c r="AG424" s="300">
        <v>4812.9719999999998</v>
      </c>
      <c r="AH424" s="300">
        <v>5266.585</v>
      </c>
      <c r="AI424" s="300">
        <v>4970.2839999999997</v>
      </c>
      <c r="AJ424" s="287">
        <f t="shared" si="30"/>
        <v>4987.0172499999999</v>
      </c>
      <c r="AK424" s="287">
        <f t="shared" si="31"/>
        <v>197.15764289754708</v>
      </c>
      <c r="AL424" s="287">
        <f t="shared" si="32"/>
        <v>98.578821448773539</v>
      </c>
      <c r="AM424" s="300">
        <v>4769.8429999999998</v>
      </c>
      <c r="AN424" s="300">
        <v>4635.0749999999998</v>
      </c>
      <c r="AO424" s="300">
        <v>5593.5010000000002</v>
      </c>
      <c r="AP424" s="300">
        <v>5094.9740000000002</v>
      </c>
      <c r="AQ424" s="287">
        <f t="shared" si="33"/>
        <v>5023.34825</v>
      </c>
      <c r="AR424" s="287">
        <f t="shared" si="34"/>
        <v>426.31187130188721</v>
      </c>
      <c r="AS424" s="287">
        <f t="shared" si="35"/>
        <v>213.1559356509436</v>
      </c>
      <c r="AT424" s="285"/>
    </row>
    <row r="425" spans="1:46">
      <c r="A425" s="280"/>
      <c r="B425" s="283"/>
      <c r="C425" s="317">
        <v>18</v>
      </c>
      <c r="D425" s="300">
        <v>3784.8789999999999</v>
      </c>
      <c r="E425" s="300">
        <v>4228.2969999999996</v>
      </c>
      <c r="F425" s="300">
        <v>4905.8069999999998</v>
      </c>
      <c r="G425" s="300">
        <v>5067.5460000000003</v>
      </c>
      <c r="H425" s="287">
        <f t="shared" si="18"/>
        <v>4496.6322500000006</v>
      </c>
      <c r="I425" s="287">
        <f t="shared" si="19"/>
        <v>597.76332586699857</v>
      </c>
      <c r="J425" s="287">
        <f t="shared" si="20"/>
        <v>298.88166293349929</v>
      </c>
      <c r="K425" s="300">
        <v>5184.3370000000004</v>
      </c>
      <c r="L425" s="300">
        <v>4665.5320000000002</v>
      </c>
      <c r="M425" s="300">
        <v>5382.451</v>
      </c>
      <c r="N425" s="300">
        <v>4830.2629999999999</v>
      </c>
      <c r="O425" s="287">
        <f t="shared" si="21"/>
        <v>5015.6457499999997</v>
      </c>
      <c r="P425" s="287">
        <f t="shared" si="22"/>
        <v>326.572723493941</v>
      </c>
      <c r="Q425" s="287">
        <f t="shared" si="23"/>
        <v>163.2863617469705</v>
      </c>
      <c r="R425" s="300">
        <v>5411.9780000000001</v>
      </c>
      <c r="S425" s="300">
        <v>5530.6610000000001</v>
      </c>
      <c r="T425" s="300">
        <v>5923.9340000000002</v>
      </c>
      <c r="U425" s="300">
        <v>6216.5829999999996</v>
      </c>
      <c r="V425" s="287">
        <f t="shared" si="24"/>
        <v>5770.7889999999998</v>
      </c>
      <c r="W425" s="287">
        <f t="shared" si="25"/>
        <v>369.04944183943684</v>
      </c>
      <c r="X425" s="287">
        <f t="shared" si="26"/>
        <v>184.52472091971842</v>
      </c>
      <c r="Y425" s="300">
        <v>4903.5460000000003</v>
      </c>
      <c r="Z425" s="300">
        <v>5078.3190000000004</v>
      </c>
      <c r="AA425" s="300">
        <v>5004.3580000000002</v>
      </c>
      <c r="AB425" s="300">
        <v>5189.2629999999999</v>
      </c>
      <c r="AC425" s="287">
        <f t="shared" si="27"/>
        <v>5043.8715000000002</v>
      </c>
      <c r="AD425" s="287">
        <f t="shared" si="28"/>
        <v>120.52369222273258</v>
      </c>
      <c r="AE425" s="287">
        <f t="shared" si="29"/>
        <v>60.261846111366289</v>
      </c>
      <c r="AF425" s="300">
        <v>5013.6610000000001</v>
      </c>
      <c r="AG425" s="300">
        <v>4925.1319999999996</v>
      </c>
      <c r="AH425" s="300">
        <v>5389.25</v>
      </c>
      <c r="AI425" s="300">
        <v>5079.18</v>
      </c>
      <c r="AJ425" s="287">
        <f t="shared" si="30"/>
        <v>5101.8057499999995</v>
      </c>
      <c r="AK425" s="287">
        <f t="shared" si="31"/>
        <v>201.75829789854174</v>
      </c>
      <c r="AL425" s="287">
        <f t="shared" si="32"/>
        <v>100.87914894927087</v>
      </c>
      <c r="AM425" s="300">
        <v>4878.9970000000003</v>
      </c>
      <c r="AN425" s="300">
        <v>4744.1419999999998</v>
      </c>
      <c r="AO425" s="300">
        <v>5706.1279999999997</v>
      </c>
      <c r="AP425" s="300">
        <v>5194.3419999999996</v>
      </c>
      <c r="AQ425" s="287">
        <f t="shared" si="33"/>
        <v>5130.9022500000001</v>
      </c>
      <c r="AR425" s="287">
        <f t="shared" si="34"/>
        <v>427.37532735709391</v>
      </c>
      <c r="AS425" s="287">
        <f t="shared" si="35"/>
        <v>213.68766367854695</v>
      </c>
      <c r="AT425" s="285"/>
    </row>
    <row r="426" spans="1:46">
      <c r="A426" s="280"/>
      <c r="B426" s="283"/>
      <c r="C426" s="317">
        <v>18.5</v>
      </c>
      <c r="D426" s="300">
        <v>3886.027</v>
      </c>
      <c r="E426" s="300">
        <v>4365.6049999999996</v>
      </c>
      <c r="F426" s="300">
        <v>5025.6210000000001</v>
      </c>
      <c r="G426" s="300">
        <v>5173.1090000000004</v>
      </c>
      <c r="H426" s="287">
        <f t="shared" si="18"/>
        <v>4612.5905000000002</v>
      </c>
      <c r="I426" s="287">
        <f t="shared" si="19"/>
        <v>598.23951154338499</v>
      </c>
      <c r="J426" s="287">
        <f t="shared" si="20"/>
        <v>299.1197557716925</v>
      </c>
      <c r="K426" s="300">
        <v>5285.2520000000004</v>
      </c>
      <c r="L426" s="300">
        <v>4726.2</v>
      </c>
      <c r="M426" s="300">
        <v>5495.5569999999998</v>
      </c>
      <c r="N426" s="300">
        <v>4940.3059999999996</v>
      </c>
      <c r="O426" s="287">
        <f t="shared" si="21"/>
        <v>5111.8287500000006</v>
      </c>
      <c r="P426" s="287">
        <f t="shared" si="22"/>
        <v>344.21532993304749</v>
      </c>
      <c r="Q426" s="287">
        <f t="shared" si="23"/>
        <v>172.10766496652374</v>
      </c>
      <c r="R426" s="300">
        <v>5451.6189999999997</v>
      </c>
      <c r="S426" s="300">
        <v>5572.2460000000001</v>
      </c>
      <c r="T426" s="300">
        <v>5963.268</v>
      </c>
      <c r="U426" s="300">
        <v>6262.402</v>
      </c>
      <c r="V426" s="287">
        <f t="shared" si="24"/>
        <v>5812.3837500000009</v>
      </c>
      <c r="W426" s="287">
        <f t="shared" si="25"/>
        <v>371.07942817710881</v>
      </c>
      <c r="X426" s="287">
        <f t="shared" si="26"/>
        <v>185.5397140885544</v>
      </c>
      <c r="Y426" s="300">
        <v>5007.9679999999998</v>
      </c>
      <c r="Z426" s="300">
        <v>5187.0420000000004</v>
      </c>
      <c r="AA426" s="300">
        <v>5110.6180000000004</v>
      </c>
      <c r="AB426" s="300">
        <v>5310.2619999999997</v>
      </c>
      <c r="AC426" s="287">
        <f t="shared" si="27"/>
        <v>5153.9724999999999</v>
      </c>
      <c r="AD426" s="287">
        <f t="shared" si="28"/>
        <v>127.43223863554563</v>
      </c>
      <c r="AE426" s="287">
        <f t="shared" si="29"/>
        <v>63.716119317772815</v>
      </c>
      <c r="AF426" s="300">
        <v>5112.6679999999997</v>
      </c>
      <c r="AG426" s="300">
        <v>5022.8389999999999</v>
      </c>
      <c r="AH426" s="300">
        <v>5494.0959999999995</v>
      </c>
      <c r="AI426" s="300">
        <v>5171.2420000000002</v>
      </c>
      <c r="AJ426" s="287">
        <f t="shared" si="30"/>
        <v>5200.2112500000003</v>
      </c>
      <c r="AK426" s="287">
        <f t="shared" si="31"/>
        <v>205.20899868081631</v>
      </c>
      <c r="AL426" s="287">
        <f t="shared" si="32"/>
        <v>102.60449934040815</v>
      </c>
      <c r="AM426" s="300">
        <v>4972.2190000000001</v>
      </c>
      <c r="AN426" s="300">
        <v>4842.558</v>
      </c>
      <c r="AO426" s="300">
        <v>5804.3239999999996</v>
      </c>
      <c r="AP426" s="300">
        <v>5281.2139999999999</v>
      </c>
      <c r="AQ426" s="287">
        <f t="shared" si="33"/>
        <v>5225.0787499999997</v>
      </c>
      <c r="AR426" s="287">
        <f t="shared" si="34"/>
        <v>427.76021448577535</v>
      </c>
      <c r="AS426" s="287">
        <f t="shared" si="35"/>
        <v>213.88010724288768</v>
      </c>
      <c r="AT426" s="285"/>
    </row>
    <row r="427" spans="1:46">
      <c r="A427" s="280"/>
      <c r="B427" s="283"/>
      <c r="C427" s="317">
        <v>19</v>
      </c>
      <c r="D427" s="300">
        <v>3973.223</v>
      </c>
      <c r="E427" s="300">
        <v>4481.6880000000001</v>
      </c>
      <c r="F427" s="300">
        <v>5128.384</v>
      </c>
      <c r="G427" s="300">
        <v>5264.4639999999999</v>
      </c>
      <c r="H427" s="287">
        <f t="shared" si="18"/>
        <v>4711.9397499999995</v>
      </c>
      <c r="I427" s="287">
        <f t="shared" si="19"/>
        <v>599.28489755284318</v>
      </c>
      <c r="J427" s="287">
        <f t="shared" si="20"/>
        <v>299.64244877642159</v>
      </c>
      <c r="K427" s="300">
        <v>5363.1180000000004</v>
      </c>
      <c r="L427" s="300">
        <v>4770.4070000000002</v>
      </c>
      <c r="M427" s="300">
        <v>5591.5479999999998</v>
      </c>
      <c r="N427" s="300">
        <v>5034.585</v>
      </c>
      <c r="O427" s="287">
        <f t="shared" si="21"/>
        <v>5189.9144999999999</v>
      </c>
      <c r="P427" s="287">
        <f t="shared" si="22"/>
        <v>361.21217996306081</v>
      </c>
      <c r="Q427" s="287">
        <f t="shared" si="23"/>
        <v>180.6060899815304</v>
      </c>
      <c r="R427" s="300">
        <v>5482.4949999999999</v>
      </c>
      <c r="S427" s="300">
        <v>5605.3519999999999</v>
      </c>
      <c r="T427" s="300">
        <v>5992.674</v>
      </c>
      <c r="U427" s="300">
        <v>6295.8140000000003</v>
      </c>
      <c r="V427" s="287">
        <f t="shared" si="24"/>
        <v>5844.0837499999998</v>
      </c>
      <c r="W427" s="287">
        <f t="shared" si="25"/>
        <v>371.4290213687089</v>
      </c>
      <c r="X427" s="287">
        <f t="shared" si="26"/>
        <v>185.71451068435445</v>
      </c>
      <c r="Y427" s="300">
        <v>5097.1769999999997</v>
      </c>
      <c r="Z427" s="300">
        <v>5279.1450000000004</v>
      </c>
      <c r="AA427" s="300">
        <v>5200.1350000000002</v>
      </c>
      <c r="AB427" s="300">
        <v>5410.8</v>
      </c>
      <c r="AC427" s="287">
        <f t="shared" si="27"/>
        <v>5246.8142500000004</v>
      </c>
      <c r="AD427" s="287">
        <f t="shared" si="28"/>
        <v>132.29621129212302</v>
      </c>
      <c r="AE427" s="287">
        <f t="shared" si="29"/>
        <v>66.148105646061509</v>
      </c>
      <c r="AF427" s="300">
        <v>5196.9449999999997</v>
      </c>
      <c r="AG427" s="300">
        <v>5106.7219999999998</v>
      </c>
      <c r="AH427" s="300">
        <v>5587.982</v>
      </c>
      <c r="AI427" s="300">
        <v>5254.9719999999998</v>
      </c>
      <c r="AJ427" s="287">
        <f t="shared" si="30"/>
        <v>5286.6552499999998</v>
      </c>
      <c r="AK427" s="287">
        <f t="shared" si="31"/>
        <v>209.94089803779707</v>
      </c>
      <c r="AL427" s="287">
        <f t="shared" si="32"/>
        <v>104.97044901889853</v>
      </c>
      <c r="AM427" s="300">
        <v>5055.0619999999999</v>
      </c>
      <c r="AN427" s="300">
        <v>4931.0110000000004</v>
      </c>
      <c r="AO427" s="300">
        <v>5889.3419999999996</v>
      </c>
      <c r="AP427" s="300">
        <v>5359.6610000000001</v>
      </c>
      <c r="AQ427" s="287">
        <f t="shared" si="33"/>
        <v>5308.7690000000002</v>
      </c>
      <c r="AR427" s="287">
        <f t="shared" si="34"/>
        <v>426.89708065137484</v>
      </c>
      <c r="AS427" s="287">
        <f t="shared" si="35"/>
        <v>213.44854032568742</v>
      </c>
      <c r="AT427" s="285"/>
    </row>
    <row r="428" spans="1:46">
      <c r="A428" s="280"/>
      <c r="B428" s="283"/>
      <c r="C428" s="317">
        <v>19.5</v>
      </c>
      <c r="D428" s="300">
        <v>4048.4720000000002</v>
      </c>
      <c r="E428" s="300">
        <v>4579.0990000000002</v>
      </c>
      <c r="F428" s="300">
        <v>5214.5010000000002</v>
      </c>
      <c r="G428" s="300">
        <v>5343.6689999999999</v>
      </c>
      <c r="H428" s="287">
        <f t="shared" si="18"/>
        <v>4796.4352500000005</v>
      </c>
      <c r="I428" s="287">
        <f t="shared" si="19"/>
        <v>600.25767172016708</v>
      </c>
      <c r="J428" s="287">
        <f t="shared" si="20"/>
        <v>300.12883586008354</v>
      </c>
      <c r="K428" s="300">
        <v>5425.7269999999999</v>
      </c>
      <c r="L428" s="300">
        <v>4805.1540000000005</v>
      </c>
      <c r="M428" s="300">
        <v>5674.4660000000003</v>
      </c>
      <c r="N428" s="300">
        <v>5115.7730000000001</v>
      </c>
      <c r="O428" s="287">
        <f t="shared" si="21"/>
        <v>5255.2800000000007</v>
      </c>
      <c r="P428" s="287">
        <f t="shared" si="22"/>
        <v>377.2022893753429</v>
      </c>
      <c r="Q428" s="287">
        <f t="shared" si="23"/>
        <v>188.60114468767145</v>
      </c>
      <c r="R428" s="300">
        <v>5508.0540000000001</v>
      </c>
      <c r="S428" s="300">
        <v>5633.4629999999997</v>
      </c>
      <c r="T428" s="300">
        <v>6015.9930000000004</v>
      </c>
      <c r="U428" s="300">
        <v>6326.9930000000004</v>
      </c>
      <c r="V428" s="287">
        <f t="shared" si="24"/>
        <v>5871.1257500000011</v>
      </c>
      <c r="W428" s="287">
        <f t="shared" si="25"/>
        <v>372.87448653702518</v>
      </c>
      <c r="X428" s="287">
        <f t="shared" si="26"/>
        <v>186.43724326851259</v>
      </c>
      <c r="Y428" s="300">
        <v>5171.1289999999999</v>
      </c>
      <c r="Z428" s="300">
        <v>5356.5240000000003</v>
      </c>
      <c r="AA428" s="300">
        <v>5274.51</v>
      </c>
      <c r="AB428" s="300">
        <v>5499.6260000000002</v>
      </c>
      <c r="AC428" s="287">
        <f t="shared" si="27"/>
        <v>5325.4472500000002</v>
      </c>
      <c r="AD428" s="287">
        <f t="shared" si="28"/>
        <v>138.69958791425216</v>
      </c>
      <c r="AE428" s="287">
        <f t="shared" si="29"/>
        <v>69.349793957126082</v>
      </c>
      <c r="AF428" s="300">
        <v>5271.7979999999998</v>
      </c>
      <c r="AG428" s="300">
        <v>5181.5990000000002</v>
      </c>
      <c r="AH428" s="300">
        <v>5668.576</v>
      </c>
      <c r="AI428" s="300">
        <v>5326.5249999999996</v>
      </c>
      <c r="AJ428" s="287">
        <f t="shared" si="30"/>
        <v>5362.1244999999999</v>
      </c>
      <c r="AK428" s="287">
        <f t="shared" si="31"/>
        <v>212.86003148000017</v>
      </c>
      <c r="AL428" s="287">
        <f t="shared" si="32"/>
        <v>106.43001574000009</v>
      </c>
      <c r="AM428" s="300">
        <v>5126.2190000000001</v>
      </c>
      <c r="AN428" s="300">
        <v>5008.1490000000003</v>
      </c>
      <c r="AO428" s="300">
        <v>5962.8149999999996</v>
      </c>
      <c r="AP428" s="300">
        <v>5428.5469999999996</v>
      </c>
      <c r="AQ428" s="287">
        <f t="shared" si="33"/>
        <v>5381.4324999999999</v>
      </c>
      <c r="AR428" s="287">
        <f t="shared" si="34"/>
        <v>426.10635971589659</v>
      </c>
      <c r="AS428" s="287">
        <f t="shared" si="35"/>
        <v>213.05317985794829</v>
      </c>
      <c r="AT428" s="285"/>
    </row>
    <row r="429" spans="1:46">
      <c r="A429" s="280"/>
      <c r="B429" s="283"/>
      <c r="C429" s="317">
        <v>20</v>
      </c>
      <c r="D429" s="300">
        <v>4113.38</v>
      </c>
      <c r="E429" s="300">
        <v>4659.3779999999997</v>
      </c>
      <c r="F429" s="300">
        <v>5288.2790000000005</v>
      </c>
      <c r="G429" s="300">
        <v>5411.7950000000001</v>
      </c>
      <c r="H429" s="287">
        <f t="shared" si="18"/>
        <v>4868.2080000000005</v>
      </c>
      <c r="I429" s="287">
        <f t="shared" si="19"/>
        <v>601.47644733438551</v>
      </c>
      <c r="J429" s="287">
        <f t="shared" si="20"/>
        <v>300.73822366719276</v>
      </c>
      <c r="K429" s="300">
        <v>5472.6909999999998</v>
      </c>
      <c r="L429" s="300">
        <v>4829.0940000000001</v>
      </c>
      <c r="M429" s="300">
        <v>5744.5550000000003</v>
      </c>
      <c r="N429" s="300">
        <v>5184.8289999999997</v>
      </c>
      <c r="O429" s="287">
        <f t="shared" si="21"/>
        <v>5307.7922500000004</v>
      </c>
      <c r="P429" s="287">
        <f t="shared" si="22"/>
        <v>392.52400051578599</v>
      </c>
      <c r="Q429" s="287">
        <f t="shared" si="23"/>
        <v>196.26200025789299</v>
      </c>
      <c r="R429" s="300">
        <v>5526.38</v>
      </c>
      <c r="S429" s="300">
        <v>5657.4549999999999</v>
      </c>
      <c r="T429" s="300">
        <v>6031.74</v>
      </c>
      <c r="U429" s="300">
        <v>6348.2359999999999</v>
      </c>
      <c r="V429" s="287">
        <f t="shared" si="24"/>
        <v>5890.9527499999995</v>
      </c>
      <c r="W429" s="287">
        <f t="shared" si="25"/>
        <v>372.54239570405485</v>
      </c>
      <c r="X429" s="287">
        <f t="shared" si="26"/>
        <v>186.27119785202743</v>
      </c>
      <c r="Y429" s="300">
        <v>5237.2190000000001</v>
      </c>
      <c r="Z429" s="300">
        <v>5422.6660000000002</v>
      </c>
      <c r="AA429" s="300">
        <v>5337.9250000000002</v>
      </c>
      <c r="AB429" s="300">
        <v>5572.9859999999999</v>
      </c>
      <c r="AC429" s="287">
        <f t="shared" si="27"/>
        <v>5392.6990000000005</v>
      </c>
      <c r="AD429" s="287">
        <f t="shared" si="28"/>
        <v>142.09814089095835</v>
      </c>
      <c r="AE429" s="287">
        <f t="shared" si="29"/>
        <v>71.049070445479174</v>
      </c>
      <c r="AF429" s="300">
        <v>5336.3890000000001</v>
      </c>
      <c r="AG429" s="300">
        <v>5245.9089999999997</v>
      </c>
      <c r="AH429" s="300">
        <v>5742.5280000000002</v>
      </c>
      <c r="AI429" s="300">
        <v>5392.335</v>
      </c>
      <c r="AJ429" s="287">
        <f t="shared" si="30"/>
        <v>5429.29025</v>
      </c>
      <c r="AK429" s="287">
        <f t="shared" si="31"/>
        <v>217.36521005805739</v>
      </c>
      <c r="AL429" s="287">
        <f t="shared" si="32"/>
        <v>108.68260502902869</v>
      </c>
      <c r="AM429" s="300">
        <v>5189.97</v>
      </c>
      <c r="AN429" s="300">
        <v>5076.8149999999996</v>
      </c>
      <c r="AO429" s="300">
        <v>6026.7510000000002</v>
      </c>
      <c r="AP429" s="300">
        <v>5490.2439999999997</v>
      </c>
      <c r="AQ429" s="287">
        <f t="shared" si="33"/>
        <v>5445.9449999999997</v>
      </c>
      <c r="AR429" s="287">
        <f t="shared" si="34"/>
        <v>424.68740212145076</v>
      </c>
      <c r="AS429" s="287">
        <f t="shared" si="35"/>
        <v>212.34370106072538</v>
      </c>
      <c r="AT429" s="285"/>
    </row>
    <row r="430" spans="1:46">
      <c r="A430" s="280"/>
      <c r="B430" s="283"/>
      <c r="C430" s="317">
        <v>20.5</v>
      </c>
      <c r="D430" s="300">
        <v>4167.8149999999996</v>
      </c>
      <c r="E430" s="300">
        <v>4722.8879999999999</v>
      </c>
      <c r="F430" s="300">
        <v>5350.4679999999998</v>
      </c>
      <c r="G430" s="300">
        <v>5465.7460000000001</v>
      </c>
      <c r="H430" s="287">
        <f t="shared" si="18"/>
        <v>4926.7292499999994</v>
      </c>
      <c r="I430" s="287">
        <f t="shared" si="19"/>
        <v>602.10621407599251</v>
      </c>
      <c r="J430" s="287">
        <f t="shared" si="20"/>
        <v>301.05310703799626</v>
      </c>
      <c r="K430" s="300">
        <v>5513.0339999999997</v>
      </c>
      <c r="L430" s="300">
        <v>4841.38</v>
      </c>
      <c r="M430" s="300">
        <v>5801.4880000000003</v>
      </c>
      <c r="N430" s="300">
        <v>5243.05</v>
      </c>
      <c r="O430" s="287">
        <f t="shared" si="21"/>
        <v>5349.7380000000003</v>
      </c>
      <c r="P430" s="287">
        <f t="shared" si="22"/>
        <v>408.47432870132729</v>
      </c>
      <c r="Q430" s="287">
        <f t="shared" si="23"/>
        <v>204.23716435066365</v>
      </c>
      <c r="R430" s="300">
        <v>5540.1959999999999</v>
      </c>
      <c r="S430" s="300">
        <v>5681.4809999999998</v>
      </c>
      <c r="T430" s="300">
        <v>6041.1629999999996</v>
      </c>
      <c r="U430" s="300">
        <v>6368.4620000000004</v>
      </c>
      <c r="V430" s="287">
        <f t="shared" si="24"/>
        <v>5907.8254999999999</v>
      </c>
      <c r="W430" s="287">
        <f t="shared" si="25"/>
        <v>372.53552671255414</v>
      </c>
      <c r="X430" s="287">
        <f t="shared" si="26"/>
        <v>186.26776335627707</v>
      </c>
      <c r="Y430" s="300">
        <v>5291.4849999999997</v>
      </c>
      <c r="Z430" s="300">
        <v>5478.7920000000004</v>
      </c>
      <c r="AA430" s="300">
        <v>5394.56</v>
      </c>
      <c r="AB430" s="300">
        <v>5638.3410000000003</v>
      </c>
      <c r="AC430" s="287">
        <f t="shared" si="27"/>
        <v>5450.7945</v>
      </c>
      <c r="AD430" s="287">
        <f t="shared" si="28"/>
        <v>146.62808445064928</v>
      </c>
      <c r="AE430" s="287">
        <f t="shared" si="29"/>
        <v>73.314042225324641</v>
      </c>
      <c r="AF430" s="300">
        <v>5394.259</v>
      </c>
      <c r="AG430" s="300">
        <v>5298.9440000000004</v>
      </c>
      <c r="AH430" s="300">
        <v>5802.884</v>
      </c>
      <c r="AI430" s="300">
        <v>5446.3549999999996</v>
      </c>
      <c r="AJ430" s="287">
        <f t="shared" si="30"/>
        <v>5485.6104999999998</v>
      </c>
      <c r="AK430" s="287">
        <f t="shared" si="31"/>
        <v>220.1461233340255</v>
      </c>
      <c r="AL430" s="287">
        <f t="shared" si="32"/>
        <v>110.07306166701275</v>
      </c>
      <c r="AM430" s="300">
        <v>5244.68</v>
      </c>
      <c r="AN430" s="300">
        <v>5134.7569999999996</v>
      </c>
      <c r="AO430" s="300">
        <v>6082.2790000000005</v>
      </c>
      <c r="AP430" s="300">
        <v>5539.7759999999998</v>
      </c>
      <c r="AQ430" s="287">
        <f t="shared" si="33"/>
        <v>5500.3729999999996</v>
      </c>
      <c r="AR430" s="287">
        <f t="shared" si="34"/>
        <v>423.95800065179435</v>
      </c>
      <c r="AS430" s="287">
        <f t="shared" si="35"/>
        <v>211.97900032589718</v>
      </c>
      <c r="AT430" s="285"/>
    </row>
    <row r="431" spans="1:46">
      <c r="A431" s="280"/>
      <c r="B431" s="283"/>
      <c r="C431" s="317">
        <v>21</v>
      </c>
      <c r="D431" s="300">
        <v>4215.3270000000002</v>
      </c>
      <c r="E431" s="300">
        <v>4776.5870000000004</v>
      </c>
      <c r="F431" s="300">
        <v>5405.8630000000003</v>
      </c>
      <c r="G431" s="300">
        <v>5508.5990000000002</v>
      </c>
      <c r="H431" s="287">
        <f t="shared" si="18"/>
        <v>4976.594000000001</v>
      </c>
      <c r="I431" s="287">
        <f t="shared" si="19"/>
        <v>601.89463079068594</v>
      </c>
      <c r="J431" s="287">
        <f t="shared" si="20"/>
        <v>300.94731539534297</v>
      </c>
      <c r="K431" s="300">
        <v>5542.933</v>
      </c>
      <c r="L431" s="300">
        <v>4846.7820000000002</v>
      </c>
      <c r="M431" s="300">
        <v>5851.3909999999996</v>
      </c>
      <c r="N431" s="300">
        <v>5293.268</v>
      </c>
      <c r="O431" s="287">
        <f t="shared" si="21"/>
        <v>5383.5934999999999</v>
      </c>
      <c r="P431" s="287">
        <f t="shared" si="22"/>
        <v>424.47962642471606</v>
      </c>
      <c r="Q431" s="287">
        <f t="shared" si="23"/>
        <v>212.23981321235803</v>
      </c>
      <c r="R431" s="300">
        <v>5546.8559999999998</v>
      </c>
      <c r="S431" s="300">
        <v>5699.4889999999996</v>
      </c>
      <c r="T431" s="300">
        <v>6045.7349999999997</v>
      </c>
      <c r="U431" s="300">
        <v>6378.48</v>
      </c>
      <c r="V431" s="287">
        <f t="shared" si="24"/>
        <v>5917.6399999999994</v>
      </c>
      <c r="W431" s="287">
        <f t="shared" si="25"/>
        <v>371.41731609336682</v>
      </c>
      <c r="X431" s="287">
        <f t="shared" si="26"/>
        <v>185.70865804668341</v>
      </c>
      <c r="Y431" s="300">
        <v>5338.43</v>
      </c>
      <c r="Z431" s="300">
        <v>5527.5</v>
      </c>
      <c r="AA431" s="300">
        <v>5440.2060000000001</v>
      </c>
      <c r="AB431" s="300">
        <v>5690.7780000000002</v>
      </c>
      <c r="AC431" s="287">
        <f t="shared" si="27"/>
        <v>5499.2285000000002</v>
      </c>
      <c r="AD431" s="287">
        <f t="shared" si="28"/>
        <v>149.25403598228087</v>
      </c>
      <c r="AE431" s="287">
        <f t="shared" si="29"/>
        <v>74.627017991140434</v>
      </c>
      <c r="AF431" s="300">
        <v>5442.0990000000002</v>
      </c>
      <c r="AG431" s="300">
        <v>5347.7719999999999</v>
      </c>
      <c r="AH431" s="300">
        <v>5857.3220000000001</v>
      </c>
      <c r="AI431" s="300">
        <v>5496.259</v>
      </c>
      <c r="AJ431" s="287">
        <f t="shared" si="30"/>
        <v>5535.8629999999994</v>
      </c>
      <c r="AK431" s="287">
        <f t="shared" si="31"/>
        <v>222.91573705027352</v>
      </c>
      <c r="AL431" s="287">
        <f t="shared" si="32"/>
        <v>111.45786852513676</v>
      </c>
      <c r="AM431" s="300">
        <v>5288.7479999999996</v>
      </c>
      <c r="AN431" s="300">
        <v>5185.4740000000002</v>
      </c>
      <c r="AO431" s="300">
        <v>6125.817</v>
      </c>
      <c r="AP431" s="300">
        <v>5579.2359999999999</v>
      </c>
      <c r="AQ431" s="287">
        <f t="shared" si="33"/>
        <v>5544.8187500000004</v>
      </c>
      <c r="AR431" s="287">
        <f t="shared" si="34"/>
        <v>421.68091884692075</v>
      </c>
      <c r="AS431" s="287">
        <f t="shared" si="35"/>
        <v>210.84045942346037</v>
      </c>
      <c r="AT431" s="285"/>
    </row>
    <row r="432" spans="1:46">
      <c r="A432" s="280"/>
      <c r="B432" s="283"/>
      <c r="C432" s="317">
        <v>21.5</v>
      </c>
      <c r="D432" s="300">
        <v>4256.1760000000004</v>
      </c>
      <c r="E432" s="300">
        <v>4821.3450000000003</v>
      </c>
      <c r="F432" s="300">
        <v>5449.8140000000003</v>
      </c>
      <c r="G432" s="300">
        <v>5540.8370000000004</v>
      </c>
      <c r="H432" s="287">
        <f t="shared" si="18"/>
        <v>5017.0430000000006</v>
      </c>
      <c r="I432" s="287">
        <f t="shared" si="19"/>
        <v>599.68524849012874</v>
      </c>
      <c r="J432" s="287">
        <f t="shared" si="20"/>
        <v>299.84262424506437</v>
      </c>
      <c r="K432" s="300">
        <v>5567.8419999999996</v>
      </c>
      <c r="L432" s="300">
        <v>4847.2920000000004</v>
      </c>
      <c r="M432" s="300">
        <v>5893.6419999999998</v>
      </c>
      <c r="N432" s="300">
        <v>5336.6959999999999</v>
      </c>
      <c r="O432" s="287">
        <f t="shared" si="21"/>
        <v>5411.3680000000004</v>
      </c>
      <c r="P432" s="287">
        <f t="shared" si="22"/>
        <v>440.01135027481553</v>
      </c>
      <c r="Q432" s="287">
        <f t="shared" si="23"/>
        <v>220.00567513740776</v>
      </c>
      <c r="R432" s="300">
        <v>5549.799</v>
      </c>
      <c r="S432" s="300">
        <v>5712.701</v>
      </c>
      <c r="T432" s="300">
        <v>6046.473</v>
      </c>
      <c r="U432" s="300">
        <v>6386.8779999999997</v>
      </c>
      <c r="V432" s="287">
        <f t="shared" si="24"/>
        <v>5923.9627499999997</v>
      </c>
      <c r="W432" s="287">
        <f t="shared" si="25"/>
        <v>371.45180435006182</v>
      </c>
      <c r="X432" s="287">
        <f t="shared" si="26"/>
        <v>185.72590217503091</v>
      </c>
      <c r="Y432" s="300">
        <v>5377.13</v>
      </c>
      <c r="Z432" s="300">
        <v>5567.3130000000001</v>
      </c>
      <c r="AA432" s="300">
        <v>5479.4989999999998</v>
      </c>
      <c r="AB432" s="300">
        <v>5737.4549999999999</v>
      </c>
      <c r="AC432" s="287">
        <f t="shared" si="27"/>
        <v>5540.3492499999993</v>
      </c>
      <c r="AD432" s="287">
        <f t="shared" si="28"/>
        <v>152.66629948218213</v>
      </c>
      <c r="AE432" s="287">
        <f t="shared" si="29"/>
        <v>76.333149741091063</v>
      </c>
      <c r="AF432" s="300">
        <v>5485.63</v>
      </c>
      <c r="AG432" s="300">
        <v>5389.2950000000001</v>
      </c>
      <c r="AH432" s="300">
        <v>5901.6880000000001</v>
      </c>
      <c r="AI432" s="300">
        <v>5537.7979999999998</v>
      </c>
      <c r="AJ432" s="287">
        <f t="shared" si="30"/>
        <v>5578.6027499999991</v>
      </c>
      <c r="AK432" s="287">
        <f t="shared" si="31"/>
        <v>224.00183246478889</v>
      </c>
      <c r="AL432" s="287">
        <f t="shared" si="32"/>
        <v>112.00091623239445</v>
      </c>
      <c r="AM432" s="300">
        <v>5314.8720000000003</v>
      </c>
      <c r="AN432" s="300">
        <v>5225.6499999999996</v>
      </c>
      <c r="AO432" s="300">
        <v>6150.9009999999998</v>
      </c>
      <c r="AP432" s="300">
        <v>5603.3050000000003</v>
      </c>
      <c r="AQ432" s="287">
        <f t="shared" si="33"/>
        <v>5573.6820000000007</v>
      </c>
      <c r="AR432" s="287">
        <f t="shared" si="34"/>
        <v>417.20026574536115</v>
      </c>
      <c r="AS432" s="287">
        <f t="shared" si="35"/>
        <v>208.60013287268058</v>
      </c>
      <c r="AT432" s="285"/>
    </row>
    <row r="433" spans="1:46">
      <c r="A433" s="280"/>
      <c r="B433" s="283"/>
      <c r="C433" s="317">
        <v>22</v>
      </c>
      <c r="D433" s="300">
        <v>4293.915</v>
      </c>
      <c r="E433" s="300">
        <v>4859.6170000000002</v>
      </c>
      <c r="F433" s="300">
        <v>5484.6840000000002</v>
      </c>
      <c r="G433" s="300">
        <v>5563.7330000000002</v>
      </c>
      <c r="H433" s="287">
        <f t="shared" si="18"/>
        <v>5050.4872500000001</v>
      </c>
      <c r="I433" s="287">
        <f t="shared" si="19"/>
        <v>594.63743558820738</v>
      </c>
      <c r="J433" s="287">
        <f t="shared" si="20"/>
        <v>297.31871779410369</v>
      </c>
      <c r="K433" s="300">
        <v>5585.4889999999996</v>
      </c>
      <c r="L433" s="300">
        <v>4844.4139999999998</v>
      </c>
      <c r="M433" s="300">
        <v>5930.308</v>
      </c>
      <c r="N433" s="300">
        <v>5376.5320000000002</v>
      </c>
      <c r="O433" s="287">
        <f t="shared" si="21"/>
        <v>5434.1857499999996</v>
      </c>
      <c r="P433" s="287">
        <f t="shared" si="22"/>
        <v>454.67374104689986</v>
      </c>
      <c r="Q433" s="287">
        <f t="shared" si="23"/>
        <v>227.33687052344993</v>
      </c>
      <c r="R433" s="300">
        <v>5548.9189999999999</v>
      </c>
      <c r="S433" s="300">
        <v>5720.95</v>
      </c>
      <c r="T433" s="300">
        <v>6043.2969999999996</v>
      </c>
      <c r="U433" s="300">
        <v>6390.326</v>
      </c>
      <c r="V433" s="287">
        <f t="shared" si="24"/>
        <v>5925.8729999999996</v>
      </c>
      <c r="W433" s="287">
        <f t="shared" si="25"/>
        <v>371.30074918229474</v>
      </c>
      <c r="X433" s="287">
        <f t="shared" si="26"/>
        <v>185.65037459114737</v>
      </c>
      <c r="Y433" s="300">
        <v>5410.9009999999998</v>
      </c>
      <c r="Z433" s="300">
        <v>5603.0460000000003</v>
      </c>
      <c r="AA433" s="300">
        <v>5510.683</v>
      </c>
      <c r="AB433" s="300">
        <v>5776.1729999999998</v>
      </c>
      <c r="AC433" s="287">
        <f t="shared" si="27"/>
        <v>5575.20075</v>
      </c>
      <c r="AD433" s="287">
        <f t="shared" si="28"/>
        <v>155.26552647293173</v>
      </c>
      <c r="AE433" s="287">
        <f t="shared" si="29"/>
        <v>77.632763236465863</v>
      </c>
      <c r="AF433" s="300">
        <v>5520.8850000000002</v>
      </c>
      <c r="AG433" s="300">
        <v>5426.3069999999998</v>
      </c>
      <c r="AH433" s="300">
        <v>5938.0640000000003</v>
      </c>
      <c r="AI433" s="300">
        <v>5574.8969999999999</v>
      </c>
      <c r="AJ433" s="287">
        <f t="shared" si="30"/>
        <v>5615.0382500000005</v>
      </c>
      <c r="AK433" s="287">
        <f t="shared" si="31"/>
        <v>223.93546267228442</v>
      </c>
      <c r="AL433" s="287">
        <f t="shared" si="32"/>
        <v>111.96773133614221</v>
      </c>
      <c r="AM433" s="300">
        <v>5324.31</v>
      </c>
      <c r="AN433" s="300">
        <v>5254.625</v>
      </c>
      <c r="AO433" s="300">
        <v>6160.527</v>
      </c>
      <c r="AP433" s="300">
        <v>5613.2659999999996</v>
      </c>
      <c r="AQ433" s="287">
        <f t="shared" si="33"/>
        <v>5588.1819999999998</v>
      </c>
      <c r="AR433" s="287">
        <f t="shared" si="34"/>
        <v>411.94526768896532</v>
      </c>
      <c r="AS433" s="287">
        <f t="shared" si="35"/>
        <v>205.97263384448266</v>
      </c>
      <c r="AT433" s="285"/>
    </row>
    <row r="434" spans="1:46">
      <c r="A434" s="280"/>
      <c r="B434" s="283"/>
      <c r="C434" s="317">
        <v>22.5</v>
      </c>
      <c r="D434" s="300">
        <v>4325.8680000000004</v>
      </c>
      <c r="E434" s="300">
        <v>4893.8040000000001</v>
      </c>
      <c r="F434" s="300">
        <v>5503.0990000000002</v>
      </c>
      <c r="G434" s="300">
        <v>5575.2610000000004</v>
      </c>
      <c r="H434" s="287">
        <f t="shared" si="18"/>
        <v>5074.5079999999998</v>
      </c>
      <c r="I434" s="287">
        <f t="shared" si="19"/>
        <v>585.25196781842033</v>
      </c>
      <c r="J434" s="287">
        <f t="shared" si="20"/>
        <v>292.62598390921016</v>
      </c>
      <c r="K434" s="300">
        <v>5601.4369999999999</v>
      </c>
      <c r="L434" s="300">
        <v>4837.7219999999998</v>
      </c>
      <c r="M434" s="300">
        <v>5963.1660000000002</v>
      </c>
      <c r="N434" s="300">
        <v>5409.7089999999998</v>
      </c>
      <c r="O434" s="287">
        <f t="shared" si="21"/>
        <v>5453.0084999999999</v>
      </c>
      <c r="P434" s="287">
        <f t="shared" si="22"/>
        <v>470.01560903194144</v>
      </c>
      <c r="Q434" s="287">
        <f t="shared" si="23"/>
        <v>235.00780451597072</v>
      </c>
      <c r="R434" s="300">
        <v>5546.9470000000001</v>
      </c>
      <c r="S434" s="300">
        <v>5729.2309999999998</v>
      </c>
      <c r="T434" s="300">
        <v>6042.0029999999997</v>
      </c>
      <c r="U434" s="300">
        <v>6391.62</v>
      </c>
      <c r="V434" s="287">
        <f t="shared" si="24"/>
        <v>5927.4502499999999</v>
      </c>
      <c r="W434" s="287">
        <f t="shared" si="25"/>
        <v>370.87710618602034</v>
      </c>
      <c r="X434" s="287">
        <f t="shared" si="26"/>
        <v>185.43855309301017</v>
      </c>
      <c r="Y434" s="300">
        <v>5439.6530000000002</v>
      </c>
      <c r="Z434" s="300">
        <v>5631.9780000000001</v>
      </c>
      <c r="AA434" s="300">
        <v>5540.3980000000001</v>
      </c>
      <c r="AB434" s="300">
        <v>5811.9539999999997</v>
      </c>
      <c r="AC434" s="287">
        <f t="shared" si="27"/>
        <v>5605.99575</v>
      </c>
      <c r="AD434" s="287">
        <f t="shared" si="28"/>
        <v>158.1843369203051</v>
      </c>
      <c r="AE434" s="287">
        <f t="shared" si="29"/>
        <v>79.09216846015255</v>
      </c>
      <c r="AF434" s="300">
        <v>5549.0630000000001</v>
      </c>
      <c r="AG434" s="300">
        <v>5450.98</v>
      </c>
      <c r="AH434" s="300">
        <v>5961.26</v>
      </c>
      <c r="AI434" s="300">
        <v>5599.2349999999997</v>
      </c>
      <c r="AJ434" s="287">
        <f t="shared" si="30"/>
        <v>5640.1345000000001</v>
      </c>
      <c r="AK434" s="287">
        <f t="shared" si="31"/>
        <v>222.7613063595204</v>
      </c>
      <c r="AL434" s="287">
        <f t="shared" si="32"/>
        <v>111.3806531797602</v>
      </c>
      <c r="AM434" s="300">
        <v>5319.99</v>
      </c>
      <c r="AN434" s="300">
        <v>5269.46</v>
      </c>
      <c r="AO434" s="300">
        <v>6156.9629999999997</v>
      </c>
      <c r="AP434" s="300">
        <v>5607.3819999999996</v>
      </c>
      <c r="AQ434" s="287">
        <f t="shared" si="33"/>
        <v>5588.4487499999996</v>
      </c>
      <c r="AR434" s="287">
        <f t="shared" si="34"/>
        <v>407.18171352470705</v>
      </c>
      <c r="AS434" s="287">
        <f t="shared" si="35"/>
        <v>203.59085676235352</v>
      </c>
      <c r="AT434" s="285"/>
    </row>
    <row r="435" spans="1:46">
      <c r="A435" s="280"/>
      <c r="B435" s="283"/>
      <c r="C435" s="317">
        <v>23</v>
      </c>
      <c r="D435" s="300">
        <v>4353.2179999999998</v>
      </c>
      <c r="E435" s="300">
        <v>4923.2839999999997</v>
      </c>
      <c r="F435" s="300">
        <v>5502.3890000000001</v>
      </c>
      <c r="G435" s="300">
        <v>5572.6390000000001</v>
      </c>
      <c r="H435" s="287">
        <f t="shared" si="18"/>
        <v>5087.8824999999997</v>
      </c>
      <c r="I435" s="287">
        <f t="shared" si="19"/>
        <v>569.68678429379088</v>
      </c>
      <c r="J435" s="287">
        <f t="shared" si="20"/>
        <v>284.84339214689544</v>
      </c>
      <c r="K435" s="300">
        <v>5612.6009999999997</v>
      </c>
      <c r="L435" s="300">
        <v>4827.9639999999999</v>
      </c>
      <c r="M435" s="300">
        <v>5991.1379999999999</v>
      </c>
      <c r="N435" s="300">
        <v>5440.2510000000002</v>
      </c>
      <c r="O435" s="287">
        <f t="shared" si="21"/>
        <v>5467.9884999999995</v>
      </c>
      <c r="P435" s="287">
        <f t="shared" si="22"/>
        <v>484.76760893339394</v>
      </c>
      <c r="Q435" s="287">
        <f t="shared" si="23"/>
        <v>242.38380446669697</v>
      </c>
      <c r="R435" s="300">
        <v>5541.2</v>
      </c>
      <c r="S435" s="300">
        <v>5733.9579999999996</v>
      </c>
      <c r="T435" s="300">
        <v>6039.0879999999997</v>
      </c>
      <c r="U435" s="300">
        <v>6384.0940000000001</v>
      </c>
      <c r="V435" s="287">
        <f t="shared" si="24"/>
        <v>5924.585</v>
      </c>
      <c r="W435" s="287">
        <f t="shared" si="25"/>
        <v>368.59289622563273</v>
      </c>
      <c r="X435" s="287">
        <f t="shared" si="26"/>
        <v>184.29644811281636</v>
      </c>
      <c r="Y435" s="300">
        <v>5463.8149999999996</v>
      </c>
      <c r="Z435" s="300">
        <v>5653.549</v>
      </c>
      <c r="AA435" s="300">
        <v>5561.9989999999998</v>
      </c>
      <c r="AB435" s="300">
        <v>5841.1480000000001</v>
      </c>
      <c r="AC435" s="287">
        <f t="shared" si="27"/>
        <v>5630.1277499999997</v>
      </c>
      <c r="AD435" s="287">
        <f t="shared" si="28"/>
        <v>160.60257184610526</v>
      </c>
      <c r="AE435" s="287">
        <f t="shared" si="29"/>
        <v>80.301285923052632</v>
      </c>
      <c r="AF435" s="300">
        <v>5561.5619999999999</v>
      </c>
      <c r="AG435" s="300">
        <v>5463.723</v>
      </c>
      <c r="AH435" s="300">
        <v>5968.4219999999996</v>
      </c>
      <c r="AI435" s="300">
        <v>5614.3490000000002</v>
      </c>
      <c r="AJ435" s="287">
        <f t="shared" si="30"/>
        <v>5652.0139999999992</v>
      </c>
      <c r="AK435" s="287">
        <f t="shared" si="31"/>
        <v>219.97555900144889</v>
      </c>
      <c r="AL435" s="287">
        <f t="shared" si="32"/>
        <v>109.98777950072444</v>
      </c>
      <c r="AM435" s="300">
        <v>5310.7979999999998</v>
      </c>
      <c r="AN435" s="300">
        <v>5277.2179999999998</v>
      </c>
      <c r="AO435" s="300">
        <v>6147.6769999999997</v>
      </c>
      <c r="AP435" s="300">
        <v>5596.8440000000001</v>
      </c>
      <c r="AQ435" s="287">
        <f t="shared" si="33"/>
        <v>5583.1342500000001</v>
      </c>
      <c r="AR435" s="287">
        <f t="shared" si="34"/>
        <v>402.76058186005486</v>
      </c>
      <c r="AS435" s="287">
        <f t="shared" si="35"/>
        <v>201.38029093002743</v>
      </c>
      <c r="AT435" s="285"/>
    </row>
    <row r="436" spans="1:46">
      <c r="A436" s="280"/>
      <c r="B436" s="283"/>
      <c r="C436" s="317">
        <v>23.5</v>
      </c>
      <c r="D436" s="300">
        <v>4372.8819999999996</v>
      </c>
      <c r="E436" s="300">
        <v>4948.9740000000002</v>
      </c>
      <c r="F436" s="300">
        <v>5482.98</v>
      </c>
      <c r="G436" s="300">
        <v>5556.8980000000001</v>
      </c>
      <c r="H436" s="287">
        <f t="shared" si="18"/>
        <v>5090.4335000000001</v>
      </c>
      <c r="I436" s="287">
        <f t="shared" si="19"/>
        <v>549.71896750824726</v>
      </c>
      <c r="J436" s="287">
        <f t="shared" si="20"/>
        <v>274.85948375412363</v>
      </c>
      <c r="K436" s="300">
        <v>5617.9</v>
      </c>
      <c r="L436" s="300">
        <v>4816.0550000000003</v>
      </c>
      <c r="M436" s="300">
        <v>6016.4110000000001</v>
      </c>
      <c r="N436" s="300">
        <v>5466.79</v>
      </c>
      <c r="O436" s="287">
        <f t="shared" si="21"/>
        <v>5479.2890000000007</v>
      </c>
      <c r="P436" s="287">
        <f t="shared" si="22"/>
        <v>499.24897461487075</v>
      </c>
      <c r="Q436" s="287">
        <f t="shared" si="23"/>
        <v>249.62448730743537</v>
      </c>
      <c r="R436" s="300">
        <v>5530.7520000000004</v>
      </c>
      <c r="S436" s="300">
        <v>5733.5320000000002</v>
      </c>
      <c r="T436" s="300">
        <v>6036.4080000000004</v>
      </c>
      <c r="U436" s="300">
        <v>6363.58</v>
      </c>
      <c r="V436" s="287">
        <f t="shared" si="24"/>
        <v>5916.0679999999993</v>
      </c>
      <c r="W436" s="287">
        <f t="shared" si="25"/>
        <v>363.56407821088874</v>
      </c>
      <c r="X436" s="287">
        <f t="shared" si="26"/>
        <v>181.78203910544437</v>
      </c>
      <c r="Y436" s="300">
        <v>5479.0870000000004</v>
      </c>
      <c r="Z436" s="300">
        <v>5660.5029999999997</v>
      </c>
      <c r="AA436" s="300">
        <v>5572.9380000000001</v>
      </c>
      <c r="AB436" s="300">
        <v>5863.6850000000004</v>
      </c>
      <c r="AC436" s="287">
        <f t="shared" si="27"/>
        <v>5644.0532499999999</v>
      </c>
      <c r="AD436" s="287">
        <f t="shared" si="28"/>
        <v>164.09341069926199</v>
      </c>
      <c r="AE436" s="287">
        <f t="shared" si="29"/>
        <v>82.046705349630997</v>
      </c>
      <c r="AF436" s="300">
        <v>5561.942</v>
      </c>
      <c r="AG436" s="300">
        <v>5461.1970000000001</v>
      </c>
      <c r="AH436" s="300">
        <v>5960.7569999999996</v>
      </c>
      <c r="AI436" s="300">
        <v>5615.826</v>
      </c>
      <c r="AJ436" s="287">
        <f t="shared" si="30"/>
        <v>5649.9305000000004</v>
      </c>
      <c r="AK436" s="287">
        <f t="shared" si="31"/>
        <v>216.90131410159762</v>
      </c>
      <c r="AL436" s="287">
        <f t="shared" si="32"/>
        <v>108.45065705079881</v>
      </c>
      <c r="AM436" s="300">
        <v>5299.2550000000001</v>
      </c>
      <c r="AN436" s="300">
        <v>5279.5479999999998</v>
      </c>
      <c r="AO436" s="300">
        <v>6134.9849999999997</v>
      </c>
      <c r="AP436" s="300">
        <v>5583.8549999999996</v>
      </c>
      <c r="AQ436" s="287">
        <f t="shared" si="33"/>
        <v>5574.41075</v>
      </c>
      <c r="AR436" s="287">
        <f t="shared" si="34"/>
        <v>398.74277912657328</v>
      </c>
      <c r="AS436" s="287">
        <f t="shared" si="35"/>
        <v>199.37138956328664</v>
      </c>
      <c r="AT436" s="285"/>
    </row>
    <row r="437" spans="1:46">
      <c r="A437" s="280"/>
      <c r="B437" s="283"/>
      <c r="C437" s="317">
        <v>24</v>
      </c>
      <c r="D437" s="300">
        <v>4384.7209999999995</v>
      </c>
      <c r="E437" s="300">
        <v>4962.2039999999997</v>
      </c>
      <c r="F437" s="300">
        <v>5453.2060000000001</v>
      </c>
      <c r="G437" s="300">
        <v>5529.7269999999999</v>
      </c>
      <c r="H437" s="287">
        <f t="shared" si="18"/>
        <v>5082.4645</v>
      </c>
      <c r="I437" s="287">
        <f t="shared" si="19"/>
        <v>528.7726617306032</v>
      </c>
      <c r="J437" s="287">
        <f t="shared" si="20"/>
        <v>264.3863308653016</v>
      </c>
      <c r="K437" s="300">
        <v>5619.6610000000001</v>
      </c>
      <c r="L437" s="300">
        <v>4798.6540000000005</v>
      </c>
      <c r="M437" s="300">
        <v>6032.1589999999997</v>
      </c>
      <c r="N437" s="300">
        <v>5490.9769999999999</v>
      </c>
      <c r="O437" s="287">
        <f t="shared" si="21"/>
        <v>5485.3627500000002</v>
      </c>
      <c r="P437" s="287">
        <f t="shared" si="22"/>
        <v>512.71258553460837</v>
      </c>
      <c r="Q437" s="287">
        <f t="shared" si="23"/>
        <v>256.35629276730418</v>
      </c>
      <c r="R437" s="300">
        <v>5512.1679999999997</v>
      </c>
      <c r="S437" s="300">
        <v>5723.5810000000001</v>
      </c>
      <c r="T437" s="300">
        <v>6026.6030000000001</v>
      </c>
      <c r="U437" s="300">
        <v>6324.9769999999999</v>
      </c>
      <c r="V437" s="287">
        <f t="shared" si="24"/>
        <v>5896.8322499999995</v>
      </c>
      <c r="W437" s="287">
        <f t="shared" si="25"/>
        <v>355.02626915142963</v>
      </c>
      <c r="X437" s="287">
        <f t="shared" si="26"/>
        <v>177.51313457571482</v>
      </c>
      <c r="Y437" s="300">
        <v>5483.4480000000003</v>
      </c>
      <c r="Z437" s="300">
        <v>5652.5020000000004</v>
      </c>
      <c r="AA437" s="300">
        <v>5569.915</v>
      </c>
      <c r="AB437" s="300">
        <v>5871.9660000000003</v>
      </c>
      <c r="AC437" s="287">
        <f t="shared" si="27"/>
        <v>5644.4577500000005</v>
      </c>
      <c r="AD437" s="287">
        <f t="shared" si="28"/>
        <v>166.63880595342539</v>
      </c>
      <c r="AE437" s="287">
        <f t="shared" si="29"/>
        <v>83.319402976712695</v>
      </c>
      <c r="AF437" s="300">
        <v>5551.1390000000001</v>
      </c>
      <c r="AG437" s="300">
        <v>5445.6149999999998</v>
      </c>
      <c r="AH437" s="300">
        <v>5938.7120000000004</v>
      </c>
      <c r="AI437" s="300">
        <v>5612.1310000000003</v>
      </c>
      <c r="AJ437" s="287">
        <f t="shared" si="30"/>
        <v>5636.8992500000004</v>
      </c>
      <c r="AK437" s="287">
        <f t="shared" si="31"/>
        <v>212.64123702357634</v>
      </c>
      <c r="AL437" s="287">
        <f t="shared" si="32"/>
        <v>106.32061851178817</v>
      </c>
      <c r="AM437" s="300">
        <v>5289.8680000000004</v>
      </c>
      <c r="AN437" s="300">
        <v>5279.3940000000002</v>
      </c>
      <c r="AO437" s="300">
        <v>6123.8909999999996</v>
      </c>
      <c r="AP437" s="300">
        <v>5573.7479999999996</v>
      </c>
      <c r="AQ437" s="287">
        <f t="shared" si="33"/>
        <v>5566.7252499999995</v>
      </c>
      <c r="AR437" s="287">
        <f t="shared" si="34"/>
        <v>395.68176442470752</v>
      </c>
      <c r="AS437" s="287">
        <f t="shared" si="35"/>
        <v>197.84088221235376</v>
      </c>
      <c r="AT437" s="285"/>
    </row>
    <row r="438" spans="1:46">
      <c r="A438" s="280"/>
      <c r="B438" s="283"/>
      <c r="C438" s="317">
        <v>24.5</v>
      </c>
      <c r="D438" s="300">
        <v>4388.2650000000003</v>
      </c>
      <c r="E438" s="300">
        <v>4965.7849999999999</v>
      </c>
      <c r="F438" s="300">
        <v>5422.62</v>
      </c>
      <c r="G438" s="300">
        <v>5497.8209999999999</v>
      </c>
      <c r="H438" s="287">
        <f t="shared" si="18"/>
        <v>5068.6227499999995</v>
      </c>
      <c r="I438" s="287">
        <f t="shared" si="19"/>
        <v>510.87750052262999</v>
      </c>
      <c r="J438" s="287">
        <f t="shared" si="20"/>
        <v>255.43875026131499</v>
      </c>
      <c r="K438" s="300">
        <v>5618.3509999999997</v>
      </c>
      <c r="L438" s="300">
        <v>4777.1559999999999</v>
      </c>
      <c r="M438" s="300">
        <v>6041.2790000000005</v>
      </c>
      <c r="N438" s="300">
        <v>5508.4219999999996</v>
      </c>
      <c r="O438" s="287">
        <f t="shared" si="21"/>
        <v>5486.3019999999997</v>
      </c>
      <c r="P438" s="287">
        <f t="shared" si="22"/>
        <v>525.61511667949594</v>
      </c>
      <c r="Q438" s="287">
        <f t="shared" si="23"/>
        <v>262.80755833974797</v>
      </c>
      <c r="R438" s="300">
        <v>5484.0330000000004</v>
      </c>
      <c r="S438" s="300">
        <v>5703.1109999999999</v>
      </c>
      <c r="T438" s="300">
        <v>6009.0770000000002</v>
      </c>
      <c r="U438" s="300">
        <v>6266.5590000000002</v>
      </c>
      <c r="V438" s="287">
        <f t="shared" si="24"/>
        <v>5865.6950000000006</v>
      </c>
      <c r="W438" s="287">
        <f t="shared" si="25"/>
        <v>343.19566028724785</v>
      </c>
      <c r="X438" s="287">
        <f t="shared" si="26"/>
        <v>171.59783014362392</v>
      </c>
      <c r="Y438" s="300">
        <v>5472.24</v>
      </c>
      <c r="Z438" s="300">
        <v>5631.3540000000003</v>
      </c>
      <c r="AA438" s="300">
        <v>5552.5820000000003</v>
      </c>
      <c r="AB438" s="300">
        <v>5866.0959999999995</v>
      </c>
      <c r="AC438" s="287">
        <f t="shared" si="27"/>
        <v>5630.5679999999993</v>
      </c>
      <c r="AD438" s="287">
        <f t="shared" si="28"/>
        <v>169.92510934722566</v>
      </c>
      <c r="AE438" s="287">
        <f t="shared" si="29"/>
        <v>84.962554673612829</v>
      </c>
      <c r="AF438" s="300">
        <v>5537.4669999999996</v>
      </c>
      <c r="AG438" s="300">
        <v>5422.5829999999996</v>
      </c>
      <c r="AH438" s="300">
        <v>5910.4260000000004</v>
      </c>
      <c r="AI438" s="300">
        <v>5601.4650000000001</v>
      </c>
      <c r="AJ438" s="287">
        <f t="shared" si="30"/>
        <v>5617.9852499999997</v>
      </c>
      <c r="AK438" s="287">
        <f t="shared" si="31"/>
        <v>208.53436072483788</v>
      </c>
      <c r="AL438" s="287">
        <f t="shared" si="32"/>
        <v>104.26718036241894</v>
      </c>
      <c r="AM438" s="300">
        <v>5280.6660000000002</v>
      </c>
      <c r="AN438" s="300">
        <v>5275.61</v>
      </c>
      <c r="AO438" s="300">
        <v>6113.0039999999999</v>
      </c>
      <c r="AP438" s="300">
        <v>5563.375</v>
      </c>
      <c r="AQ438" s="287">
        <f t="shared" si="33"/>
        <v>5558.1637499999997</v>
      </c>
      <c r="AR438" s="287">
        <f t="shared" si="34"/>
        <v>393.58035310075712</v>
      </c>
      <c r="AS438" s="287">
        <f t="shared" si="35"/>
        <v>196.79017655037856</v>
      </c>
      <c r="AT438" s="285"/>
    </row>
    <row r="439" spans="1:46">
      <c r="A439" s="280"/>
      <c r="B439" s="283"/>
      <c r="C439" s="317">
        <v>25</v>
      </c>
      <c r="D439" s="300">
        <v>4389.1840000000002</v>
      </c>
      <c r="E439" s="300">
        <v>4960.0950000000003</v>
      </c>
      <c r="F439" s="300">
        <v>5393.6289999999999</v>
      </c>
      <c r="G439" s="300">
        <v>5465.9160000000002</v>
      </c>
      <c r="H439" s="287">
        <f t="shared" si="18"/>
        <v>5052.2060000000001</v>
      </c>
      <c r="I439" s="287">
        <f t="shared" si="19"/>
        <v>495.24681989017688</v>
      </c>
      <c r="J439" s="287">
        <f t="shared" si="20"/>
        <v>247.62340994508844</v>
      </c>
      <c r="K439" s="300">
        <v>5617.7020000000002</v>
      </c>
      <c r="L439" s="300">
        <v>4753.357</v>
      </c>
      <c r="M439" s="300">
        <v>6045.7510000000002</v>
      </c>
      <c r="N439" s="300">
        <v>5520.2719999999999</v>
      </c>
      <c r="O439" s="287">
        <f t="shared" si="21"/>
        <v>5484.2705000000005</v>
      </c>
      <c r="P439" s="287">
        <f t="shared" si="22"/>
        <v>538.08145899947158</v>
      </c>
      <c r="Q439" s="287">
        <f t="shared" si="23"/>
        <v>269.04072949973579</v>
      </c>
      <c r="R439" s="300">
        <v>5446.7129999999997</v>
      </c>
      <c r="S439" s="300">
        <v>5668.2470000000003</v>
      </c>
      <c r="T439" s="300">
        <v>5983.8050000000003</v>
      </c>
      <c r="U439" s="300">
        <v>6196.7510000000002</v>
      </c>
      <c r="V439" s="287">
        <f t="shared" si="24"/>
        <v>5823.8789999999999</v>
      </c>
      <c r="W439" s="287">
        <f t="shared" si="25"/>
        <v>332.20744765883876</v>
      </c>
      <c r="X439" s="287">
        <f t="shared" si="26"/>
        <v>166.10372382941938</v>
      </c>
      <c r="Y439" s="300">
        <v>5451.3280000000004</v>
      </c>
      <c r="Z439" s="300">
        <v>5602.1859999999997</v>
      </c>
      <c r="AA439" s="300">
        <v>5524.3710000000001</v>
      </c>
      <c r="AB439" s="300">
        <v>5849.12</v>
      </c>
      <c r="AC439" s="287">
        <f t="shared" si="27"/>
        <v>5606.7512499999993</v>
      </c>
      <c r="AD439" s="287">
        <f t="shared" si="28"/>
        <v>172.92227995523481</v>
      </c>
      <c r="AE439" s="287">
        <f t="shared" si="29"/>
        <v>86.461139977617407</v>
      </c>
      <c r="AF439" s="300">
        <v>5526.9279999999999</v>
      </c>
      <c r="AG439" s="300">
        <v>5400.067</v>
      </c>
      <c r="AH439" s="300">
        <v>5877.5910000000003</v>
      </c>
      <c r="AI439" s="300">
        <v>5590.3789999999999</v>
      </c>
      <c r="AJ439" s="287">
        <f t="shared" si="30"/>
        <v>5598.74125</v>
      </c>
      <c r="AK439" s="287">
        <f t="shared" si="31"/>
        <v>202.03606178827764</v>
      </c>
      <c r="AL439" s="287">
        <f t="shared" si="32"/>
        <v>101.01803089413882</v>
      </c>
      <c r="AM439" s="300">
        <v>5270.5159999999996</v>
      </c>
      <c r="AN439" s="300">
        <v>5267.2020000000002</v>
      </c>
      <c r="AO439" s="300">
        <v>6100.2780000000002</v>
      </c>
      <c r="AP439" s="300">
        <v>5552.1260000000002</v>
      </c>
      <c r="AQ439" s="287">
        <f t="shared" si="33"/>
        <v>5547.5304999999998</v>
      </c>
      <c r="AR439" s="287">
        <f t="shared" si="34"/>
        <v>391.9489841373919</v>
      </c>
      <c r="AS439" s="287">
        <f t="shared" si="35"/>
        <v>195.97449206869595</v>
      </c>
      <c r="AT439" s="285"/>
    </row>
    <row r="440" spans="1:46">
      <c r="A440" s="280"/>
      <c r="B440" s="283"/>
      <c r="C440" s="317">
        <v>25.5</v>
      </c>
      <c r="D440" s="300">
        <v>4390.1130000000003</v>
      </c>
      <c r="E440" s="300">
        <v>4953.4139999999998</v>
      </c>
      <c r="F440" s="300">
        <v>5369.78</v>
      </c>
      <c r="G440" s="300">
        <v>5440.0230000000001</v>
      </c>
      <c r="H440" s="287">
        <f t="shared" si="18"/>
        <v>5038.3325000000004</v>
      </c>
      <c r="I440" s="287">
        <f t="shared" si="19"/>
        <v>482.56687787600998</v>
      </c>
      <c r="J440" s="287">
        <f t="shared" si="20"/>
        <v>241.28343893800499</v>
      </c>
      <c r="K440" s="300">
        <v>5612.9549999999999</v>
      </c>
      <c r="L440" s="300">
        <v>4729.4620000000004</v>
      </c>
      <c r="M440" s="300">
        <v>6047.4089999999997</v>
      </c>
      <c r="N440" s="300">
        <v>5528.8710000000001</v>
      </c>
      <c r="O440" s="287">
        <f t="shared" si="21"/>
        <v>5479.67425</v>
      </c>
      <c r="P440" s="287">
        <f t="shared" si="22"/>
        <v>549.34058802008212</v>
      </c>
      <c r="Q440" s="287">
        <f t="shared" si="23"/>
        <v>274.67029401004106</v>
      </c>
      <c r="R440" s="300">
        <v>5399.4449999999997</v>
      </c>
      <c r="S440" s="300">
        <v>5622.6180000000004</v>
      </c>
      <c r="T440" s="300">
        <v>5948.5029999999997</v>
      </c>
      <c r="U440" s="300">
        <v>6117.8869999999997</v>
      </c>
      <c r="V440" s="287">
        <f t="shared" si="24"/>
        <v>5772.1132499999994</v>
      </c>
      <c r="W440" s="287">
        <f t="shared" si="25"/>
        <v>322.44032234650274</v>
      </c>
      <c r="X440" s="287">
        <f t="shared" si="26"/>
        <v>161.22016117325137</v>
      </c>
      <c r="Y440" s="300">
        <v>5427.3940000000002</v>
      </c>
      <c r="Z440" s="300">
        <v>5572.5609999999997</v>
      </c>
      <c r="AA440" s="300">
        <v>5488.5630000000001</v>
      </c>
      <c r="AB440" s="300">
        <v>5823.3180000000002</v>
      </c>
      <c r="AC440" s="287">
        <f t="shared" si="27"/>
        <v>5577.9589999999998</v>
      </c>
      <c r="AD440" s="287">
        <f t="shared" si="28"/>
        <v>174.06094845005683</v>
      </c>
      <c r="AE440" s="287">
        <f t="shared" si="29"/>
        <v>87.030474225028414</v>
      </c>
      <c r="AF440" s="300">
        <v>5519.875</v>
      </c>
      <c r="AG440" s="300">
        <v>5380.1469999999999</v>
      </c>
      <c r="AH440" s="300">
        <v>5848.0469999999996</v>
      </c>
      <c r="AI440" s="300">
        <v>5582.44</v>
      </c>
      <c r="AJ440" s="287">
        <f t="shared" si="30"/>
        <v>5582.6272499999995</v>
      </c>
      <c r="AK440" s="287">
        <f t="shared" si="31"/>
        <v>196.11542117908508</v>
      </c>
      <c r="AL440" s="287">
        <f t="shared" si="32"/>
        <v>98.057710589542538</v>
      </c>
      <c r="AM440" s="300">
        <v>5258.2380000000003</v>
      </c>
      <c r="AN440" s="300">
        <v>5259.7280000000001</v>
      </c>
      <c r="AO440" s="300">
        <v>6085.4170000000004</v>
      </c>
      <c r="AP440" s="300">
        <v>5542.08</v>
      </c>
      <c r="AQ440" s="287">
        <f t="shared" si="33"/>
        <v>5536.3657500000008</v>
      </c>
      <c r="AR440" s="287">
        <f t="shared" si="34"/>
        <v>389.60382348600831</v>
      </c>
      <c r="AS440" s="287">
        <f t="shared" si="35"/>
        <v>194.80191174300415</v>
      </c>
      <c r="AT440" s="285"/>
    </row>
    <row r="441" spans="1:46">
      <c r="A441" s="280"/>
      <c r="B441" s="283"/>
      <c r="C441" s="317">
        <v>26</v>
      </c>
      <c r="D441" s="300">
        <v>4392.91</v>
      </c>
      <c r="E441" s="300">
        <v>4946.3050000000003</v>
      </c>
      <c r="F441" s="300">
        <v>5350.6769999999997</v>
      </c>
      <c r="G441" s="300">
        <v>5418.1559999999999</v>
      </c>
      <c r="H441" s="287">
        <f t="shared" si="18"/>
        <v>5027.0119999999997</v>
      </c>
      <c r="I441" s="287">
        <f t="shared" si="19"/>
        <v>471.29312436246437</v>
      </c>
      <c r="J441" s="287">
        <f t="shared" si="20"/>
        <v>235.64656218123218</v>
      </c>
      <c r="K441" s="300">
        <v>5607.4880000000003</v>
      </c>
      <c r="L441" s="300">
        <v>4701.5200000000004</v>
      </c>
      <c r="M441" s="300">
        <v>6045.5339999999997</v>
      </c>
      <c r="N441" s="300">
        <v>5536.5559999999996</v>
      </c>
      <c r="O441" s="287">
        <f t="shared" si="21"/>
        <v>5472.7745000000004</v>
      </c>
      <c r="P441" s="287">
        <f t="shared" si="22"/>
        <v>561.27912112572506</v>
      </c>
      <c r="Q441" s="287">
        <f t="shared" si="23"/>
        <v>280.63956056286253</v>
      </c>
      <c r="R441" s="300">
        <v>5348.5829999999996</v>
      </c>
      <c r="S441" s="300">
        <v>5571.348</v>
      </c>
      <c r="T441" s="300">
        <v>5900.9989999999998</v>
      </c>
      <c r="U441" s="300">
        <v>6043.518</v>
      </c>
      <c r="V441" s="287">
        <f t="shared" si="24"/>
        <v>5716.1120000000001</v>
      </c>
      <c r="W441" s="287">
        <f t="shared" si="25"/>
        <v>314.86085452783755</v>
      </c>
      <c r="X441" s="287">
        <f t="shared" si="26"/>
        <v>157.43042726391877</v>
      </c>
      <c r="Y441" s="300">
        <v>5406.723</v>
      </c>
      <c r="Z441" s="300">
        <v>5546.8559999999998</v>
      </c>
      <c r="AA441" s="300">
        <v>5456.42</v>
      </c>
      <c r="AB441" s="300">
        <v>5794.9369999999999</v>
      </c>
      <c r="AC441" s="287">
        <f t="shared" si="27"/>
        <v>5551.2340000000004</v>
      </c>
      <c r="AD441" s="287">
        <f t="shared" si="28"/>
        <v>172.51419536760827</v>
      </c>
      <c r="AE441" s="287">
        <f t="shared" si="29"/>
        <v>86.257097683804133</v>
      </c>
      <c r="AF441" s="300">
        <v>5514.777</v>
      </c>
      <c r="AG441" s="300">
        <v>5361.6580000000004</v>
      </c>
      <c r="AH441" s="300">
        <v>5820.2259999999997</v>
      </c>
      <c r="AI441" s="300">
        <v>5576.8209999999999</v>
      </c>
      <c r="AJ441" s="287">
        <f t="shared" si="30"/>
        <v>5568.3705</v>
      </c>
      <c r="AK441" s="287">
        <f t="shared" si="31"/>
        <v>190.70476722672637</v>
      </c>
      <c r="AL441" s="287">
        <f t="shared" si="32"/>
        <v>95.352383613363187</v>
      </c>
      <c r="AM441" s="300">
        <v>5245.7280000000001</v>
      </c>
      <c r="AN441" s="300">
        <v>5250.3639999999996</v>
      </c>
      <c r="AO441" s="300">
        <v>6070.201</v>
      </c>
      <c r="AP441" s="300">
        <v>5532.02</v>
      </c>
      <c r="AQ441" s="287">
        <f t="shared" si="33"/>
        <v>5524.5782500000005</v>
      </c>
      <c r="AR441" s="287">
        <f t="shared" si="34"/>
        <v>387.60395671731311</v>
      </c>
      <c r="AS441" s="287">
        <f t="shared" si="35"/>
        <v>193.80197835865656</v>
      </c>
      <c r="AT441" s="285"/>
    </row>
    <row r="442" spans="1:46">
      <c r="A442" s="280"/>
      <c r="B442" s="283"/>
      <c r="C442" s="317">
        <v>26.5</v>
      </c>
      <c r="D442" s="300">
        <v>4395.9539999999997</v>
      </c>
      <c r="E442" s="300">
        <v>4940.5429999999997</v>
      </c>
      <c r="F442" s="300">
        <v>5333.3289999999997</v>
      </c>
      <c r="G442" s="300">
        <v>5399.8739999999998</v>
      </c>
      <c r="H442" s="287">
        <f t="shared" si="18"/>
        <v>5017.4249999999993</v>
      </c>
      <c r="I442" s="287">
        <f t="shared" si="19"/>
        <v>461.23010185878667</v>
      </c>
      <c r="J442" s="287">
        <f t="shared" si="20"/>
        <v>230.61505092939333</v>
      </c>
      <c r="K442" s="300">
        <v>5599.8829999999998</v>
      </c>
      <c r="L442" s="300">
        <v>4674.5249999999996</v>
      </c>
      <c r="M442" s="300">
        <v>6041.19</v>
      </c>
      <c r="N442" s="300">
        <v>5541.9679999999998</v>
      </c>
      <c r="O442" s="287">
        <f t="shared" si="21"/>
        <v>5464.3914999999997</v>
      </c>
      <c r="P442" s="287">
        <f t="shared" si="22"/>
        <v>571.82796286674659</v>
      </c>
      <c r="Q442" s="287">
        <f t="shared" si="23"/>
        <v>285.91398143337329</v>
      </c>
      <c r="R442" s="300">
        <v>5296.8689999999997</v>
      </c>
      <c r="S442" s="300">
        <v>5516.8050000000003</v>
      </c>
      <c r="T442" s="300">
        <v>5841.44</v>
      </c>
      <c r="U442" s="300">
        <v>5972.8519999999999</v>
      </c>
      <c r="V442" s="287">
        <f t="shared" si="24"/>
        <v>5656.9914999999992</v>
      </c>
      <c r="W442" s="287">
        <f t="shared" si="25"/>
        <v>307.20762490591488</v>
      </c>
      <c r="X442" s="287">
        <f t="shared" si="26"/>
        <v>153.60381245295744</v>
      </c>
      <c r="Y442" s="300">
        <v>5391.0829999999996</v>
      </c>
      <c r="Z442" s="300">
        <v>5524.0680000000002</v>
      </c>
      <c r="AA442" s="300">
        <v>5427.2579999999998</v>
      </c>
      <c r="AB442" s="300">
        <v>5768.0339999999997</v>
      </c>
      <c r="AC442" s="287">
        <f t="shared" si="27"/>
        <v>5527.6107499999998</v>
      </c>
      <c r="AD442" s="287">
        <f t="shared" si="28"/>
        <v>169.82970997516892</v>
      </c>
      <c r="AE442" s="287">
        <f t="shared" si="29"/>
        <v>84.914854987584462</v>
      </c>
      <c r="AF442" s="300">
        <v>5510.9750000000004</v>
      </c>
      <c r="AG442" s="300">
        <v>5344.5590000000002</v>
      </c>
      <c r="AH442" s="300">
        <v>5798.7929999999997</v>
      </c>
      <c r="AI442" s="300">
        <v>5574.6880000000001</v>
      </c>
      <c r="AJ442" s="287">
        <f t="shared" si="30"/>
        <v>5557.2537499999999</v>
      </c>
      <c r="AK442" s="287">
        <f t="shared" si="31"/>
        <v>187.99462912784657</v>
      </c>
      <c r="AL442" s="287">
        <f t="shared" si="32"/>
        <v>93.997314563923283</v>
      </c>
      <c r="AM442" s="300">
        <v>5228.7619999999997</v>
      </c>
      <c r="AN442" s="300">
        <v>5243.7849999999999</v>
      </c>
      <c r="AO442" s="300">
        <v>6052.48</v>
      </c>
      <c r="AP442" s="300">
        <v>5523.0379999999996</v>
      </c>
      <c r="AQ442" s="287">
        <f t="shared" si="33"/>
        <v>5512.0162499999997</v>
      </c>
      <c r="AR442" s="287">
        <f t="shared" si="34"/>
        <v>384.88245723283262</v>
      </c>
      <c r="AS442" s="287">
        <f t="shared" si="35"/>
        <v>192.44122861641631</v>
      </c>
      <c r="AT442" s="285"/>
    </row>
    <row r="443" spans="1:46">
      <c r="A443" s="280"/>
      <c r="B443" s="283"/>
      <c r="C443" s="317">
        <v>27</v>
      </c>
      <c r="D443" s="300">
        <v>4397.3739999999998</v>
      </c>
      <c r="E443" s="300">
        <v>4934.1490000000003</v>
      </c>
      <c r="F443" s="300">
        <v>5318.8649999999998</v>
      </c>
      <c r="G443" s="300">
        <v>5382.53</v>
      </c>
      <c r="H443" s="287">
        <f t="shared" si="18"/>
        <v>5008.2295000000004</v>
      </c>
      <c r="I443" s="287">
        <f t="shared" si="19"/>
        <v>452.85304478789436</v>
      </c>
      <c r="J443" s="287">
        <f t="shared" si="20"/>
        <v>226.42652239394718</v>
      </c>
      <c r="K443" s="300">
        <v>5594.1530000000002</v>
      </c>
      <c r="L443" s="300">
        <v>4646.71</v>
      </c>
      <c r="M443" s="300">
        <v>6036.4129999999996</v>
      </c>
      <c r="N443" s="300">
        <v>5541.9430000000002</v>
      </c>
      <c r="O443" s="287">
        <f t="shared" si="21"/>
        <v>5454.8047500000002</v>
      </c>
      <c r="P443" s="287">
        <f t="shared" si="22"/>
        <v>582.60801311480702</v>
      </c>
      <c r="Q443" s="287">
        <f t="shared" si="23"/>
        <v>291.30400655740351</v>
      </c>
      <c r="R443" s="300">
        <v>5250.241</v>
      </c>
      <c r="S443" s="300">
        <v>5464.6629999999996</v>
      </c>
      <c r="T443" s="300">
        <v>5775.4449999999997</v>
      </c>
      <c r="U443" s="300">
        <v>5914.4179999999997</v>
      </c>
      <c r="V443" s="287">
        <f t="shared" si="24"/>
        <v>5601.19175</v>
      </c>
      <c r="W443" s="287">
        <f t="shared" si="25"/>
        <v>300.15629668932473</v>
      </c>
      <c r="X443" s="287">
        <f t="shared" si="26"/>
        <v>150.07814834466237</v>
      </c>
      <c r="Y443" s="300">
        <v>5377.0709999999999</v>
      </c>
      <c r="Z443" s="300">
        <v>5504.4080000000004</v>
      </c>
      <c r="AA443" s="300">
        <v>5405.6170000000002</v>
      </c>
      <c r="AB443" s="300">
        <v>5748.3119999999999</v>
      </c>
      <c r="AC443" s="287">
        <f t="shared" si="27"/>
        <v>5508.8519999999999</v>
      </c>
      <c r="AD443" s="287">
        <f t="shared" si="28"/>
        <v>168.70540193090036</v>
      </c>
      <c r="AE443" s="287">
        <f t="shared" si="29"/>
        <v>84.352700965450182</v>
      </c>
      <c r="AF443" s="300">
        <v>5508.8159999999998</v>
      </c>
      <c r="AG443" s="300">
        <v>5327.223</v>
      </c>
      <c r="AH443" s="300">
        <v>5778.558</v>
      </c>
      <c r="AI443" s="300">
        <v>5570.2839999999997</v>
      </c>
      <c r="AJ443" s="287">
        <f t="shared" si="30"/>
        <v>5546.2202500000003</v>
      </c>
      <c r="AK443" s="287">
        <f t="shared" si="31"/>
        <v>186.11713835176494</v>
      </c>
      <c r="AL443" s="287">
        <f t="shared" si="32"/>
        <v>93.058569175882468</v>
      </c>
      <c r="AM443" s="300">
        <v>5210.4589999999998</v>
      </c>
      <c r="AN443" s="300">
        <v>5233.2479999999996</v>
      </c>
      <c r="AO443" s="300">
        <v>6033.1790000000001</v>
      </c>
      <c r="AP443" s="300">
        <v>5509.0919999999996</v>
      </c>
      <c r="AQ443" s="287">
        <f t="shared" si="33"/>
        <v>5496.4944999999998</v>
      </c>
      <c r="AR443" s="287">
        <f t="shared" si="34"/>
        <v>382.66781789998157</v>
      </c>
      <c r="AS443" s="287">
        <f t="shared" si="35"/>
        <v>191.33390894999079</v>
      </c>
      <c r="AT443" s="285"/>
    </row>
    <row r="444" spans="1:46">
      <c r="A444" s="280"/>
      <c r="B444" s="283"/>
      <c r="C444" s="317">
        <v>27.5</v>
      </c>
      <c r="D444" s="300">
        <v>4396.5259999999998</v>
      </c>
      <c r="E444" s="300">
        <v>4926.299</v>
      </c>
      <c r="F444" s="300">
        <v>5302.5360000000001</v>
      </c>
      <c r="G444" s="300">
        <v>5364.674</v>
      </c>
      <c r="H444" s="287">
        <f t="shared" si="18"/>
        <v>4997.50875</v>
      </c>
      <c r="I444" s="287">
        <f t="shared" si="19"/>
        <v>445.01050112806331</v>
      </c>
      <c r="J444" s="287">
        <f t="shared" si="20"/>
        <v>222.50525056403166</v>
      </c>
      <c r="K444" s="300">
        <v>5584.9309999999996</v>
      </c>
      <c r="L444" s="300">
        <v>4620.8890000000001</v>
      </c>
      <c r="M444" s="300">
        <v>6027.0879999999997</v>
      </c>
      <c r="N444" s="300">
        <v>5539.7759999999998</v>
      </c>
      <c r="O444" s="287">
        <f t="shared" si="21"/>
        <v>5443.1710000000003</v>
      </c>
      <c r="P444" s="287">
        <f t="shared" si="22"/>
        <v>590.63106759860375</v>
      </c>
      <c r="Q444" s="287">
        <f t="shared" si="23"/>
        <v>295.31553379930187</v>
      </c>
      <c r="R444" s="300">
        <v>5205.22</v>
      </c>
      <c r="S444" s="300">
        <v>5417.1149999999998</v>
      </c>
      <c r="T444" s="300">
        <v>5704.9369999999999</v>
      </c>
      <c r="U444" s="300">
        <v>5862.3630000000003</v>
      </c>
      <c r="V444" s="287">
        <f t="shared" si="24"/>
        <v>5547.4087499999996</v>
      </c>
      <c r="W444" s="287">
        <f t="shared" si="25"/>
        <v>293.30355780132754</v>
      </c>
      <c r="X444" s="287">
        <f t="shared" si="26"/>
        <v>146.65177890066377</v>
      </c>
      <c r="Y444" s="300">
        <v>5364.6220000000003</v>
      </c>
      <c r="Z444" s="300">
        <v>5487.1880000000001</v>
      </c>
      <c r="AA444" s="300">
        <v>5386.125</v>
      </c>
      <c r="AB444" s="300">
        <v>5731.5209999999997</v>
      </c>
      <c r="AC444" s="287">
        <f t="shared" si="27"/>
        <v>5492.3640000000005</v>
      </c>
      <c r="AD444" s="287">
        <f t="shared" si="28"/>
        <v>168.15429948909008</v>
      </c>
      <c r="AE444" s="287">
        <f t="shared" si="29"/>
        <v>84.077149744545039</v>
      </c>
      <c r="AF444" s="300">
        <v>5507.4210000000003</v>
      </c>
      <c r="AG444" s="300">
        <v>5309.7110000000002</v>
      </c>
      <c r="AH444" s="300">
        <v>5759.48</v>
      </c>
      <c r="AI444" s="300">
        <v>5565.9549999999999</v>
      </c>
      <c r="AJ444" s="287">
        <f t="shared" si="30"/>
        <v>5535.6417500000007</v>
      </c>
      <c r="AK444" s="287">
        <f t="shared" si="31"/>
        <v>185.16980478716437</v>
      </c>
      <c r="AL444" s="287">
        <f t="shared" si="32"/>
        <v>92.584902393582183</v>
      </c>
      <c r="AM444" s="300">
        <v>5188.7889999999998</v>
      </c>
      <c r="AN444" s="300">
        <v>5222.4369999999999</v>
      </c>
      <c r="AO444" s="300">
        <v>6012.46</v>
      </c>
      <c r="AP444" s="300">
        <v>5492.777</v>
      </c>
      <c r="AQ444" s="287">
        <f t="shared" si="33"/>
        <v>5479.115749999999</v>
      </c>
      <c r="AR444" s="287">
        <f t="shared" si="34"/>
        <v>380.70825278978401</v>
      </c>
      <c r="AS444" s="287">
        <f t="shared" si="35"/>
        <v>190.35412639489201</v>
      </c>
      <c r="AT444" s="285"/>
    </row>
    <row r="445" spans="1:46">
      <c r="A445" s="280"/>
      <c r="B445" s="283"/>
      <c r="C445" s="317">
        <v>28</v>
      </c>
      <c r="D445" s="300">
        <v>4394.4040000000005</v>
      </c>
      <c r="E445" s="300">
        <v>4917.8620000000001</v>
      </c>
      <c r="F445" s="300">
        <v>5288.5950000000003</v>
      </c>
      <c r="G445" s="300">
        <v>5346.7110000000002</v>
      </c>
      <c r="H445" s="287">
        <f t="shared" si="18"/>
        <v>4986.893</v>
      </c>
      <c r="I445" s="287">
        <f t="shared" si="19"/>
        <v>438.29274235758601</v>
      </c>
      <c r="J445" s="287">
        <f t="shared" si="20"/>
        <v>219.146371178793</v>
      </c>
      <c r="K445" s="300">
        <v>5573.7939999999999</v>
      </c>
      <c r="L445" s="300">
        <v>4591.9179999999997</v>
      </c>
      <c r="M445" s="300">
        <v>6015.991</v>
      </c>
      <c r="N445" s="300">
        <v>5533.5010000000002</v>
      </c>
      <c r="O445" s="287">
        <f t="shared" si="21"/>
        <v>5428.8009999999995</v>
      </c>
      <c r="P445" s="287">
        <f t="shared" si="22"/>
        <v>599.20789709916221</v>
      </c>
      <c r="Q445" s="287">
        <f t="shared" si="23"/>
        <v>299.6039485495811</v>
      </c>
      <c r="R445" s="300">
        <v>5163.8980000000001</v>
      </c>
      <c r="S445" s="300">
        <v>5377.3739999999998</v>
      </c>
      <c r="T445" s="300">
        <v>5636.8379999999997</v>
      </c>
      <c r="U445" s="300">
        <v>5816.6139999999996</v>
      </c>
      <c r="V445" s="287">
        <f t="shared" si="24"/>
        <v>5498.6810000000005</v>
      </c>
      <c r="W445" s="287">
        <f t="shared" si="25"/>
        <v>286.91682562257165</v>
      </c>
      <c r="X445" s="287">
        <f t="shared" si="26"/>
        <v>143.45841281128583</v>
      </c>
      <c r="Y445" s="300">
        <v>5351.4120000000003</v>
      </c>
      <c r="Z445" s="300">
        <v>5473.8649999999998</v>
      </c>
      <c r="AA445" s="300">
        <v>5369.0069999999996</v>
      </c>
      <c r="AB445" s="300">
        <v>5713.7529999999997</v>
      </c>
      <c r="AC445" s="287">
        <f t="shared" si="27"/>
        <v>5477.0092500000001</v>
      </c>
      <c r="AD445" s="287">
        <f t="shared" si="28"/>
        <v>166.82989808459581</v>
      </c>
      <c r="AE445" s="287">
        <f t="shared" si="29"/>
        <v>83.414949042297906</v>
      </c>
      <c r="AF445" s="300">
        <v>5504.6989999999996</v>
      </c>
      <c r="AG445" s="300">
        <v>5290.1229999999996</v>
      </c>
      <c r="AH445" s="300">
        <v>5738.2879999999996</v>
      </c>
      <c r="AI445" s="300">
        <v>5559.0020000000004</v>
      </c>
      <c r="AJ445" s="287">
        <f t="shared" si="30"/>
        <v>5523.0280000000002</v>
      </c>
      <c r="AK445" s="287">
        <f t="shared" si="31"/>
        <v>184.58212945461435</v>
      </c>
      <c r="AL445" s="287">
        <f t="shared" si="32"/>
        <v>92.291064727307173</v>
      </c>
      <c r="AM445" s="300">
        <v>5168.5789999999997</v>
      </c>
      <c r="AN445" s="300">
        <v>5210.0039999999999</v>
      </c>
      <c r="AO445" s="300">
        <v>5991.518</v>
      </c>
      <c r="AP445" s="300">
        <v>5472.9549999999999</v>
      </c>
      <c r="AQ445" s="287">
        <f t="shared" si="33"/>
        <v>5460.7639999999992</v>
      </c>
      <c r="AR445" s="287">
        <f t="shared" si="34"/>
        <v>378.6383854559212</v>
      </c>
      <c r="AS445" s="287">
        <f t="shared" si="35"/>
        <v>189.3191927279606</v>
      </c>
      <c r="AT445" s="285"/>
    </row>
    <row r="446" spans="1:46">
      <c r="A446" s="280"/>
      <c r="B446" s="283"/>
      <c r="C446" s="317">
        <v>28.5</v>
      </c>
      <c r="D446" s="300">
        <v>4392.6450000000004</v>
      </c>
      <c r="E446" s="300">
        <v>4909.5609999999997</v>
      </c>
      <c r="F446" s="300">
        <v>5274.1909999999998</v>
      </c>
      <c r="G446" s="300">
        <v>5329.4250000000002</v>
      </c>
      <c r="H446" s="287">
        <f t="shared" si="18"/>
        <v>4976.4555</v>
      </c>
      <c r="I446" s="287">
        <f t="shared" si="19"/>
        <v>431.48714539794406</v>
      </c>
      <c r="J446" s="287">
        <f t="shared" si="20"/>
        <v>215.74357269897203</v>
      </c>
      <c r="K446" s="300">
        <v>5556.5590000000002</v>
      </c>
      <c r="L446" s="300">
        <v>4561.1239999999998</v>
      </c>
      <c r="M446" s="300">
        <v>6000.8289999999997</v>
      </c>
      <c r="N446" s="300">
        <v>5527.1840000000002</v>
      </c>
      <c r="O446" s="287">
        <f t="shared" si="21"/>
        <v>5411.424</v>
      </c>
      <c r="P446" s="287">
        <f t="shared" si="22"/>
        <v>606.86980752327213</v>
      </c>
      <c r="Q446" s="287">
        <f t="shared" si="23"/>
        <v>303.43490376163606</v>
      </c>
      <c r="R446" s="300">
        <v>5123.8680000000004</v>
      </c>
      <c r="S446" s="300">
        <v>5341.3530000000001</v>
      </c>
      <c r="T446" s="300">
        <v>5571.1109999999999</v>
      </c>
      <c r="U446" s="300">
        <v>5772.41</v>
      </c>
      <c r="V446" s="287">
        <f t="shared" si="24"/>
        <v>5452.1855000000005</v>
      </c>
      <c r="W446" s="287">
        <f t="shared" si="25"/>
        <v>280.92895235450521</v>
      </c>
      <c r="X446" s="287">
        <f t="shared" si="26"/>
        <v>140.46447617725261</v>
      </c>
      <c r="Y446" s="300">
        <v>5339.97</v>
      </c>
      <c r="Z446" s="300">
        <v>5460.6189999999997</v>
      </c>
      <c r="AA446" s="300">
        <v>5349.5290000000005</v>
      </c>
      <c r="AB446" s="300">
        <v>5693.9840000000004</v>
      </c>
      <c r="AC446" s="287">
        <f t="shared" si="27"/>
        <v>5461.0254999999997</v>
      </c>
      <c r="AD446" s="287">
        <f t="shared" si="28"/>
        <v>164.67719084823699</v>
      </c>
      <c r="AE446" s="287">
        <f t="shared" si="29"/>
        <v>82.338595424118495</v>
      </c>
      <c r="AF446" s="300">
        <v>5497.88</v>
      </c>
      <c r="AG446" s="300">
        <v>5269.55</v>
      </c>
      <c r="AH446" s="300">
        <v>5717.482</v>
      </c>
      <c r="AI446" s="300">
        <v>5551.5010000000002</v>
      </c>
      <c r="AJ446" s="287">
        <f t="shared" si="30"/>
        <v>5509.1032500000001</v>
      </c>
      <c r="AK446" s="287">
        <f t="shared" si="31"/>
        <v>185.05043779354673</v>
      </c>
      <c r="AL446" s="287">
        <f t="shared" si="32"/>
        <v>92.525218896773367</v>
      </c>
      <c r="AM446" s="300">
        <v>5146.97</v>
      </c>
      <c r="AN446" s="300">
        <v>5198.7349999999997</v>
      </c>
      <c r="AO446" s="300">
        <v>5969.0240000000003</v>
      </c>
      <c r="AP446" s="300">
        <v>5454.9660000000003</v>
      </c>
      <c r="AQ446" s="287">
        <f t="shared" si="33"/>
        <v>5442.4237499999999</v>
      </c>
      <c r="AR446" s="287">
        <f t="shared" si="34"/>
        <v>376.0063193621221</v>
      </c>
      <c r="AS446" s="287">
        <f t="shared" si="35"/>
        <v>188.00315968106105</v>
      </c>
      <c r="AT446" s="285"/>
    </row>
    <row r="447" spans="1:46">
      <c r="A447" s="280"/>
      <c r="B447" s="283"/>
      <c r="C447" s="317">
        <v>29</v>
      </c>
      <c r="D447" s="300">
        <v>4392.0889999999999</v>
      </c>
      <c r="E447" s="300">
        <v>4902.5780000000004</v>
      </c>
      <c r="F447" s="300">
        <v>5259.1639999999998</v>
      </c>
      <c r="G447" s="300">
        <v>5314.0839999999998</v>
      </c>
      <c r="H447" s="287">
        <f t="shared" si="18"/>
        <v>4966.9787500000002</v>
      </c>
      <c r="I447" s="287">
        <f t="shared" si="19"/>
        <v>424.46042459839521</v>
      </c>
      <c r="J447" s="287">
        <f t="shared" si="20"/>
        <v>212.2302122991976</v>
      </c>
      <c r="K447" s="300">
        <v>5542.3689999999997</v>
      </c>
      <c r="L447" s="300">
        <v>4529.92</v>
      </c>
      <c r="M447" s="300">
        <v>5989.125</v>
      </c>
      <c r="N447" s="300">
        <v>5518.8450000000003</v>
      </c>
      <c r="O447" s="287">
        <f t="shared" si="21"/>
        <v>5395.0647500000005</v>
      </c>
      <c r="P447" s="287">
        <f t="shared" si="22"/>
        <v>616.00949977543632</v>
      </c>
      <c r="Q447" s="287">
        <f t="shared" si="23"/>
        <v>308.00474988771816</v>
      </c>
      <c r="R447" s="300">
        <v>5091.2619999999997</v>
      </c>
      <c r="S447" s="300">
        <v>5308.2129999999997</v>
      </c>
      <c r="T447" s="300">
        <v>5516.1480000000001</v>
      </c>
      <c r="U447" s="300">
        <v>5734.1689999999999</v>
      </c>
      <c r="V447" s="287">
        <f t="shared" si="24"/>
        <v>5412.4480000000003</v>
      </c>
      <c r="W447" s="287">
        <f t="shared" si="25"/>
        <v>275.85229964723283</v>
      </c>
      <c r="X447" s="287">
        <f t="shared" si="26"/>
        <v>137.92614982361641</v>
      </c>
      <c r="Y447" s="300">
        <v>5328.1289999999999</v>
      </c>
      <c r="Z447" s="300">
        <v>5445.5749999999998</v>
      </c>
      <c r="AA447" s="300">
        <v>5329.67</v>
      </c>
      <c r="AB447" s="300">
        <v>5676.4269999999997</v>
      </c>
      <c r="AC447" s="287">
        <f t="shared" si="27"/>
        <v>5444.9502499999999</v>
      </c>
      <c r="AD447" s="287">
        <f t="shared" si="28"/>
        <v>163.82777195859259</v>
      </c>
      <c r="AE447" s="287">
        <f t="shared" si="29"/>
        <v>81.913885979296296</v>
      </c>
      <c r="AF447" s="300">
        <v>5491.36</v>
      </c>
      <c r="AG447" s="300">
        <v>5249.308</v>
      </c>
      <c r="AH447" s="300">
        <v>5696.4979999999996</v>
      </c>
      <c r="AI447" s="300">
        <v>5542.9960000000001</v>
      </c>
      <c r="AJ447" s="287">
        <f t="shared" si="30"/>
        <v>5495.0404999999992</v>
      </c>
      <c r="AK447" s="287">
        <f t="shared" si="31"/>
        <v>185.54681522731656</v>
      </c>
      <c r="AL447" s="287">
        <f t="shared" si="32"/>
        <v>92.773407613658279</v>
      </c>
      <c r="AM447" s="300">
        <v>5125.5990000000002</v>
      </c>
      <c r="AN447" s="300">
        <v>5187.1989999999996</v>
      </c>
      <c r="AO447" s="300">
        <v>5946.174</v>
      </c>
      <c r="AP447" s="300">
        <v>5436.6750000000002</v>
      </c>
      <c r="AQ447" s="287">
        <f t="shared" si="33"/>
        <v>5423.9117499999993</v>
      </c>
      <c r="AR447" s="287">
        <f t="shared" si="34"/>
        <v>373.24888084259544</v>
      </c>
      <c r="AS447" s="287">
        <f t="shared" si="35"/>
        <v>186.62444042129772</v>
      </c>
      <c r="AT447" s="285"/>
    </row>
    <row r="448" spans="1:46">
      <c r="A448" s="280"/>
      <c r="B448" s="283"/>
      <c r="C448" s="317">
        <v>29.5</v>
      </c>
      <c r="D448" s="300">
        <v>4389.9009999999998</v>
      </c>
      <c r="E448" s="300">
        <v>4893.4859999999999</v>
      </c>
      <c r="F448" s="300">
        <v>5247.3109999999997</v>
      </c>
      <c r="G448" s="300">
        <v>5298.8119999999999</v>
      </c>
      <c r="H448" s="287">
        <f t="shared" si="18"/>
        <v>4957.3774999999996</v>
      </c>
      <c r="I448" s="287">
        <f t="shared" si="19"/>
        <v>419.02691004954164</v>
      </c>
      <c r="J448" s="287">
        <f t="shared" si="20"/>
        <v>209.51345502477082</v>
      </c>
      <c r="K448" s="300">
        <v>5526.5529999999999</v>
      </c>
      <c r="L448" s="300">
        <v>4494.0929999999998</v>
      </c>
      <c r="M448" s="300">
        <v>5973.2659999999996</v>
      </c>
      <c r="N448" s="300">
        <v>5508.5010000000002</v>
      </c>
      <c r="O448" s="287">
        <f t="shared" si="21"/>
        <v>5375.6032500000001</v>
      </c>
      <c r="P448" s="287">
        <f t="shared" si="22"/>
        <v>625.75520308736918</v>
      </c>
      <c r="Q448" s="287">
        <f t="shared" si="23"/>
        <v>312.87760154368459</v>
      </c>
      <c r="R448" s="300">
        <v>5061.0379999999996</v>
      </c>
      <c r="S448" s="300">
        <v>5279.2020000000002</v>
      </c>
      <c r="T448" s="300">
        <v>5466.6040000000003</v>
      </c>
      <c r="U448" s="300">
        <v>5698.6289999999999</v>
      </c>
      <c r="V448" s="287">
        <f t="shared" si="24"/>
        <v>5376.3682500000004</v>
      </c>
      <c r="W448" s="287">
        <f t="shared" si="25"/>
        <v>271.33554151809295</v>
      </c>
      <c r="X448" s="287">
        <f t="shared" si="26"/>
        <v>135.66777075904648</v>
      </c>
      <c r="Y448" s="300">
        <v>5316.9780000000001</v>
      </c>
      <c r="Z448" s="300">
        <v>5430.7629999999999</v>
      </c>
      <c r="AA448" s="300">
        <v>5310.8310000000001</v>
      </c>
      <c r="AB448" s="300">
        <v>5659.3280000000004</v>
      </c>
      <c r="AC448" s="287">
        <f t="shared" si="27"/>
        <v>5429.4750000000004</v>
      </c>
      <c r="AD448" s="287">
        <f t="shared" si="28"/>
        <v>162.85579950577971</v>
      </c>
      <c r="AE448" s="287">
        <f t="shared" si="29"/>
        <v>81.427899752889857</v>
      </c>
      <c r="AF448" s="300">
        <v>5482.5370000000003</v>
      </c>
      <c r="AG448" s="300">
        <v>5227.951</v>
      </c>
      <c r="AH448" s="300">
        <v>5674.1959999999999</v>
      </c>
      <c r="AI448" s="300">
        <v>5534.5969999999998</v>
      </c>
      <c r="AJ448" s="287">
        <f t="shared" si="30"/>
        <v>5479.8202500000007</v>
      </c>
      <c r="AK448" s="287">
        <f t="shared" si="31"/>
        <v>186.39378061400899</v>
      </c>
      <c r="AL448" s="287">
        <f t="shared" si="32"/>
        <v>93.196890307004495</v>
      </c>
      <c r="AM448" s="300">
        <v>5105.7619999999997</v>
      </c>
      <c r="AN448" s="300">
        <v>5175.05</v>
      </c>
      <c r="AO448" s="300">
        <v>5925.1670000000004</v>
      </c>
      <c r="AP448" s="300">
        <v>5419.2979999999998</v>
      </c>
      <c r="AQ448" s="287">
        <f t="shared" si="33"/>
        <v>5406.3192499999996</v>
      </c>
      <c r="AR448" s="287">
        <f t="shared" si="34"/>
        <v>371.12062825751167</v>
      </c>
      <c r="AS448" s="287">
        <f t="shared" si="35"/>
        <v>185.56031412875583</v>
      </c>
      <c r="AT448" s="285"/>
    </row>
    <row r="449" spans="1:46">
      <c r="A449" s="280"/>
      <c r="B449" s="283"/>
      <c r="C449" s="318">
        <v>30</v>
      </c>
      <c r="D449" s="319">
        <v>4387.6210000000001</v>
      </c>
      <c r="E449" s="319">
        <v>4884.3050000000003</v>
      </c>
      <c r="F449" s="319">
        <v>5233.598</v>
      </c>
      <c r="G449" s="319">
        <v>5282.643</v>
      </c>
      <c r="H449" s="292">
        <f t="shared" si="18"/>
        <v>4947.0417500000003</v>
      </c>
      <c r="I449" s="292">
        <f t="shared" si="19"/>
        <v>412.96898945189162</v>
      </c>
      <c r="J449" s="292">
        <f t="shared" si="20"/>
        <v>206.48449472594581</v>
      </c>
      <c r="K449" s="319">
        <v>5513.9639999999999</v>
      </c>
      <c r="L449" s="319">
        <v>4458.76</v>
      </c>
      <c r="M449" s="319">
        <v>5958.5659999999998</v>
      </c>
      <c r="N449" s="319">
        <v>5497.63</v>
      </c>
      <c r="O449" s="292">
        <f t="shared" si="21"/>
        <v>5357.2300000000005</v>
      </c>
      <c r="P449" s="292">
        <f t="shared" si="22"/>
        <v>635.90644819081922</v>
      </c>
      <c r="Q449" s="292">
        <f t="shared" si="23"/>
        <v>317.95322409540961</v>
      </c>
      <c r="R449" s="319">
        <v>5034.8230000000003</v>
      </c>
      <c r="S449" s="319">
        <v>5251.6459999999997</v>
      </c>
      <c r="T449" s="319">
        <v>5421.29</v>
      </c>
      <c r="U449" s="319">
        <v>5666.9070000000002</v>
      </c>
      <c r="V449" s="292">
        <f t="shared" si="24"/>
        <v>5343.6665000000003</v>
      </c>
      <c r="W449" s="292">
        <f t="shared" si="25"/>
        <v>267.3087531332759</v>
      </c>
      <c r="X449" s="292">
        <f t="shared" si="26"/>
        <v>133.65437656663795</v>
      </c>
      <c r="Y449" s="319">
        <v>5304.4470000000001</v>
      </c>
      <c r="Z449" s="319">
        <v>5415.4070000000002</v>
      </c>
      <c r="AA449" s="319">
        <v>5293.4129999999996</v>
      </c>
      <c r="AB449" s="319">
        <v>5644.5720000000001</v>
      </c>
      <c r="AC449" s="292">
        <f t="shared" si="27"/>
        <v>5414.45975</v>
      </c>
      <c r="AD449" s="292">
        <f t="shared" si="28"/>
        <v>163.00068070486714</v>
      </c>
      <c r="AE449" s="292">
        <f t="shared" si="29"/>
        <v>81.500340352433568</v>
      </c>
      <c r="AF449" s="319">
        <v>5476.9960000000001</v>
      </c>
      <c r="AG449" s="319">
        <v>5207.4549999999999</v>
      </c>
      <c r="AH449" s="319">
        <v>5651.77</v>
      </c>
      <c r="AI449" s="319">
        <v>5525.527</v>
      </c>
      <c r="AJ449" s="292">
        <f t="shared" si="30"/>
        <v>5465.4369999999999</v>
      </c>
      <c r="AK449" s="292">
        <f t="shared" si="31"/>
        <v>187.09990004807611</v>
      </c>
      <c r="AL449" s="292">
        <f t="shared" si="32"/>
        <v>93.549950024038054</v>
      </c>
      <c r="AM449" s="319">
        <v>5085.8040000000001</v>
      </c>
      <c r="AN449" s="319">
        <v>5162.4059999999999</v>
      </c>
      <c r="AO449" s="319">
        <v>5904.8710000000001</v>
      </c>
      <c r="AP449" s="319">
        <v>5401.1450000000004</v>
      </c>
      <c r="AQ449" s="292">
        <f t="shared" si="33"/>
        <v>5388.5564999999997</v>
      </c>
      <c r="AR449" s="292">
        <f t="shared" si="34"/>
        <v>369.47812661870347</v>
      </c>
      <c r="AS449" s="292">
        <f t="shared" si="35"/>
        <v>184.73906330935174</v>
      </c>
      <c r="AT449" s="285"/>
    </row>
    <row r="450" spans="1:46" ht="15.75" thickBot="1">
      <c r="A450" s="280"/>
      <c r="B450" s="293"/>
      <c r="C450" s="294"/>
      <c r="D450" s="294"/>
      <c r="E450" s="294"/>
      <c r="F450" s="294"/>
      <c r="G450" s="294"/>
      <c r="H450" s="294"/>
      <c r="I450" s="294"/>
      <c r="J450" s="294"/>
      <c r="K450" s="294"/>
      <c r="L450" s="294"/>
      <c r="M450" s="294"/>
      <c r="N450" s="294"/>
      <c r="O450" s="294"/>
      <c r="P450" s="294"/>
      <c r="Q450" s="294"/>
      <c r="R450" s="294"/>
      <c r="S450" s="294"/>
      <c r="T450" s="294"/>
      <c r="U450" s="294"/>
      <c r="V450" s="294"/>
      <c r="W450" s="294"/>
      <c r="X450" s="294"/>
      <c r="Y450" s="294"/>
      <c r="Z450" s="294"/>
      <c r="AA450" s="294"/>
      <c r="AB450" s="294"/>
      <c r="AC450" s="294"/>
      <c r="AD450" s="294"/>
      <c r="AE450" s="294"/>
      <c r="AF450" s="294"/>
      <c r="AG450" s="294"/>
      <c r="AH450" s="294"/>
      <c r="AI450" s="294"/>
      <c r="AJ450" s="294"/>
      <c r="AK450" s="294"/>
      <c r="AL450" s="294"/>
      <c r="AM450" s="294"/>
      <c r="AN450" s="294"/>
      <c r="AO450" s="294"/>
      <c r="AP450" s="294"/>
      <c r="AQ450" s="294"/>
      <c r="AR450" s="294"/>
      <c r="AS450" s="294"/>
      <c r="AT450" s="295"/>
    </row>
    <row r="451" spans="1:46" ht="15.75" thickTop="1">
      <c r="A451" s="280"/>
      <c r="B451" s="280"/>
      <c r="C451" s="280"/>
      <c r="D451" s="280"/>
      <c r="E451" s="280"/>
      <c r="F451" s="280"/>
      <c r="G451" s="280"/>
      <c r="H451" s="280"/>
      <c r="I451" s="280"/>
      <c r="J451" s="280"/>
      <c r="K451" s="280"/>
      <c r="L451" s="280"/>
      <c r="M451" s="280"/>
      <c r="N451" s="280"/>
      <c r="O451" s="280"/>
      <c r="P451" s="280"/>
      <c r="Q451" s="280"/>
      <c r="R451" s="280"/>
      <c r="S451" s="280"/>
      <c r="T451" s="280"/>
      <c r="U451" s="280"/>
      <c r="V451" s="280"/>
      <c r="W451" s="280"/>
      <c r="X451" s="280"/>
      <c r="Y451" s="280"/>
      <c r="Z451" s="280"/>
      <c r="AA451" s="280"/>
      <c r="AB451" s="280"/>
      <c r="AC451" s="280"/>
      <c r="AD451" s="280"/>
      <c r="AE451" s="280"/>
      <c r="AF451" s="280"/>
      <c r="AG451" s="280"/>
      <c r="AH451" s="280"/>
      <c r="AI451" s="280"/>
      <c r="AJ451" s="280"/>
      <c r="AK451" s="280"/>
      <c r="AL451" s="280"/>
      <c r="AM451" s="280"/>
      <c r="AN451" s="280"/>
      <c r="AO451" s="280"/>
      <c r="AP451" s="280"/>
      <c r="AQ451" s="280"/>
      <c r="AR451" s="280"/>
      <c r="AS451" s="280"/>
      <c r="AT451" s="280"/>
    </row>
  </sheetData>
  <mergeCells count="35">
    <mergeCell ref="AF387:AL387"/>
    <mergeCell ref="AM387:AS387"/>
    <mergeCell ref="D3:I3"/>
    <mergeCell ref="D195:I195"/>
    <mergeCell ref="J195:O195"/>
    <mergeCell ref="D194:O194"/>
    <mergeCell ref="D386:AS386"/>
    <mergeCell ref="AK388:AK389"/>
    <mergeCell ref="AS388:AS389"/>
    <mergeCell ref="X388:X389"/>
    <mergeCell ref="AC388:AC389"/>
    <mergeCell ref="AL388:AL389"/>
    <mergeCell ref="AQ388:AQ389"/>
    <mergeCell ref="AR388:AR389"/>
    <mergeCell ref="AE388:AE389"/>
    <mergeCell ref="AJ388:AJ389"/>
    <mergeCell ref="AM388:AP388"/>
    <mergeCell ref="AF388:AI388"/>
    <mergeCell ref="AD388:AD389"/>
    <mergeCell ref="D387:J387"/>
    <mergeCell ref="K387:Q387"/>
    <mergeCell ref="R387:X387"/>
    <mergeCell ref="Y388:AB388"/>
    <mergeCell ref="H388:H389"/>
    <mergeCell ref="I388:I389"/>
    <mergeCell ref="Y387:AE387"/>
    <mergeCell ref="O388:O389"/>
    <mergeCell ref="P388:P389"/>
    <mergeCell ref="Q388:Q389"/>
    <mergeCell ref="V388:V389"/>
    <mergeCell ref="J388:J389"/>
    <mergeCell ref="D388:G388"/>
    <mergeCell ref="K388:N388"/>
    <mergeCell ref="R388:U388"/>
    <mergeCell ref="W388:W389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56D52-F0B1-4423-8A20-A36CD7C44951}">
  <dimension ref="A1:AT201"/>
  <sheetViews>
    <sheetView topLeftCell="A157" workbookViewId="0">
      <selection activeCell="F29" sqref="F29"/>
    </sheetView>
  </sheetViews>
  <sheetFormatPr defaultRowHeight="12.75"/>
  <cols>
    <col min="1" max="2" width="9.140625" style="267"/>
    <col min="3" max="3" width="18.85546875" style="267" bestFit="1" customWidth="1"/>
    <col min="4" max="5" width="23.85546875" style="267" bestFit="1" customWidth="1"/>
    <col min="6" max="7" width="12.5703125" style="267" bestFit="1" customWidth="1"/>
    <col min="8" max="8" width="10.5703125" style="267" customWidth="1"/>
    <col min="9" max="11" width="12.140625" style="267" bestFit="1" customWidth="1"/>
    <col min="12" max="14" width="11.5703125" style="267" bestFit="1" customWidth="1"/>
    <col min="15" max="15" width="9.28515625" style="267" bestFit="1" customWidth="1"/>
    <col min="16" max="22" width="11" style="267" bestFit="1" customWidth="1"/>
    <col min="23" max="23" width="12.5703125" style="267" bestFit="1" customWidth="1"/>
    <col min="24" max="25" width="11" style="267" bestFit="1" customWidth="1"/>
    <col min="26" max="26" width="10" style="267" bestFit="1" customWidth="1"/>
    <col min="27" max="16384" width="9.140625" style="267"/>
  </cols>
  <sheetData>
    <row r="1" spans="1:46" ht="15.75" thickBot="1">
      <c r="A1" s="280"/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589"/>
      <c r="AB1" s="589"/>
      <c r="AC1" s="589"/>
      <c r="AD1" s="589"/>
      <c r="AE1" s="589"/>
      <c r="AF1" s="589"/>
      <c r="AG1" s="589"/>
      <c r="AH1" s="589"/>
      <c r="AI1" s="589"/>
      <c r="AJ1" s="589"/>
      <c r="AK1" s="589"/>
      <c r="AL1" s="589"/>
      <c r="AM1" s="280"/>
      <c r="AN1" s="280"/>
      <c r="AO1" s="280"/>
      <c r="AP1" s="280"/>
      <c r="AQ1" s="280"/>
      <c r="AR1" s="280"/>
      <c r="AS1" s="280"/>
      <c r="AT1" s="280"/>
    </row>
    <row r="2" spans="1:46" ht="16.5" thickTop="1" thickBot="1">
      <c r="A2" s="280"/>
      <c r="B2" s="209" t="s">
        <v>72</v>
      </c>
      <c r="C2" s="341"/>
      <c r="D2" s="561"/>
      <c r="E2" s="561"/>
      <c r="F2" s="561"/>
      <c r="G2" s="561"/>
      <c r="H2" s="561"/>
      <c r="I2" s="561"/>
      <c r="J2" s="561"/>
      <c r="K2" s="561"/>
      <c r="L2" s="561"/>
      <c r="M2" s="562"/>
      <c r="N2" s="562"/>
      <c r="O2" s="562"/>
      <c r="P2" s="342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589"/>
      <c r="AB2" s="589"/>
      <c r="AC2" s="589"/>
      <c r="AD2" s="589"/>
      <c r="AE2" s="589"/>
      <c r="AF2" s="589"/>
      <c r="AG2" s="589"/>
      <c r="AH2" s="589"/>
      <c r="AI2" s="589"/>
      <c r="AJ2" s="589"/>
      <c r="AK2" s="589"/>
      <c r="AL2" s="589"/>
      <c r="AM2" s="280"/>
      <c r="AN2" s="280"/>
      <c r="AO2" s="280"/>
      <c r="AP2" s="280"/>
      <c r="AQ2" s="280"/>
      <c r="AR2" s="280"/>
      <c r="AS2" s="280"/>
      <c r="AT2" s="280"/>
    </row>
    <row r="3" spans="1:46" ht="15.75" thickTop="1">
      <c r="A3" s="280"/>
      <c r="B3" s="343"/>
      <c r="C3" s="280"/>
      <c r="D3" s="521" t="s">
        <v>73</v>
      </c>
      <c r="E3" s="522"/>
      <c r="F3" s="522"/>
      <c r="G3" s="522"/>
      <c r="H3" s="522"/>
      <c r="I3" s="523"/>
      <c r="J3" s="521" t="s">
        <v>74</v>
      </c>
      <c r="K3" s="522"/>
      <c r="L3" s="522"/>
      <c r="M3" s="522"/>
      <c r="N3" s="522"/>
      <c r="O3" s="523"/>
      <c r="P3" s="347"/>
      <c r="Q3" s="280"/>
      <c r="R3" s="280"/>
      <c r="S3" s="280"/>
      <c r="T3" s="280"/>
      <c r="U3" s="280"/>
      <c r="V3" s="280"/>
      <c r="W3" s="280"/>
      <c r="X3" s="280"/>
      <c r="Y3" s="280"/>
      <c r="Z3" s="280"/>
      <c r="AA3" s="589"/>
      <c r="AB3" s="592"/>
      <c r="AC3" s="592"/>
      <c r="AD3" s="592"/>
      <c r="AE3" s="592"/>
      <c r="AF3" s="592"/>
      <c r="AG3" s="592"/>
      <c r="AH3" s="589"/>
      <c r="AI3" s="589"/>
      <c r="AJ3" s="589"/>
      <c r="AK3" s="589"/>
      <c r="AL3" s="589"/>
      <c r="AM3" s="280"/>
      <c r="AN3" s="280"/>
      <c r="AO3" s="280"/>
      <c r="AP3" s="280"/>
      <c r="AQ3" s="280"/>
      <c r="AR3" s="280"/>
      <c r="AS3" s="280"/>
      <c r="AT3" s="280"/>
    </row>
    <row r="4" spans="1:46" ht="15">
      <c r="A4" s="280"/>
      <c r="B4" s="343"/>
      <c r="C4" s="284" t="s">
        <v>3</v>
      </c>
      <c r="D4" s="305" t="s">
        <v>75</v>
      </c>
      <c r="E4" s="305" t="s">
        <v>76</v>
      </c>
      <c r="F4" s="305" t="s">
        <v>77</v>
      </c>
      <c r="G4" s="305" t="s">
        <v>78</v>
      </c>
      <c r="H4" s="305" t="s">
        <v>79</v>
      </c>
      <c r="I4" s="305" t="s">
        <v>7</v>
      </c>
      <c r="J4" s="305" t="s">
        <v>75</v>
      </c>
      <c r="K4" s="305" t="s">
        <v>76</v>
      </c>
      <c r="L4" s="305" t="s">
        <v>77</v>
      </c>
      <c r="M4" s="305" t="s">
        <v>78</v>
      </c>
      <c r="N4" s="305" t="s">
        <v>79</v>
      </c>
      <c r="O4" s="305" t="s">
        <v>7</v>
      </c>
      <c r="P4" s="347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589"/>
      <c r="AB4" s="590"/>
      <c r="AC4" s="590"/>
      <c r="AD4" s="590"/>
      <c r="AE4" s="590"/>
      <c r="AF4" s="590"/>
      <c r="AG4" s="590"/>
      <c r="AH4" s="589"/>
      <c r="AI4" s="589"/>
      <c r="AJ4" s="589"/>
      <c r="AK4" s="589"/>
      <c r="AL4" s="589"/>
      <c r="AM4" s="280"/>
      <c r="AN4" s="280"/>
      <c r="AO4" s="280"/>
      <c r="AP4" s="280"/>
      <c r="AQ4" s="280"/>
      <c r="AR4" s="280"/>
      <c r="AS4" s="280"/>
      <c r="AT4" s="280"/>
    </row>
    <row r="5" spans="1:46" ht="15">
      <c r="A5" s="280"/>
      <c r="B5" s="343"/>
      <c r="C5" s="296">
        <v>1</v>
      </c>
      <c r="D5" s="331">
        <v>27.324999999999999</v>
      </c>
      <c r="E5" s="331">
        <v>19.899999999999999</v>
      </c>
      <c r="F5" s="331">
        <v>26.96</v>
      </c>
      <c r="G5" s="331">
        <v>29.344999999999999</v>
      </c>
      <c r="H5" s="331">
        <v>33.924999999999997</v>
      </c>
      <c r="I5" s="564"/>
      <c r="J5" s="331">
        <v>17.41</v>
      </c>
      <c r="K5" s="331">
        <v>16.204999999999998</v>
      </c>
      <c r="L5" s="331">
        <v>15.975</v>
      </c>
      <c r="M5" s="331">
        <v>19.295000000000002</v>
      </c>
      <c r="N5" s="331">
        <v>16.245000000000001</v>
      </c>
      <c r="O5" s="565"/>
      <c r="P5" s="347"/>
      <c r="Q5" s="280"/>
      <c r="R5" s="280"/>
      <c r="S5" s="280"/>
      <c r="T5" s="280"/>
      <c r="U5" s="280"/>
      <c r="V5" s="280"/>
      <c r="W5" s="280"/>
      <c r="X5" s="280"/>
      <c r="Y5" s="280"/>
      <c r="Z5" s="280"/>
      <c r="AA5" s="589"/>
      <c r="AB5" s="591"/>
      <c r="AC5" s="591"/>
      <c r="AD5" s="591"/>
      <c r="AE5" s="591"/>
      <c r="AF5" s="591"/>
      <c r="AG5" s="591"/>
      <c r="AH5" s="589"/>
      <c r="AI5" s="589"/>
      <c r="AJ5" s="589"/>
      <c r="AK5" s="589"/>
      <c r="AL5" s="589"/>
      <c r="AM5" s="280"/>
      <c r="AN5" s="280"/>
      <c r="AO5" s="280"/>
      <c r="AP5" s="280"/>
      <c r="AQ5" s="280"/>
      <c r="AR5" s="280"/>
      <c r="AS5" s="280"/>
      <c r="AT5" s="280"/>
    </row>
    <row r="6" spans="1:46" ht="15">
      <c r="A6" s="280"/>
      <c r="B6" s="343"/>
      <c r="C6" s="320">
        <v>2</v>
      </c>
      <c r="D6" s="332">
        <v>24.87</v>
      </c>
      <c r="E6" s="332">
        <v>18.7</v>
      </c>
      <c r="F6" s="332">
        <v>20.795000000000002</v>
      </c>
      <c r="G6" s="332"/>
      <c r="H6" s="332"/>
      <c r="I6" s="338"/>
      <c r="J6" s="332">
        <v>14.244999999999999</v>
      </c>
      <c r="K6" s="332">
        <v>13.565</v>
      </c>
      <c r="L6" s="332">
        <v>17.61</v>
      </c>
      <c r="M6" s="332">
        <v>16.625</v>
      </c>
      <c r="N6" s="332">
        <v>17.64</v>
      </c>
      <c r="O6" s="566"/>
      <c r="P6" s="347"/>
      <c r="Q6" s="280"/>
      <c r="R6" s="280"/>
      <c r="S6" s="280"/>
      <c r="T6" s="280"/>
      <c r="U6" s="280"/>
      <c r="V6" s="280"/>
      <c r="W6" s="280"/>
      <c r="X6" s="280"/>
      <c r="Y6" s="280"/>
      <c r="Z6" s="280"/>
      <c r="AA6" s="589"/>
      <c r="AB6" s="591"/>
      <c r="AC6" s="591"/>
      <c r="AD6" s="591"/>
      <c r="AE6" s="591"/>
      <c r="AF6" s="591"/>
      <c r="AG6" s="591"/>
      <c r="AH6" s="589"/>
      <c r="AI6" s="589"/>
      <c r="AJ6" s="589"/>
      <c r="AK6" s="589"/>
      <c r="AL6" s="589"/>
      <c r="AM6" s="280"/>
      <c r="AN6" s="280"/>
      <c r="AO6" s="280"/>
      <c r="AP6" s="280"/>
      <c r="AQ6" s="280"/>
      <c r="AR6" s="280"/>
      <c r="AS6" s="280"/>
      <c r="AT6" s="280"/>
    </row>
    <row r="7" spans="1:46" ht="15">
      <c r="A7" s="280"/>
      <c r="B7" s="343"/>
      <c r="C7" s="320">
        <v>3</v>
      </c>
      <c r="D7" s="332">
        <v>21.91</v>
      </c>
      <c r="E7" s="332">
        <v>20.99</v>
      </c>
      <c r="F7" s="332">
        <v>20.635000000000002</v>
      </c>
      <c r="G7" s="332">
        <v>21.524999999999999</v>
      </c>
      <c r="H7" s="332"/>
      <c r="I7" s="338"/>
      <c r="J7" s="332">
        <v>16.09</v>
      </c>
      <c r="K7" s="332">
        <v>15.565</v>
      </c>
      <c r="L7" s="332">
        <v>18.510000000000002</v>
      </c>
      <c r="M7" s="332">
        <v>17.315000000000001</v>
      </c>
      <c r="N7" s="332"/>
      <c r="O7" s="566"/>
      <c r="P7" s="347"/>
      <c r="Q7" s="280"/>
      <c r="R7" s="280"/>
      <c r="S7" s="280"/>
      <c r="T7" s="280"/>
      <c r="U7" s="280"/>
      <c r="V7" s="280"/>
      <c r="W7" s="280"/>
      <c r="X7" s="280"/>
      <c r="Y7" s="280"/>
      <c r="Z7" s="280"/>
      <c r="AA7" s="589"/>
      <c r="AB7" s="591"/>
      <c r="AC7" s="591"/>
      <c r="AD7" s="591"/>
      <c r="AE7" s="591"/>
      <c r="AF7" s="591"/>
      <c r="AG7" s="591"/>
      <c r="AH7" s="591"/>
      <c r="AI7" s="591"/>
      <c r="AJ7" s="591"/>
      <c r="AK7" s="591"/>
      <c r="AL7" s="591"/>
      <c r="AM7" s="280"/>
      <c r="AN7" s="280"/>
      <c r="AO7" s="280"/>
      <c r="AP7" s="280"/>
      <c r="AQ7" s="280"/>
      <c r="AR7" s="280"/>
      <c r="AS7" s="280"/>
      <c r="AT7" s="280"/>
    </row>
    <row r="8" spans="1:46" ht="15">
      <c r="A8" s="280"/>
      <c r="B8" s="343"/>
      <c r="C8" s="320">
        <v>4</v>
      </c>
      <c r="D8" s="332">
        <v>22.84</v>
      </c>
      <c r="E8" s="332">
        <v>19.484999999999999</v>
      </c>
      <c r="F8" s="332">
        <v>26.47</v>
      </c>
      <c r="G8" s="332"/>
      <c r="H8" s="332"/>
      <c r="I8" s="338"/>
      <c r="J8" s="332">
        <v>14.11</v>
      </c>
      <c r="K8" s="332">
        <v>14.244999999999999</v>
      </c>
      <c r="L8" s="332">
        <v>18.309999999999999</v>
      </c>
      <c r="M8" s="332">
        <v>28.975000000000001</v>
      </c>
      <c r="N8" s="332">
        <v>17.43</v>
      </c>
      <c r="O8" s="566"/>
      <c r="P8" s="347"/>
      <c r="Q8" s="280"/>
      <c r="R8" s="280"/>
      <c r="S8" s="280"/>
      <c r="T8" s="280"/>
      <c r="U8" s="280"/>
      <c r="V8" s="280"/>
      <c r="W8" s="280"/>
      <c r="X8" s="280"/>
      <c r="Y8" s="280"/>
      <c r="Z8" s="280"/>
      <c r="AA8" s="589"/>
      <c r="AB8" s="591"/>
      <c r="AC8" s="591"/>
      <c r="AD8" s="591"/>
      <c r="AE8" s="591"/>
      <c r="AF8" s="591"/>
      <c r="AG8" s="591"/>
      <c r="AH8" s="591"/>
      <c r="AI8" s="591"/>
      <c r="AJ8" s="591"/>
      <c r="AK8" s="591"/>
      <c r="AL8" s="591"/>
      <c r="AM8" s="280"/>
      <c r="AN8" s="280"/>
      <c r="AO8" s="280"/>
      <c r="AP8" s="280"/>
      <c r="AQ8" s="280"/>
      <c r="AR8" s="280"/>
      <c r="AS8" s="280"/>
      <c r="AT8" s="280"/>
    </row>
    <row r="9" spans="1:46" ht="15">
      <c r="A9" s="280"/>
      <c r="B9" s="343"/>
      <c r="C9" s="320">
        <v>5</v>
      </c>
      <c r="D9" s="332">
        <v>24.36</v>
      </c>
      <c r="E9" s="332">
        <v>19.445</v>
      </c>
      <c r="F9" s="332">
        <v>26.48</v>
      </c>
      <c r="G9" s="332"/>
      <c r="H9" s="332"/>
      <c r="I9" s="338"/>
      <c r="J9" s="332">
        <v>14.795</v>
      </c>
      <c r="K9" s="332">
        <v>18.495000000000001</v>
      </c>
      <c r="L9" s="332">
        <v>23.18</v>
      </c>
      <c r="M9" s="332">
        <v>23.155000000000001</v>
      </c>
      <c r="N9" s="332"/>
      <c r="O9" s="566"/>
      <c r="P9" s="347"/>
      <c r="Q9" s="280"/>
      <c r="R9" s="280"/>
      <c r="S9" s="280"/>
      <c r="T9" s="280"/>
      <c r="U9" s="280"/>
      <c r="V9" s="280"/>
      <c r="W9" s="280"/>
      <c r="X9" s="280"/>
      <c r="Y9" s="280"/>
      <c r="Z9" s="280"/>
      <c r="AA9" s="589"/>
      <c r="AB9" s="591"/>
      <c r="AC9" s="591"/>
      <c r="AD9" s="591"/>
      <c r="AE9" s="591"/>
      <c r="AF9" s="591"/>
      <c r="AG9" s="591"/>
      <c r="AH9" s="591"/>
      <c r="AI9" s="591"/>
      <c r="AJ9" s="591"/>
      <c r="AK9" s="591"/>
      <c r="AL9" s="591"/>
      <c r="AM9" s="280"/>
      <c r="AN9" s="280"/>
      <c r="AO9" s="280"/>
      <c r="AP9" s="280"/>
      <c r="AQ9" s="280"/>
      <c r="AR9" s="280"/>
      <c r="AS9" s="280"/>
      <c r="AT9" s="280"/>
    </row>
    <row r="10" spans="1:46" ht="15">
      <c r="A10" s="280"/>
      <c r="B10" s="343"/>
      <c r="C10" s="320">
        <v>6</v>
      </c>
      <c r="D10" s="332">
        <v>19.885000000000002</v>
      </c>
      <c r="E10" s="332">
        <v>22.305</v>
      </c>
      <c r="F10" s="332">
        <v>21.7</v>
      </c>
      <c r="G10" s="332">
        <v>30.195</v>
      </c>
      <c r="H10" s="332"/>
      <c r="I10" s="338"/>
      <c r="J10" s="332">
        <v>15.654999999999999</v>
      </c>
      <c r="K10" s="332">
        <v>17.155000000000001</v>
      </c>
      <c r="L10" s="332">
        <v>17.77</v>
      </c>
      <c r="M10" s="332">
        <v>18.149999999999999</v>
      </c>
      <c r="N10" s="332"/>
      <c r="O10" s="566"/>
      <c r="P10" s="347"/>
      <c r="Q10" s="280"/>
      <c r="R10" s="280"/>
      <c r="S10" s="280"/>
      <c r="T10" s="280"/>
      <c r="U10" s="280"/>
      <c r="V10" s="280"/>
      <c r="W10" s="280"/>
      <c r="X10" s="280"/>
      <c r="Y10" s="280"/>
      <c r="Z10" s="280"/>
      <c r="AA10" s="591"/>
      <c r="AB10" s="591"/>
      <c r="AC10" s="591"/>
      <c r="AD10" s="591"/>
      <c r="AE10" s="591"/>
      <c r="AF10" s="591"/>
      <c r="AG10" s="591"/>
      <c r="AH10" s="591"/>
      <c r="AI10" s="591"/>
      <c r="AJ10" s="591"/>
      <c r="AK10" s="591"/>
      <c r="AL10" s="591"/>
      <c r="AM10" s="280"/>
      <c r="AN10" s="280"/>
      <c r="AO10" s="280"/>
      <c r="AP10" s="280"/>
      <c r="AQ10" s="280"/>
      <c r="AR10" s="280"/>
      <c r="AS10" s="280"/>
      <c r="AT10" s="280"/>
    </row>
    <row r="11" spans="1:46" ht="15">
      <c r="A11" s="280"/>
      <c r="B11" s="343"/>
      <c r="C11" s="320">
        <v>7</v>
      </c>
      <c r="D11" s="332">
        <v>17.954999999999998</v>
      </c>
      <c r="E11" s="332">
        <v>26.01</v>
      </c>
      <c r="F11" s="332">
        <v>20.795000000000002</v>
      </c>
      <c r="G11" s="332">
        <v>22.995000000000001</v>
      </c>
      <c r="H11" s="332">
        <v>27.765000000000001</v>
      </c>
      <c r="I11" s="338"/>
      <c r="J11" s="332">
        <v>18.63</v>
      </c>
      <c r="K11" s="332">
        <v>16.13</v>
      </c>
      <c r="L11" s="332">
        <v>15.035</v>
      </c>
      <c r="M11" s="332">
        <v>17.024999999999999</v>
      </c>
      <c r="N11" s="332"/>
      <c r="O11" s="566"/>
      <c r="P11" s="347"/>
      <c r="Q11" s="280"/>
      <c r="R11" s="280"/>
      <c r="S11" s="280"/>
      <c r="T11" s="280"/>
      <c r="U11" s="280"/>
      <c r="V11" s="280"/>
      <c r="W11" s="280"/>
      <c r="X11" s="280"/>
      <c r="Y11" s="280"/>
      <c r="Z11" s="280"/>
      <c r="AA11" s="591"/>
      <c r="AB11" s="591"/>
      <c r="AC11" s="591"/>
      <c r="AD11" s="591"/>
      <c r="AE11" s="591"/>
      <c r="AF11" s="591"/>
      <c r="AG11" s="591"/>
      <c r="AH11" s="591"/>
      <c r="AI11" s="591"/>
      <c r="AJ11" s="591"/>
      <c r="AK11" s="591"/>
      <c r="AL11" s="591"/>
      <c r="AM11" s="280"/>
      <c r="AN11" s="280"/>
      <c r="AO11" s="280"/>
      <c r="AP11" s="280"/>
      <c r="AQ11" s="280"/>
      <c r="AR11" s="280"/>
      <c r="AS11" s="280"/>
      <c r="AT11" s="280"/>
    </row>
    <row r="12" spans="1:46" ht="15">
      <c r="A12" s="280"/>
      <c r="B12" s="343"/>
      <c r="C12" s="320">
        <v>8</v>
      </c>
      <c r="D12" s="332">
        <v>19.79</v>
      </c>
      <c r="E12" s="332">
        <v>25.88</v>
      </c>
      <c r="F12" s="332">
        <v>29.93</v>
      </c>
      <c r="G12" s="332">
        <v>25.515000000000001</v>
      </c>
      <c r="H12" s="332">
        <v>31.51</v>
      </c>
      <c r="I12" s="338"/>
      <c r="J12" s="332">
        <v>19.59</v>
      </c>
      <c r="K12" s="332">
        <v>14.53</v>
      </c>
      <c r="L12" s="336">
        <v>16.454999999999998</v>
      </c>
      <c r="M12" s="336">
        <v>24.414999999999999</v>
      </c>
      <c r="N12" s="336">
        <v>15.175000000000001</v>
      </c>
      <c r="O12" s="566"/>
      <c r="P12" s="347"/>
      <c r="Q12" s="280"/>
      <c r="R12" s="280"/>
      <c r="S12" s="280"/>
      <c r="T12" s="280"/>
      <c r="U12" s="280"/>
      <c r="V12" s="280"/>
      <c r="W12" s="280"/>
      <c r="X12" s="280"/>
      <c r="Y12" s="280"/>
      <c r="Z12" s="280"/>
      <c r="AA12" s="306"/>
      <c r="AB12" s="306"/>
      <c r="AC12" s="306"/>
      <c r="AD12" s="306"/>
      <c r="AE12" s="306"/>
      <c r="AF12" s="306"/>
      <c r="AG12" s="306"/>
      <c r="AH12" s="306"/>
      <c r="AI12" s="306"/>
      <c r="AJ12" s="306"/>
      <c r="AK12" s="306"/>
      <c r="AL12" s="306"/>
      <c r="AM12" s="280"/>
      <c r="AN12" s="280"/>
      <c r="AO12" s="280"/>
      <c r="AP12" s="280"/>
      <c r="AQ12" s="280"/>
      <c r="AR12" s="280"/>
      <c r="AS12" s="280"/>
      <c r="AT12" s="280"/>
    </row>
    <row r="13" spans="1:46" ht="15">
      <c r="A13" s="280"/>
      <c r="B13" s="343"/>
      <c r="C13" s="384" t="s">
        <v>9</v>
      </c>
      <c r="D13" s="393">
        <f t="shared" ref="D13:O13" si="0">IF(COUNT(D5:D12)&gt;0,AVERAGE(D5:D12),"")</f>
        <v>22.366874999999997</v>
      </c>
      <c r="E13" s="393">
        <f t="shared" si="0"/>
        <v>21.589374999999997</v>
      </c>
      <c r="F13" s="393">
        <f t="shared" si="0"/>
        <v>24.220624999999998</v>
      </c>
      <c r="G13" s="393">
        <f t="shared" si="0"/>
        <v>25.914999999999999</v>
      </c>
      <c r="H13" s="393">
        <f t="shared" si="0"/>
        <v>31.066666666666666</v>
      </c>
      <c r="I13" s="567" t="str">
        <f t="shared" si="0"/>
        <v/>
      </c>
      <c r="J13" s="393">
        <f t="shared" si="0"/>
        <v>16.315625000000001</v>
      </c>
      <c r="K13" s="393">
        <f t="shared" si="0"/>
        <v>15.736249999999998</v>
      </c>
      <c r="L13" s="567">
        <f t="shared" si="0"/>
        <v>17.855625</v>
      </c>
      <c r="M13" s="392">
        <f t="shared" si="0"/>
        <v>20.619375000000002</v>
      </c>
      <c r="N13" s="392">
        <f t="shared" si="0"/>
        <v>16.622500000000002</v>
      </c>
      <c r="O13" s="384" t="str">
        <f t="shared" si="0"/>
        <v/>
      </c>
      <c r="P13" s="347"/>
      <c r="Q13" s="280"/>
      <c r="R13" s="280"/>
      <c r="S13" s="280"/>
      <c r="T13" s="280"/>
      <c r="U13" s="280"/>
      <c r="V13" s="280"/>
      <c r="W13" s="280"/>
      <c r="X13" s="280"/>
      <c r="Y13" s="280"/>
      <c r="Z13" s="280"/>
      <c r="AA13" s="306"/>
      <c r="AB13" s="306"/>
      <c r="AC13" s="280"/>
      <c r="AD13" s="280"/>
      <c r="AE13" s="280"/>
      <c r="AF13" s="280"/>
      <c r="AG13" s="280"/>
      <c r="AH13" s="280"/>
      <c r="AI13" s="280"/>
      <c r="AJ13" s="280"/>
      <c r="AK13" s="280"/>
      <c r="AL13" s="280"/>
      <c r="AM13" s="280"/>
      <c r="AN13" s="280"/>
      <c r="AO13" s="280"/>
      <c r="AP13" s="280"/>
      <c r="AQ13" s="280"/>
      <c r="AR13" s="280"/>
      <c r="AS13" s="280"/>
      <c r="AT13" s="280"/>
    </row>
    <row r="14" spans="1:46" ht="15">
      <c r="A14" s="280"/>
      <c r="B14" s="343"/>
      <c r="C14" s="326" t="s">
        <v>10</v>
      </c>
      <c r="D14" s="325">
        <f t="shared" ref="D14:O14" si="1">IF(COUNT(D5:D12)&gt;1,STDEV(D5:D12),"")</f>
        <v>3.1057181565392198</v>
      </c>
      <c r="E14" s="325">
        <f t="shared" si="1"/>
        <v>2.90447860762358</v>
      </c>
      <c r="F14" s="325">
        <f t="shared" si="1"/>
        <v>3.6438925786856147</v>
      </c>
      <c r="G14" s="325">
        <f t="shared" si="1"/>
        <v>3.8092584580204347</v>
      </c>
      <c r="H14" s="325">
        <f t="shared" si="1"/>
        <v>3.1038376783158821</v>
      </c>
      <c r="I14" s="327" t="str">
        <f t="shared" si="1"/>
        <v/>
      </c>
      <c r="J14" s="325">
        <f t="shared" si="1"/>
        <v>2.0433663357662626</v>
      </c>
      <c r="K14" s="327">
        <f t="shared" si="1"/>
        <v>1.6222047387076997</v>
      </c>
      <c r="L14" s="387">
        <f t="shared" si="1"/>
        <v>2.4641927648101918</v>
      </c>
      <c r="M14" s="387">
        <f t="shared" si="1"/>
        <v>4.444866571595341</v>
      </c>
      <c r="N14" s="387">
        <f t="shared" si="1"/>
        <v>1.143842209397782</v>
      </c>
      <c r="O14" s="326" t="str">
        <f t="shared" si="1"/>
        <v/>
      </c>
      <c r="P14" s="347"/>
      <c r="Q14" s="280"/>
      <c r="R14" s="280"/>
      <c r="S14" s="280"/>
      <c r="T14" s="280"/>
      <c r="U14" s="280"/>
      <c r="V14" s="280"/>
      <c r="W14" s="280"/>
      <c r="X14" s="280"/>
      <c r="Y14" s="280"/>
      <c r="Z14" s="280"/>
      <c r="AA14" s="306"/>
      <c r="AB14" s="306"/>
      <c r="AC14" s="280"/>
      <c r="AD14" s="280"/>
      <c r="AE14" s="280"/>
      <c r="AF14" s="280"/>
      <c r="AG14" s="280"/>
      <c r="AH14" s="280"/>
      <c r="AI14" s="280"/>
      <c r="AJ14" s="280"/>
      <c r="AK14" s="280"/>
      <c r="AL14" s="280"/>
      <c r="AM14" s="280"/>
      <c r="AN14" s="280"/>
      <c r="AO14" s="280"/>
      <c r="AP14" s="280"/>
      <c r="AQ14" s="280"/>
      <c r="AR14" s="280"/>
      <c r="AS14" s="280"/>
      <c r="AT14" s="280"/>
    </row>
    <row r="15" spans="1:46" ht="15">
      <c r="A15" s="280"/>
      <c r="B15" s="568"/>
      <c r="C15" s="329" t="s">
        <v>11</v>
      </c>
      <c r="D15" s="328">
        <f t="shared" ref="D15:O15" si="2">IF(COUNT(D5:D12)&gt;1,D14/SQRT(COUNT(D5:D12)),"")</f>
        <v>1.0980371844715329</v>
      </c>
      <c r="E15" s="328">
        <f t="shared" si="2"/>
        <v>1.0268882596309474</v>
      </c>
      <c r="F15" s="328">
        <f t="shared" si="2"/>
        <v>1.2883105761519666</v>
      </c>
      <c r="G15" s="328">
        <f t="shared" si="2"/>
        <v>1.7035521711999442</v>
      </c>
      <c r="H15" s="328">
        <f t="shared" si="2"/>
        <v>1.7920015190965777</v>
      </c>
      <c r="I15" s="569" t="str">
        <f t="shared" si="2"/>
        <v/>
      </c>
      <c r="J15" s="390">
        <f t="shared" si="2"/>
        <v>0.72243909623431601</v>
      </c>
      <c r="K15" s="390">
        <f t="shared" si="2"/>
        <v>0.57353598560658292</v>
      </c>
      <c r="L15" s="390">
        <f t="shared" si="2"/>
        <v>0.87122370707405683</v>
      </c>
      <c r="M15" s="390">
        <f t="shared" si="2"/>
        <v>1.5714976471222331</v>
      </c>
      <c r="N15" s="390">
        <f t="shared" si="2"/>
        <v>0.57192110469889101</v>
      </c>
      <c r="O15" s="329" t="str">
        <f t="shared" si="2"/>
        <v/>
      </c>
      <c r="P15" s="347"/>
      <c r="Q15" s="280"/>
      <c r="R15" s="280"/>
      <c r="S15" s="280"/>
      <c r="T15" s="280"/>
      <c r="U15" s="280"/>
      <c r="V15" s="280"/>
      <c r="W15" s="280"/>
      <c r="X15" s="280"/>
      <c r="Y15" s="280"/>
      <c r="Z15" s="280"/>
      <c r="AA15" s="306"/>
      <c r="AB15" s="306"/>
      <c r="AC15" s="280"/>
      <c r="AD15" s="280"/>
      <c r="AE15" s="280"/>
      <c r="AF15" s="280"/>
      <c r="AG15" s="280"/>
      <c r="AH15" s="280"/>
      <c r="AI15" s="280"/>
      <c r="AJ15" s="280"/>
      <c r="AK15" s="280"/>
      <c r="AL15" s="280"/>
      <c r="AM15" s="280"/>
      <c r="AN15" s="280"/>
      <c r="AO15" s="280"/>
      <c r="AP15" s="280"/>
      <c r="AQ15" s="280"/>
      <c r="AR15" s="280"/>
      <c r="AS15" s="280"/>
      <c r="AT15" s="280"/>
    </row>
    <row r="16" spans="1:46" ht="15">
      <c r="A16" s="280"/>
      <c r="B16" s="357"/>
      <c r="C16" s="358"/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9"/>
      <c r="Q16" s="280"/>
      <c r="R16" s="280"/>
      <c r="S16" s="280"/>
      <c r="T16" s="280"/>
      <c r="U16" s="280"/>
      <c r="V16" s="280"/>
      <c r="W16" s="280"/>
      <c r="X16" s="306"/>
      <c r="Y16" s="306"/>
      <c r="Z16" s="306"/>
      <c r="AA16" s="306"/>
      <c r="AB16" s="306"/>
      <c r="AC16" s="306"/>
      <c r="AD16" s="306"/>
      <c r="AE16" s="306"/>
      <c r="AF16" s="306"/>
      <c r="AG16" s="280"/>
      <c r="AH16" s="280"/>
      <c r="AI16" s="280"/>
      <c r="AJ16" s="280"/>
      <c r="AK16" s="280"/>
      <c r="AL16" s="280"/>
      <c r="AM16" s="280"/>
      <c r="AN16" s="280"/>
      <c r="AO16" s="280"/>
      <c r="AP16" s="280"/>
      <c r="AQ16" s="280"/>
      <c r="AR16" s="280"/>
      <c r="AS16" s="280"/>
      <c r="AT16" s="280"/>
    </row>
    <row r="17" spans="1:46" ht="15">
      <c r="A17" s="280"/>
      <c r="B17" s="280"/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  <c r="P17" s="280"/>
      <c r="Q17" s="280"/>
      <c r="R17" s="306"/>
      <c r="S17" s="306"/>
      <c r="T17" s="306"/>
      <c r="U17" s="306"/>
      <c r="V17" s="306"/>
      <c r="W17" s="306"/>
      <c r="X17" s="306"/>
      <c r="Y17" s="306"/>
      <c r="Z17" s="306"/>
      <c r="AA17" s="306"/>
      <c r="AB17" s="306"/>
      <c r="AC17" s="306"/>
      <c r="AD17" s="306"/>
      <c r="AE17" s="306"/>
      <c r="AF17" s="306"/>
      <c r="AG17" s="280"/>
      <c r="AH17" s="280"/>
      <c r="AI17" s="280"/>
      <c r="AJ17" s="280"/>
      <c r="AK17" s="280"/>
      <c r="AL17" s="280"/>
      <c r="AM17" s="280"/>
      <c r="AN17" s="280"/>
      <c r="AO17" s="280"/>
      <c r="AP17" s="280"/>
      <c r="AQ17" s="280"/>
      <c r="AR17" s="280"/>
      <c r="AS17" s="280"/>
      <c r="AT17" s="280"/>
    </row>
    <row r="18" spans="1:46" ht="15">
      <c r="A18" s="280"/>
      <c r="B18" s="209" t="s">
        <v>80</v>
      </c>
      <c r="C18" s="341"/>
      <c r="D18" s="341"/>
      <c r="E18" s="341"/>
      <c r="F18" s="341"/>
      <c r="G18" s="341"/>
      <c r="H18" s="341"/>
      <c r="I18" s="341"/>
      <c r="J18" s="341"/>
      <c r="K18" s="341"/>
      <c r="L18" s="341"/>
      <c r="M18" s="562"/>
      <c r="N18" s="562"/>
      <c r="O18" s="342"/>
      <c r="P18" s="280"/>
      <c r="Q18" s="280"/>
      <c r="R18" s="306"/>
      <c r="S18" s="306"/>
      <c r="T18" s="306"/>
      <c r="U18" s="306"/>
      <c r="V18" s="306"/>
      <c r="W18" s="306"/>
      <c r="X18" s="306"/>
      <c r="Y18" s="306"/>
      <c r="Z18" s="306"/>
      <c r="AA18" s="306"/>
      <c r="AB18" s="306"/>
      <c r="AC18" s="306"/>
      <c r="AD18" s="306"/>
      <c r="AE18" s="306"/>
      <c r="AF18" s="306"/>
      <c r="AG18" s="280"/>
      <c r="AH18" s="280"/>
      <c r="AI18" s="280"/>
      <c r="AJ18" s="280"/>
      <c r="AK18" s="280"/>
      <c r="AL18" s="280"/>
      <c r="AM18" s="280"/>
      <c r="AN18" s="280"/>
      <c r="AO18" s="280"/>
      <c r="AP18" s="280"/>
      <c r="AQ18" s="280"/>
      <c r="AR18" s="280"/>
      <c r="AS18" s="280"/>
      <c r="AT18" s="280"/>
    </row>
    <row r="19" spans="1:46" ht="12.75" customHeight="1">
      <c r="A19" s="280"/>
      <c r="B19" s="343"/>
      <c r="C19" s="280"/>
      <c r="D19" s="469" t="s">
        <v>81</v>
      </c>
      <c r="E19" s="469"/>
      <c r="F19" s="469"/>
      <c r="G19" s="469"/>
      <c r="H19" s="521" t="s">
        <v>82</v>
      </c>
      <c r="I19" s="522"/>
      <c r="J19" s="522"/>
      <c r="K19" s="521" t="s">
        <v>83</v>
      </c>
      <c r="L19" s="522"/>
      <c r="M19" s="522"/>
      <c r="N19" s="523"/>
      <c r="O19" s="570"/>
      <c r="P19" s="280"/>
      <c r="Q19" s="280"/>
      <c r="R19" s="280"/>
      <c r="S19" s="280"/>
      <c r="T19" s="280"/>
      <c r="U19" s="280"/>
      <c r="V19" s="280"/>
      <c r="W19" s="280"/>
      <c r="X19" s="306"/>
      <c r="Y19" s="306"/>
      <c r="Z19" s="306"/>
      <c r="AA19" s="306"/>
      <c r="AB19" s="306"/>
      <c r="AC19" s="306"/>
      <c r="AD19" s="306"/>
      <c r="AE19" s="306"/>
      <c r="AF19" s="306"/>
      <c r="AG19" s="280"/>
      <c r="AH19" s="280"/>
      <c r="AI19" s="280"/>
      <c r="AJ19" s="280"/>
      <c r="AK19" s="280"/>
      <c r="AL19" s="280"/>
      <c r="AM19" s="280"/>
      <c r="AN19" s="280"/>
      <c r="AO19" s="280"/>
      <c r="AP19" s="280"/>
      <c r="AQ19" s="280"/>
      <c r="AR19" s="280"/>
      <c r="AS19" s="280"/>
      <c r="AT19" s="280"/>
    </row>
    <row r="20" spans="1:46" ht="15">
      <c r="A20" s="280"/>
      <c r="B20" s="343"/>
      <c r="C20" s="284" t="s">
        <v>3</v>
      </c>
      <c r="D20" s="284" t="s">
        <v>84</v>
      </c>
      <c r="E20" s="284" t="s">
        <v>85</v>
      </c>
      <c r="F20" s="284" t="s">
        <v>86</v>
      </c>
      <c r="G20" s="284" t="s">
        <v>87</v>
      </c>
      <c r="H20" s="305" t="s">
        <v>88</v>
      </c>
      <c r="I20" s="394" t="s">
        <v>89</v>
      </c>
      <c r="J20" s="305" t="s">
        <v>90</v>
      </c>
      <c r="K20" s="305" t="s">
        <v>91</v>
      </c>
      <c r="L20" s="305" t="s">
        <v>92</v>
      </c>
      <c r="M20" s="305" t="s">
        <v>93</v>
      </c>
      <c r="N20" s="305" t="s">
        <v>94</v>
      </c>
      <c r="O20" s="428"/>
      <c r="P20" s="280"/>
      <c r="Q20" s="280"/>
      <c r="R20" s="306"/>
      <c r="S20" s="306"/>
      <c r="T20" s="306"/>
      <c r="U20" s="306"/>
      <c r="V20" s="306"/>
      <c r="W20" s="306"/>
      <c r="X20" s="306"/>
      <c r="Y20" s="306"/>
      <c r="Z20" s="306"/>
      <c r="AA20" s="306"/>
      <c r="AB20" s="306"/>
      <c r="AC20" s="306"/>
      <c r="AD20" s="306"/>
      <c r="AE20" s="306"/>
      <c r="AF20" s="306"/>
      <c r="AG20" s="306"/>
      <c r="AH20" s="306"/>
      <c r="AI20" s="306"/>
      <c r="AJ20" s="306"/>
      <c r="AK20" s="280"/>
      <c r="AL20" s="280"/>
      <c r="AM20" s="280"/>
      <c r="AN20" s="280"/>
      <c r="AO20" s="280"/>
      <c r="AP20" s="280"/>
      <c r="AQ20" s="280"/>
      <c r="AR20" s="280"/>
      <c r="AS20" s="280"/>
      <c r="AT20" s="280"/>
    </row>
    <row r="21" spans="1:46" ht="15">
      <c r="A21" s="280"/>
      <c r="B21" s="343"/>
      <c r="C21" s="296">
        <v>1</v>
      </c>
      <c r="D21" s="389">
        <v>22.795000000000002</v>
      </c>
      <c r="E21" s="332">
        <v>20.715</v>
      </c>
      <c r="F21" s="332">
        <v>18.829999999999998</v>
      </c>
      <c r="G21" s="389">
        <v>19.14</v>
      </c>
      <c r="H21" s="389"/>
      <c r="I21" s="389">
        <v>23.14</v>
      </c>
      <c r="J21" s="389">
        <v>45</v>
      </c>
      <c r="K21" s="389"/>
      <c r="L21" s="389">
        <v>18.055</v>
      </c>
      <c r="M21" s="389">
        <v>28.14</v>
      </c>
      <c r="N21" s="389">
        <v>27.585000000000001</v>
      </c>
      <c r="O21" s="347"/>
      <c r="P21" s="280"/>
      <c r="Q21" s="280"/>
      <c r="R21" s="306"/>
      <c r="S21" s="306"/>
      <c r="T21" s="306"/>
      <c r="U21" s="306"/>
      <c r="V21" s="306"/>
      <c r="W21" s="306"/>
      <c r="X21" s="306"/>
      <c r="Y21" s="306"/>
      <c r="Z21" s="306"/>
      <c r="AA21" s="306"/>
      <c r="AB21" s="306"/>
      <c r="AC21" s="306"/>
      <c r="AD21" s="306"/>
      <c r="AE21" s="306"/>
      <c r="AF21" s="306"/>
      <c r="AG21" s="306"/>
      <c r="AH21" s="306"/>
      <c r="AI21" s="306"/>
      <c r="AJ21" s="306"/>
      <c r="AK21" s="306"/>
      <c r="AL21" s="306"/>
      <c r="AM21" s="306"/>
      <c r="AN21" s="306"/>
      <c r="AO21" s="306"/>
      <c r="AP21" s="306"/>
      <c r="AQ21" s="280"/>
      <c r="AR21" s="280"/>
      <c r="AS21" s="280"/>
      <c r="AT21" s="280"/>
    </row>
    <row r="22" spans="1:46" ht="15">
      <c r="A22" s="280"/>
      <c r="B22" s="343"/>
      <c r="C22" s="320">
        <v>2</v>
      </c>
      <c r="D22" s="389">
        <v>26.405000000000001</v>
      </c>
      <c r="E22" s="332">
        <v>21.695</v>
      </c>
      <c r="F22" s="332">
        <v>16.245000000000001</v>
      </c>
      <c r="G22" s="389">
        <v>21.26</v>
      </c>
      <c r="H22" s="389">
        <v>22.33</v>
      </c>
      <c r="I22" s="389">
        <v>22.35</v>
      </c>
      <c r="J22" s="389">
        <v>22.734999999999999</v>
      </c>
      <c r="K22" s="389">
        <v>33.64</v>
      </c>
      <c r="L22" s="389">
        <v>24.64</v>
      </c>
      <c r="M22" s="389">
        <v>21.56</v>
      </c>
      <c r="N22" s="389">
        <v>20.58</v>
      </c>
      <c r="O22" s="347"/>
      <c r="P22" s="280"/>
      <c r="Q22" s="280"/>
      <c r="R22" s="280"/>
      <c r="S22" s="280"/>
      <c r="T22" s="280"/>
      <c r="U22" s="280"/>
      <c r="V22" s="280"/>
      <c r="W22" s="280"/>
      <c r="X22" s="280"/>
      <c r="Y22" s="306"/>
      <c r="Z22" s="306"/>
      <c r="AA22" s="306"/>
      <c r="AB22" s="306"/>
      <c r="AC22" s="306"/>
      <c r="AD22" s="306"/>
      <c r="AE22" s="306"/>
      <c r="AF22" s="306"/>
      <c r="AG22" s="280"/>
      <c r="AH22" s="280"/>
      <c r="AI22" s="280"/>
      <c r="AJ22" s="280"/>
      <c r="AK22" s="280"/>
      <c r="AL22" s="280"/>
      <c r="AM22" s="280"/>
      <c r="AN22" s="280"/>
      <c r="AO22" s="280"/>
      <c r="AP22" s="280"/>
      <c r="AQ22" s="280"/>
      <c r="AR22" s="280"/>
      <c r="AS22" s="280"/>
      <c r="AT22" s="280"/>
    </row>
    <row r="23" spans="1:46" ht="15">
      <c r="A23" s="280"/>
      <c r="B23" s="343"/>
      <c r="C23" s="320">
        <v>3</v>
      </c>
      <c r="D23" s="389">
        <v>24.58</v>
      </c>
      <c r="E23" s="332">
        <v>21.395</v>
      </c>
      <c r="F23" s="332">
        <v>23.594999999999999</v>
      </c>
      <c r="G23" s="389">
        <v>24.425000000000001</v>
      </c>
      <c r="H23" s="389">
        <v>22.93</v>
      </c>
      <c r="I23" s="389">
        <v>20.195</v>
      </c>
      <c r="J23" s="389">
        <v>20.079999999999998</v>
      </c>
      <c r="K23" s="389">
        <v>26.97</v>
      </c>
      <c r="L23" s="389">
        <v>18.855</v>
      </c>
      <c r="M23" s="389">
        <v>32.225000000000001</v>
      </c>
      <c r="N23" s="389"/>
      <c r="O23" s="347"/>
      <c r="P23" s="280"/>
      <c r="Q23" s="280"/>
      <c r="R23" s="280"/>
      <c r="S23" s="571"/>
      <c r="T23" s="571"/>
      <c r="U23" s="571"/>
      <c r="V23" s="571"/>
      <c r="W23" s="280"/>
      <c r="X23" s="280"/>
      <c r="Y23" s="306"/>
      <c r="Z23" s="306"/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6"/>
      <c r="AL23" s="306"/>
      <c r="AM23" s="306"/>
      <c r="AN23" s="280"/>
      <c r="AO23" s="280"/>
      <c r="AP23" s="280"/>
      <c r="AQ23" s="280"/>
      <c r="AR23" s="280"/>
      <c r="AS23" s="280"/>
      <c r="AT23" s="280"/>
    </row>
    <row r="24" spans="1:46" ht="15">
      <c r="A24" s="280"/>
      <c r="B24" s="343"/>
      <c r="C24" s="320">
        <v>4</v>
      </c>
      <c r="D24" s="389">
        <v>19.7</v>
      </c>
      <c r="E24" s="332">
        <v>22.484999999999999</v>
      </c>
      <c r="F24" s="332">
        <v>16.655000000000001</v>
      </c>
      <c r="G24" s="389">
        <v>18.3</v>
      </c>
      <c r="H24" s="389">
        <v>24.725000000000001</v>
      </c>
      <c r="I24" s="389">
        <v>20.76</v>
      </c>
      <c r="J24" s="389">
        <v>28.51</v>
      </c>
      <c r="K24" s="389"/>
      <c r="L24" s="389">
        <v>19.545000000000002</v>
      </c>
      <c r="M24" s="389">
        <v>22.47</v>
      </c>
      <c r="N24" s="389">
        <v>29.13</v>
      </c>
      <c r="O24" s="347"/>
      <c r="P24" s="280"/>
      <c r="Q24" s="280"/>
      <c r="R24" s="280"/>
      <c r="S24" s="280"/>
      <c r="T24" s="280"/>
      <c r="U24" s="280"/>
      <c r="V24" s="280"/>
      <c r="W24" s="280"/>
      <c r="X24" s="571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  <c r="AO24" s="572"/>
      <c r="AP24" s="572"/>
      <c r="AQ24" s="572"/>
      <c r="AR24" s="572"/>
      <c r="AS24" s="280"/>
      <c r="AT24" s="280"/>
    </row>
    <row r="25" spans="1:46" ht="15">
      <c r="A25" s="280"/>
      <c r="B25" s="343"/>
      <c r="C25" s="320">
        <v>5</v>
      </c>
      <c r="D25" s="388">
        <v>0</v>
      </c>
      <c r="E25" s="325"/>
      <c r="F25" s="325"/>
      <c r="G25" s="388"/>
      <c r="H25" s="388"/>
      <c r="I25" s="388"/>
      <c r="J25" s="388"/>
      <c r="K25" s="389">
        <v>19.690000000000001</v>
      </c>
      <c r="L25" s="389">
        <v>23.38</v>
      </c>
      <c r="M25" s="389">
        <v>19.78</v>
      </c>
      <c r="N25" s="389"/>
      <c r="O25" s="347"/>
      <c r="P25" s="280"/>
      <c r="Q25" s="280"/>
      <c r="R25" s="280"/>
      <c r="S25" s="280"/>
      <c r="T25" s="306"/>
      <c r="U25" s="306"/>
      <c r="V25" s="280"/>
      <c r="W25" s="280"/>
      <c r="X25" s="563"/>
      <c r="Y25" s="306"/>
      <c r="Z25" s="306"/>
      <c r="AA25" s="306"/>
      <c r="AB25" s="306"/>
      <c r="AC25" s="306"/>
      <c r="AD25" s="306"/>
      <c r="AE25" s="306"/>
      <c r="AF25" s="306"/>
      <c r="AG25" s="306"/>
      <c r="AH25" s="306"/>
      <c r="AI25" s="306"/>
      <c r="AJ25" s="306"/>
      <c r="AK25" s="306"/>
      <c r="AL25" s="306"/>
      <c r="AM25" s="306"/>
      <c r="AN25" s="306"/>
      <c r="AO25" s="306"/>
      <c r="AP25" s="306"/>
      <c r="AQ25" s="306"/>
      <c r="AR25" s="306"/>
      <c r="AS25" s="280"/>
      <c r="AT25" s="280"/>
    </row>
    <row r="26" spans="1:46" ht="15">
      <c r="A26" s="280"/>
      <c r="B26" s="343"/>
      <c r="C26" s="320">
        <v>6</v>
      </c>
      <c r="D26" s="388">
        <v>0</v>
      </c>
      <c r="E26" s="325"/>
      <c r="F26" s="325"/>
      <c r="G26" s="388"/>
      <c r="H26" s="388"/>
      <c r="I26" s="388"/>
      <c r="J26" s="388"/>
      <c r="K26" s="389">
        <v>27.484999999999999</v>
      </c>
      <c r="L26" s="389">
        <v>17.36</v>
      </c>
      <c r="M26" s="389">
        <v>21.19</v>
      </c>
      <c r="N26" s="389"/>
      <c r="O26" s="347"/>
      <c r="P26" s="280"/>
      <c r="Q26" s="280"/>
      <c r="R26" s="280"/>
      <c r="S26" s="280"/>
      <c r="T26" s="571"/>
      <c r="U26" s="306"/>
      <c r="V26" s="280"/>
      <c r="W26" s="280"/>
      <c r="X26" s="280"/>
      <c r="Y26" s="306"/>
      <c r="Z26" s="306"/>
      <c r="AA26" s="306"/>
      <c r="AB26" s="306"/>
      <c r="AC26" s="306"/>
      <c r="AD26" s="306"/>
      <c r="AE26" s="306"/>
      <c r="AF26" s="306"/>
      <c r="AG26" s="306"/>
      <c r="AH26" s="306"/>
      <c r="AI26" s="306"/>
      <c r="AJ26" s="306"/>
      <c r="AK26" s="306"/>
      <c r="AL26" s="306"/>
      <c r="AM26" s="306"/>
      <c r="AN26" s="280"/>
      <c r="AO26" s="280"/>
      <c r="AP26" s="280"/>
      <c r="AQ26" s="280"/>
      <c r="AR26" s="280"/>
      <c r="AS26" s="280"/>
      <c r="AT26" s="280"/>
    </row>
    <row r="27" spans="1:46" ht="15">
      <c r="A27" s="280"/>
      <c r="B27" s="343"/>
      <c r="C27" s="320">
        <v>7</v>
      </c>
      <c r="D27" s="388">
        <v>0</v>
      </c>
      <c r="E27" s="325"/>
      <c r="F27" s="325"/>
      <c r="G27" s="388"/>
      <c r="H27" s="388"/>
      <c r="I27" s="388"/>
      <c r="J27" s="388"/>
      <c r="K27" s="389">
        <v>24.864999999999998</v>
      </c>
      <c r="L27" s="389">
        <v>18.100000000000001</v>
      </c>
      <c r="M27" s="389">
        <v>22.61</v>
      </c>
      <c r="N27" s="389">
        <v>19.245000000000001</v>
      </c>
      <c r="O27" s="347"/>
      <c r="P27" s="280"/>
      <c r="Q27" s="306"/>
      <c r="R27" s="280"/>
      <c r="S27" s="280"/>
      <c r="T27" s="306"/>
      <c r="U27" s="280"/>
      <c r="V27" s="280"/>
      <c r="W27" s="280"/>
      <c r="X27" s="280"/>
      <c r="Y27" s="306"/>
      <c r="Z27" s="306"/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  <c r="AM27" s="306"/>
      <c r="AN27" s="280"/>
      <c r="AO27" s="280"/>
      <c r="AP27" s="280"/>
      <c r="AQ27" s="280"/>
      <c r="AR27" s="280"/>
      <c r="AS27" s="280"/>
      <c r="AT27" s="280"/>
    </row>
    <row r="28" spans="1:46" ht="15">
      <c r="A28" s="280"/>
      <c r="B28" s="343"/>
      <c r="C28" s="324">
        <v>8</v>
      </c>
      <c r="D28" s="388">
        <v>0</v>
      </c>
      <c r="E28" s="325"/>
      <c r="F28" s="325"/>
      <c r="G28" s="388"/>
      <c r="H28" s="388"/>
      <c r="I28" s="388"/>
      <c r="J28" s="388"/>
      <c r="K28" s="389">
        <v>22.414999999999999</v>
      </c>
      <c r="L28" s="389">
        <v>19.065000000000001</v>
      </c>
      <c r="M28" s="388"/>
      <c r="N28" s="389">
        <v>27.75</v>
      </c>
      <c r="O28" s="347"/>
      <c r="P28" s="280"/>
      <c r="Q28" s="306"/>
      <c r="R28" s="280"/>
      <c r="S28" s="280"/>
      <c r="T28" s="306"/>
      <c r="U28" s="306"/>
      <c r="V28" s="280"/>
      <c r="W28" s="280"/>
      <c r="X28" s="280"/>
      <c r="Y28" s="306"/>
      <c r="Z28" s="306"/>
      <c r="AA28" s="306"/>
      <c r="AB28" s="306"/>
      <c r="AC28" s="306"/>
      <c r="AD28" s="306"/>
      <c r="AE28" s="306"/>
      <c r="AF28" s="306"/>
      <c r="AG28" s="306"/>
      <c r="AH28" s="306"/>
      <c r="AI28" s="306"/>
      <c r="AJ28" s="306"/>
      <c r="AK28" s="306"/>
      <c r="AL28" s="306"/>
      <c r="AM28" s="306"/>
      <c r="AN28" s="280"/>
      <c r="AO28" s="280"/>
      <c r="AP28" s="280"/>
      <c r="AQ28" s="280"/>
      <c r="AR28" s="280"/>
      <c r="AS28" s="280"/>
      <c r="AT28" s="280"/>
    </row>
    <row r="29" spans="1:46" ht="15">
      <c r="A29" s="280"/>
      <c r="B29" s="343"/>
      <c r="C29" s="384" t="s">
        <v>9</v>
      </c>
      <c r="D29" s="392">
        <f t="shared" ref="D29:N29" si="3">AVERAGE(D21:D28)</f>
        <v>11.685</v>
      </c>
      <c r="E29" s="392">
        <f t="shared" si="3"/>
        <v>21.572499999999998</v>
      </c>
      <c r="F29" s="392">
        <f t="shared" si="3"/>
        <v>18.831250000000001</v>
      </c>
      <c r="G29" s="392">
        <f t="shared" si="3"/>
        <v>20.78125</v>
      </c>
      <c r="H29" s="392">
        <f t="shared" si="3"/>
        <v>23.328333333333333</v>
      </c>
      <c r="I29" s="392">
        <f t="shared" si="3"/>
        <v>21.611250000000002</v>
      </c>
      <c r="J29" s="392">
        <f t="shared" si="3"/>
        <v>29.081250000000001</v>
      </c>
      <c r="K29" s="392">
        <f t="shared" si="3"/>
        <v>25.844166666666666</v>
      </c>
      <c r="L29" s="392">
        <f t="shared" si="3"/>
        <v>19.875</v>
      </c>
      <c r="M29" s="392">
        <f t="shared" si="3"/>
        <v>23.996428571428574</v>
      </c>
      <c r="N29" s="393">
        <f t="shared" si="3"/>
        <v>24.858000000000001</v>
      </c>
      <c r="O29" s="347"/>
      <c r="P29" s="280"/>
      <c r="Q29" s="306"/>
      <c r="R29" s="280"/>
      <c r="S29" s="280"/>
      <c r="T29" s="306"/>
      <c r="U29" s="306"/>
      <c r="V29" s="280"/>
      <c r="W29" s="280"/>
      <c r="X29" s="280"/>
      <c r="Y29" s="306"/>
      <c r="Z29" s="306"/>
      <c r="AA29" s="306"/>
      <c r="AB29" s="306"/>
      <c r="AC29" s="306"/>
      <c r="AD29" s="306"/>
      <c r="AE29" s="306"/>
      <c r="AF29" s="306"/>
      <c r="AG29" s="280"/>
      <c r="AH29" s="280"/>
      <c r="AI29" s="280"/>
      <c r="AJ29" s="280"/>
      <c r="AK29" s="280"/>
      <c r="AL29" s="280"/>
      <c r="AM29" s="280"/>
      <c r="AN29" s="280"/>
      <c r="AO29" s="280"/>
      <c r="AP29" s="280"/>
      <c r="AQ29" s="280"/>
      <c r="AR29" s="280"/>
      <c r="AS29" s="280"/>
      <c r="AT29" s="280"/>
    </row>
    <row r="30" spans="1:46" ht="15">
      <c r="A30" s="280"/>
      <c r="B30" s="343"/>
      <c r="C30" s="326" t="s">
        <v>10</v>
      </c>
      <c r="D30" s="387">
        <f t="shared" ref="D30:N30" si="4">STDEV(D21:D28)</f>
        <v>12.630963372375273</v>
      </c>
      <c r="E30" s="387">
        <f t="shared" si="4"/>
        <v>0.73359275714345296</v>
      </c>
      <c r="F30" s="387">
        <f t="shared" si="4"/>
        <v>3.3723418544586106</v>
      </c>
      <c r="G30" s="387">
        <f t="shared" si="4"/>
        <v>2.72986072599564</v>
      </c>
      <c r="H30" s="387">
        <f t="shared" si="4"/>
        <v>1.2461975498825766</v>
      </c>
      <c r="I30" s="387">
        <f t="shared" si="4"/>
        <v>1.3678716740493848</v>
      </c>
      <c r="J30" s="387">
        <f t="shared" si="4"/>
        <v>11.18079184360392</v>
      </c>
      <c r="K30" s="387">
        <f t="shared" si="4"/>
        <v>4.8026361684669157</v>
      </c>
      <c r="L30" s="387">
        <f t="shared" si="4"/>
        <v>2.6614684453726478</v>
      </c>
      <c r="M30" s="387">
        <f t="shared" si="4"/>
        <v>4.4855552557493628</v>
      </c>
      <c r="N30" s="325">
        <f t="shared" si="4"/>
        <v>4.5786796677644857</v>
      </c>
      <c r="O30" s="347"/>
      <c r="P30" s="280"/>
      <c r="Q30" s="306"/>
      <c r="R30" s="280"/>
      <c r="S30" s="280"/>
      <c r="T30" s="306"/>
      <c r="U30" s="306"/>
      <c r="V30" s="280"/>
      <c r="W30" s="280"/>
      <c r="X30" s="280"/>
      <c r="Y30" s="306"/>
      <c r="Z30" s="306"/>
      <c r="AA30" s="306"/>
      <c r="AB30" s="306"/>
      <c r="AC30" s="306"/>
      <c r="AD30" s="306"/>
      <c r="AE30" s="306"/>
      <c r="AF30" s="306"/>
      <c r="AG30" s="280"/>
      <c r="AH30" s="280"/>
      <c r="AI30" s="280"/>
      <c r="AJ30" s="280"/>
      <c r="AK30" s="280"/>
      <c r="AL30" s="280"/>
      <c r="AM30" s="280"/>
      <c r="AN30" s="280"/>
      <c r="AO30" s="280"/>
      <c r="AP30" s="280"/>
      <c r="AQ30" s="280"/>
      <c r="AR30" s="280"/>
      <c r="AS30" s="280"/>
      <c r="AT30" s="280"/>
    </row>
    <row r="31" spans="1:46" ht="15">
      <c r="A31" s="280"/>
      <c r="B31" s="343"/>
      <c r="C31" s="329" t="s">
        <v>11</v>
      </c>
      <c r="D31" s="390">
        <f t="shared" ref="D31:N31" si="5">D30/SQRT(COUNT(D21:D28))</f>
        <v>4.4657199267627288</v>
      </c>
      <c r="E31" s="390">
        <f t="shared" si="5"/>
        <v>0.36679637857172648</v>
      </c>
      <c r="F31" s="390">
        <f t="shared" si="5"/>
        <v>1.6861709272293053</v>
      </c>
      <c r="G31" s="390">
        <f t="shared" si="5"/>
        <v>1.36493036299782</v>
      </c>
      <c r="H31" s="390">
        <f t="shared" si="5"/>
        <v>0.7194924908881577</v>
      </c>
      <c r="I31" s="390">
        <f t="shared" si="5"/>
        <v>0.68393583702469241</v>
      </c>
      <c r="J31" s="390">
        <f t="shared" si="5"/>
        <v>5.5903959218019601</v>
      </c>
      <c r="K31" s="390">
        <f t="shared" si="5"/>
        <v>1.9606680054965357</v>
      </c>
      <c r="L31" s="390">
        <f t="shared" si="5"/>
        <v>0.94097119281850883</v>
      </c>
      <c r="M31" s="390">
        <f t="shared" si="5"/>
        <v>1.6953805283930772</v>
      </c>
      <c r="N31" s="328">
        <f t="shared" si="5"/>
        <v>2.0476477968635085</v>
      </c>
      <c r="O31" s="347"/>
      <c r="P31" s="280"/>
      <c r="Q31" s="306"/>
      <c r="R31" s="280"/>
      <c r="S31" s="280"/>
      <c r="T31" s="306"/>
      <c r="U31" s="306"/>
      <c r="V31" s="280"/>
      <c r="W31" s="280"/>
      <c r="X31" s="280"/>
      <c r="Y31" s="306"/>
      <c r="Z31" s="306"/>
      <c r="AA31" s="306"/>
      <c r="AB31" s="306"/>
      <c r="AC31" s="306"/>
      <c r="AD31" s="306"/>
      <c r="AE31" s="306"/>
      <c r="AF31" s="306"/>
      <c r="AG31" s="280"/>
      <c r="AH31" s="280"/>
      <c r="AI31" s="280"/>
      <c r="AJ31" s="280"/>
      <c r="AK31" s="280"/>
      <c r="AL31" s="280"/>
      <c r="AM31" s="280"/>
      <c r="AN31" s="280"/>
      <c r="AO31" s="280"/>
      <c r="AP31" s="280"/>
      <c r="AQ31" s="280"/>
      <c r="AR31" s="280"/>
      <c r="AS31" s="280"/>
      <c r="AT31" s="280"/>
    </row>
    <row r="32" spans="1:46" ht="15">
      <c r="A32" s="280"/>
      <c r="B32" s="357"/>
      <c r="C32" s="358"/>
      <c r="D32" s="358"/>
      <c r="E32" s="358"/>
      <c r="F32" s="358"/>
      <c r="G32" s="358"/>
      <c r="H32" s="358"/>
      <c r="I32" s="358"/>
      <c r="J32" s="358"/>
      <c r="K32" s="358"/>
      <c r="L32" s="358"/>
      <c r="M32" s="358"/>
      <c r="N32" s="573"/>
      <c r="O32" s="359"/>
      <c r="P32" s="280"/>
      <c r="Q32" s="306"/>
      <c r="R32" s="280"/>
      <c r="S32" s="280"/>
      <c r="T32" s="306"/>
      <c r="U32" s="306"/>
      <c r="V32" s="280"/>
      <c r="W32" s="571"/>
      <c r="X32" s="563"/>
      <c r="Y32" s="280"/>
      <c r="Z32" s="306"/>
      <c r="AA32" s="306"/>
      <c r="AB32" s="306"/>
      <c r="AC32" s="306"/>
      <c r="AD32" s="306"/>
      <c r="AE32" s="306"/>
      <c r="AF32" s="306"/>
      <c r="AG32" s="280"/>
      <c r="AH32" s="280"/>
      <c r="AI32" s="280"/>
      <c r="AJ32" s="280"/>
      <c r="AK32" s="280"/>
      <c r="AL32" s="280"/>
      <c r="AM32" s="280"/>
      <c r="AN32" s="280"/>
      <c r="AO32" s="280"/>
      <c r="AP32" s="280"/>
      <c r="AQ32" s="280"/>
      <c r="AR32" s="280"/>
      <c r="AS32" s="280"/>
      <c r="AT32" s="280"/>
    </row>
    <row r="33" spans="1:46" ht="16.5" thickTop="1" thickBot="1">
      <c r="A33" s="280"/>
      <c r="B33" s="280"/>
      <c r="C33" s="280"/>
      <c r="D33" s="280"/>
      <c r="E33" s="280"/>
      <c r="F33" s="280"/>
      <c r="G33" s="280"/>
      <c r="H33" s="280"/>
      <c r="I33" s="280"/>
      <c r="J33" s="280"/>
      <c r="K33" s="280"/>
      <c r="L33" s="280"/>
      <c r="M33" s="280"/>
      <c r="N33" s="280"/>
      <c r="O33" s="280"/>
      <c r="P33" s="280"/>
      <c r="Q33" s="280"/>
      <c r="R33" s="280"/>
      <c r="S33" s="280"/>
      <c r="T33" s="280"/>
      <c r="U33" s="280"/>
      <c r="V33" s="280"/>
      <c r="W33" s="280"/>
      <c r="X33" s="280"/>
      <c r="Y33" s="280"/>
      <c r="Z33" s="280"/>
      <c r="AA33" s="280"/>
      <c r="AB33" s="280"/>
      <c r="AC33" s="280"/>
      <c r="AD33" s="280"/>
      <c r="AE33" s="280"/>
      <c r="AF33" s="280"/>
      <c r="AG33" s="280"/>
      <c r="AH33" s="280"/>
      <c r="AI33" s="280"/>
      <c r="AJ33" s="280"/>
      <c r="AK33" s="280"/>
      <c r="AL33" s="280"/>
      <c r="AM33" s="280"/>
      <c r="AN33" s="280"/>
      <c r="AO33" s="280"/>
      <c r="AP33" s="280"/>
      <c r="AQ33" s="280"/>
      <c r="AR33" s="280"/>
      <c r="AS33" s="280"/>
      <c r="AT33" s="280"/>
    </row>
    <row r="34" spans="1:46" ht="16.5" thickTop="1" thickBot="1">
      <c r="A34" s="280"/>
      <c r="B34" s="209" t="s">
        <v>95</v>
      </c>
      <c r="C34" s="341"/>
      <c r="D34" s="574" t="s">
        <v>73</v>
      </c>
      <c r="E34" s="561"/>
      <c r="F34" s="561"/>
      <c r="G34" s="561"/>
      <c r="H34" s="561"/>
      <c r="I34" s="561"/>
      <c r="J34" s="561"/>
      <c r="K34" s="561"/>
      <c r="L34" s="561"/>
      <c r="M34" s="561"/>
      <c r="N34" s="561"/>
      <c r="O34" s="575"/>
      <c r="P34" s="576" t="s">
        <v>96</v>
      </c>
      <c r="Q34" s="576"/>
      <c r="R34" s="576"/>
      <c r="S34" s="576"/>
      <c r="T34" s="576"/>
      <c r="U34" s="576"/>
      <c r="V34" s="576"/>
      <c r="W34" s="576"/>
      <c r="X34" s="576"/>
      <c r="Y34" s="576"/>
      <c r="Z34" s="577"/>
      <c r="AA34" s="342"/>
      <c r="AB34" s="280"/>
      <c r="AC34" s="280"/>
      <c r="AD34" s="280"/>
      <c r="AE34" s="280"/>
      <c r="AF34" s="280"/>
      <c r="AG34" s="280"/>
      <c r="AH34" s="280"/>
      <c r="AI34" s="280"/>
      <c r="AJ34" s="280"/>
      <c r="AK34" s="280"/>
      <c r="AL34" s="280"/>
      <c r="AM34" s="280"/>
      <c r="AN34" s="280"/>
      <c r="AO34" s="280"/>
      <c r="AP34" s="280"/>
      <c r="AQ34" s="280"/>
      <c r="AR34" s="280"/>
      <c r="AS34" s="280"/>
      <c r="AT34" s="280"/>
    </row>
    <row r="35" spans="1:46" ht="15.75" thickTop="1">
      <c r="A35" s="280"/>
      <c r="B35" s="343"/>
      <c r="C35" s="284" t="s">
        <v>97</v>
      </c>
      <c r="D35" s="320" t="s">
        <v>98</v>
      </c>
      <c r="E35" s="578" t="s">
        <v>99</v>
      </c>
      <c r="F35" s="578" t="s">
        <v>100</v>
      </c>
      <c r="G35" s="578" t="s">
        <v>101</v>
      </c>
      <c r="H35" s="578" t="s">
        <v>102</v>
      </c>
      <c r="I35" s="578" t="s">
        <v>103</v>
      </c>
      <c r="J35" s="578" t="s">
        <v>104</v>
      </c>
      <c r="K35" s="578" t="s">
        <v>105</v>
      </c>
      <c r="L35" s="578" t="s">
        <v>9</v>
      </c>
      <c r="M35" s="578" t="s">
        <v>10</v>
      </c>
      <c r="N35" s="578" t="s">
        <v>11</v>
      </c>
      <c r="O35" s="324" t="s">
        <v>97</v>
      </c>
      <c r="P35" s="578" t="s">
        <v>98</v>
      </c>
      <c r="Q35" s="578" t="s">
        <v>99</v>
      </c>
      <c r="R35" s="578" t="s">
        <v>100</v>
      </c>
      <c r="S35" s="578" t="s">
        <v>101</v>
      </c>
      <c r="T35" s="578" t="s">
        <v>102</v>
      </c>
      <c r="U35" s="578" t="s">
        <v>103</v>
      </c>
      <c r="V35" s="578" t="s">
        <v>104</v>
      </c>
      <c r="W35" s="578" t="s">
        <v>105</v>
      </c>
      <c r="X35" s="578" t="s">
        <v>9</v>
      </c>
      <c r="Y35" s="578" t="s">
        <v>10</v>
      </c>
      <c r="Z35" s="578" t="s">
        <v>11</v>
      </c>
      <c r="AA35" s="347"/>
      <c r="AB35" s="280"/>
      <c r="AC35" s="280"/>
      <c r="AD35" s="280"/>
      <c r="AE35" s="280"/>
      <c r="AF35" s="280"/>
      <c r="AG35" s="280"/>
      <c r="AH35" s="280"/>
      <c r="AI35" s="280"/>
      <c r="AJ35" s="280"/>
      <c r="AK35" s="280"/>
      <c r="AL35" s="280"/>
      <c r="AM35" s="280"/>
      <c r="AN35" s="280"/>
      <c r="AO35" s="280"/>
      <c r="AP35" s="280"/>
      <c r="AQ35" s="280"/>
      <c r="AR35" s="280"/>
      <c r="AS35" s="280"/>
      <c r="AT35" s="280"/>
    </row>
    <row r="36" spans="1:46" ht="15">
      <c r="A36" s="280"/>
      <c r="B36" s="343"/>
      <c r="C36" s="579">
        <v>0.5</v>
      </c>
      <c r="D36" s="331">
        <v>334.03293129999997</v>
      </c>
      <c r="E36" s="580">
        <v>313.95560699999999</v>
      </c>
      <c r="F36" s="331">
        <v>175.21479640000001</v>
      </c>
      <c r="G36" s="580">
        <v>149.07345979999999</v>
      </c>
      <c r="H36" s="580">
        <v>138.58853439999999</v>
      </c>
      <c r="I36" s="580">
        <v>98.974498209999993</v>
      </c>
      <c r="J36" s="580">
        <v>-57.62676527</v>
      </c>
      <c r="K36" s="580">
        <v>243.80151470000001</v>
      </c>
      <c r="L36" s="581">
        <f t="shared" ref="L36:L67" si="6">AVERAGE(D36:K36)</f>
        <v>174.5018220675</v>
      </c>
      <c r="M36" s="581">
        <f t="shared" ref="M36:M67" si="7">STDEV(D36:K36)</f>
        <v>126.05266032404553</v>
      </c>
      <c r="N36" s="581">
        <f t="shared" ref="N36:N67" si="8">M36/SQRT(COUNT(D36:K36))</f>
        <v>44.566345450868532</v>
      </c>
      <c r="O36" s="579">
        <v>0.5</v>
      </c>
      <c r="P36" s="331">
        <v>474.6366587</v>
      </c>
      <c r="Q36" s="580">
        <v>301.98166270000002</v>
      </c>
      <c r="R36" s="580">
        <v>155.705905</v>
      </c>
      <c r="S36" s="580">
        <v>245.2089579</v>
      </c>
      <c r="T36" s="580">
        <v>118.7907131</v>
      </c>
      <c r="U36" s="580">
        <v>25.215097950000001</v>
      </c>
      <c r="V36" s="580">
        <v>37.443945450000001</v>
      </c>
      <c r="W36" s="580">
        <v>-63.782735369999997</v>
      </c>
      <c r="X36" s="581">
        <f t="shared" ref="X36:X67" si="9">AVERAGE(P36:W36)</f>
        <v>161.90002567875001</v>
      </c>
      <c r="Y36" s="581">
        <f t="shared" ref="Y36:Y67" si="10">STDEV(P36:W36)</f>
        <v>173.76873745731592</v>
      </c>
      <c r="Z36" s="581">
        <f t="shared" ref="Z36:Z67" si="11">Y36/SQRT(COUNT(P36:W36))</f>
        <v>61.436526307146451</v>
      </c>
      <c r="AA36" s="347"/>
      <c r="AB36" s="280"/>
      <c r="AC36" s="280"/>
      <c r="AD36" s="280"/>
      <c r="AE36" s="280"/>
      <c r="AF36" s="280"/>
      <c r="AG36" s="280"/>
      <c r="AH36" s="280"/>
      <c r="AI36" s="280"/>
      <c r="AJ36" s="280"/>
      <c r="AK36" s="280"/>
      <c r="AL36" s="280"/>
      <c r="AM36" s="280"/>
      <c r="AN36" s="280"/>
      <c r="AO36" s="280"/>
      <c r="AP36" s="280"/>
      <c r="AQ36" s="280"/>
      <c r="AR36" s="280"/>
      <c r="AS36" s="280"/>
      <c r="AT36" s="280"/>
    </row>
    <row r="37" spans="1:46" ht="15">
      <c r="A37" s="280"/>
      <c r="B37" s="343"/>
      <c r="C37" s="582">
        <v>1</v>
      </c>
      <c r="D37" s="332">
        <v>188.2639035</v>
      </c>
      <c r="E37" s="389">
        <v>144.19582370000001</v>
      </c>
      <c r="F37" s="332">
        <v>44.369177200000003</v>
      </c>
      <c r="G37" s="389">
        <v>6.9733993359999999</v>
      </c>
      <c r="H37" s="389">
        <v>4.7909342979999998</v>
      </c>
      <c r="I37" s="389">
        <v>-9.1666151249999999</v>
      </c>
      <c r="J37" s="389">
        <v>-103.0185228</v>
      </c>
      <c r="K37" s="389">
        <v>120.52099250000001</v>
      </c>
      <c r="L37" s="388">
        <f t="shared" si="6"/>
        <v>49.616136576125001</v>
      </c>
      <c r="M37" s="388">
        <f t="shared" si="7"/>
        <v>95.471762919525361</v>
      </c>
      <c r="N37" s="388">
        <f t="shared" si="8"/>
        <v>33.754365486115375</v>
      </c>
      <c r="O37" s="582">
        <v>1</v>
      </c>
      <c r="P37" s="332">
        <v>296.37198799999999</v>
      </c>
      <c r="Q37" s="389">
        <v>113.93553199999999</v>
      </c>
      <c r="R37" s="389">
        <v>-4.0422824029999997</v>
      </c>
      <c r="S37" s="389">
        <v>57.726506919999999</v>
      </c>
      <c r="T37" s="389">
        <v>-22.689413859999998</v>
      </c>
      <c r="U37" s="389">
        <v>-71.808670620000001</v>
      </c>
      <c r="V37" s="389">
        <v>-75.072347350000001</v>
      </c>
      <c r="W37" s="389">
        <v>-133.85724590000001</v>
      </c>
      <c r="X37" s="388">
        <f t="shared" si="9"/>
        <v>20.070508348374993</v>
      </c>
      <c r="Y37" s="388">
        <f t="shared" si="10"/>
        <v>136.36540314411661</v>
      </c>
      <c r="Z37" s="388">
        <f t="shared" si="11"/>
        <v>48.212450641221096</v>
      </c>
      <c r="AA37" s="347"/>
      <c r="AB37" s="280"/>
      <c r="AC37" s="280"/>
      <c r="AD37" s="280"/>
      <c r="AE37" s="280"/>
      <c r="AF37" s="280"/>
      <c r="AG37" s="280"/>
      <c r="AH37" s="280"/>
      <c r="AI37" s="280"/>
      <c r="AJ37" s="280"/>
      <c r="AK37" s="280"/>
      <c r="AL37" s="280"/>
      <c r="AM37" s="280"/>
      <c r="AN37" s="280"/>
      <c r="AO37" s="280"/>
      <c r="AP37" s="280"/>
      <c r="AQ37" s="280"/>
      <c r="AR37" s="280"/>
      <c r="AS37" s="280"/>
      <c r="AT37" s="280"/>
    </row>
    <row r="38" spans="1:46" ht="15">
      <c r="A38" s="280"/>
      <c r="B38" s="343"/>
      <c r="C38" s="582">
        <v>1.5</v>
      </c>
      <c r="D38" s="332">
        <v>74.855003740000001</v>
      </c>
      <c r="E38" s="389">
        <v>28.746120399999999</v>
      </c>
      <c r="F38" s="332">
        <v>-36.046745950000002</v>
      </c>
      <c r="G38" s="389">
        <v>-92.869157139999999</v>
      </c>
      <c r="H38" s="389">
        <v>-78.655433849999994</v>
      </c>
      <c r="I38" s="389">
        <v>-74.067312459999997</v>
      </c>
      <c r="J38" s="389">
        <v>-110.5497684</v>
      </c>
      <c r="K38" s="389">
        <v>40.959318260000003</v>
      </c>
      <c r="L38" s="388">
        <f t="shared" si="6"/>
        <v>-30.953496925</v>
      </c>
      <c r="M38" s="388">
        <f t="shared" si="7"/>
        <v>69.959445991591949</v>
      </c>
      <c r="N38" s="388">
        <f t="shared" si="8"/>
        <v>24.734399334354347</v>
      </c>
      <c r="O38" s="582">
        <v>1.5</v>
      </c>
      <c r="P38" s="332">
        <v>153.8021014</v>
      </c>
      <c r="Q38" s="389">
        <v>-27.203974670000001</v>
      </c>
      <c r="R38" s="389">
        <v>-120.9743098</v>
      </c>
      <c r="S38" s="389">
        <v>-79.027848109999994</v>
      </c>
      <c r="T38" s="389">
        <v>-118.5311408</v>
      </c>
      <c r="U38" s="389">
        <v>-113.9972392</v>
      </c>
      <c r="V38" s="389">
        <v>-125.90771220000001</v>
      </c>
      <c r="W38" s="389">
        <v>-158.23988449999999</v>
      </c>
      <c r="X38" s="388">
        <f t="shared" si="9"/>
        <v>-73.760000985000005</v>
      </c>
      <c r="Y38" s="388">
        <f t="shared" si="10"/>
        <v>99.777352140732887</v>
      </c>
      <c r="Z38" s="388">
        <f t="shared" si="11"/>
        <v>35.276621153775153</v>
      </c>
      <c r="AA38" s="378"/>
      <c r="AB38" s="306"/>
      <c r="AC38" s="306"/>
      <c r="AD38" s="306"/>
      <c r="AE38" s="306"/>
      <c r="AF38" s="306"/>
      <c r="AG38" s="280"/>
      <c r="AH38" s="280"/>
      <c r="AI38" s="280"/>
      <c r="AJ38" s="280"/>
      <c r="AK38" s="280"/>
      <c r="AL38" s="280"/>
      <c r="AM38" s="280"/>
      <c r="AN38" s="280"/>
      <c r="AO38" s="280"/>
      <c r="AP38" s="280"/>
      <c r="AQ38" s="280"/>
      <c r="AR38" s="280"/>
      <c r="AS38" s="280"/>
      <c r="AT38" s="280"/>
    </row>
    <row r="39" spans="1:46" ht="15">
      <c r="A39" s="280"/>
      <c r="B39" s="343"/>
      <c r="C39" s="582">
        <v>2</v>
      </c>
      <c r="D39" s="332">
        <v>-53.681902450000003</v>
      </c>
      <c r="E39" s="389">
        <v>-99.481086910000002</v>
      </c>
      <c r="F39" s="332">
        <v>-127.0601539</v>
      </c>
      <c r="G39" s="389">
        <v>-202.42558880000001</v>
      </c>
      <c r="H39" s="389">
        <v>-165.4073636</v>
      </c>
      <c r="I39" s="389">
        <v>-147.3990306</v>
      </c>
      <c r="J39" s="389">
        <v>-123.5370396</v>
      </c>
      <c r="K39" s="389">
        <v>-45.614298390000002</v>
      </c>
      <c r="L39" s="388">
        <f t="shared" si="6"/>
        <v>-120.57580803125001</v>
      </c>
      <c r="M39" s="388">
        <f t="shared" si="7"/>
        <v>53.477052061234751</v>
      </c>
      <c r="N39" s="388">
        <f t="shared" si="8"/>
        <v>18.906993075182566</v>
      </c>
      <c r="O39" s="582">
        <v>2</v>
      </c>
      <c r="P39" s="332">
        <v>-6.3505244159999998</v>
      </c>
      <c r="Q39" s="389">
        <v>-177.60081260000001</v>
      </c>
      <c r="R39" s="389">
        <v>-245.4781452</v>
      </c>
      <c r="S39" s="389">
        <v>-217.63760790000001</v>
      </c>
      <c r="T39" s="389">
        <v>-217.82278769999999</v>
      </c>
      <c r="U39" s="389">
        <v>-163.59956769999999</v>
      </c>
      <c r="V39" s="389">
        <v>-181.44212340000001</v>
      </c>
      <c r="W39" s="389">
        <v>-189.96411670000001</v>
      </c>
      <c r="X39" s="388">
        <f t="shared" si="9"/>
        <v>-174.98696070200003</v>
      </c>
      <c r="Y39" s="388">
        <f t="shared" si="10"/>
        <v>73.157100802272183</v>
      </c>
      <c r="Z39" s="388">
        <f t="shared" si="11"/>
        <v>25.864941034617235</v>
      </c>
      <c r="AA39" s="378"/>
      <c r="AB39" s="306"/>
      <c r="AC39" s="306"/>
      <c r="AD39" s="306"/>
      <c r="AE39" s="306"/>
      <c r="AF39" s="306"/>
      <c r="AG39" s="280"/>
      <c r="AH39" s="280"/>
      <c r="AI39" s="280"/>
      <c r="AJ39" s="280"/>
      <c r="AK39" s="280"/>
      <c r="AL39" s="280"/>
      <c r="AM39" s="280"/>
      <c r="AN39" s="280"/>
      <c r="AO39" s="280"/>
      <c r="AP39" s="280"/>
      <c r="AQ39" s="280"/>
      <c r="AR39" s="280"/>
      <c r="AS39" s="280"/>
      <c r="AT39" s="280"/>
    </row>
    <row r="40" spans="1:46" ht="15">
      <c r="A40" s="280"/>
      <c r="B40" s="343"/>
      <c r="C40" s="582">
        <v>2.5</v>
      </c>
      <c r="D40" s="332">
        <v>-151.4043843</v>
      </c>
      <c r="E40" s="389">
        <v>-195.649779</v>
      </c>
      <c r="F40" s="332">
        <v>-190.33111959999999</v>
      </c>
      <c r="G40" s="389">
        <v>-272.14529470000002</v>
      </c>
      <c r="H40" s="389">
        <v>-211.47815929999999</v>
      </c>
      <c r="I40" s="389">
        <v>-193.8088697</v>
      </c>
      <c r="J40" s="389">
        <v>-126.69941350000001</v>
      </c>
      <c r="K40" s="389">
        <v>-105.5265339</v>
      </c>
      <c r="L40" s="388">
        <f t="shared" si="6"/>
        <v>-180.88044425000001</v>
      </c>
      <c r="M40" s="388">
        <f t="shared" si="7"/>
        <v>52.403271163477896</v>
      </c>
      <c r="N40" s="388">
        <f t="shared" si="8"/>
        <v>18.527354198026337</v>
      </c>
      <c r="O40" s="582">
        <v>2.5</v>
      </c>
      <c r="P40" s="332">
        <v>-125.9447413</v>
      </c>
      <c r="Q40" s="389">
        <v>-271.74779189999998</v>
      </c>
      <c r="R40" s="389">
        <v>-310.05311019999999</v>
      </c>
      <c r="S40" s="389">
        <v>-285.3928295</v>
      </c>
      <c r="T40" s="389">
        <v>-266.9807386</v>
      </c>
      <c r="U40" s="389">
        <v>-182.62160829999999</v>
      </c>
      <c r="V40" s="389">
        <v>-199.2121582</v>
      </c>
      <c r="W40" s="389">
        <v>-200.52229310000001</v>
      </c>
      <c r="X40" s="388">
        <f t="shared" si="9"/>
        <v>-230.30940888749998</v>
      </c>
      <c r="Y40" s="388">
        <f t="shared" si="10"/>
        <v>62.650491467398545</v>
      </c>
      <c r="Z40" s="388">
        <f t="shared" si="11"/>
        <v>22.150293680633723</v>
      </c>
      <c r="AA40" s="378"/>
      <c r="AB40" s="306"/>
      <c r="AC40" s="306"/>
      <c r="AD40" s="306"/>
      <c r="AE40" s="306"/>
      <c r="AF40" s="306"/>
      <c r="AG40" s="280"/>
      <c r="AH40" s="280"/>
      <c r="AI40" s="280"/>
      <c r="AJ40" s="280"/>
      <c r="AK40" s="280"/>
      <c r="AL40" s="280"/>
      <c r="AM40" s="280"/>
      <c r="AN40" s="280"/>
      <c r="AO40" s="280"/>
      <c r="AP40" s="280"/>
      <c r="AQ40" s="280"/>
      <c r="AR40" s="280"/>
      <c r="AS40" s="280"/>
      <c r="AT40" s="280"/>
    </row>
    <row r="41" spans="1:46" ht="15">
      <c r="A41" s="280"/>
      <c r="B41" s="343"/>
      <c r="C41" s="582">
        <v>3</v>
      </c>
      <c r="D41" s="332">
        <v>-183.6855826</v>
      </c>
      <c r="E41" s="389">
        <v>-224.22626890000001</v>
      </c>
      <c r="F41" s="332">
        <v>-204.46109390000001</v>
      </c>
      <c r="G41" s="389">
        <v>-276.87243050000001</v>
      </c>
      <c r="H41" s="389">
        <v>-200.72184039999999</v>
      </c>
      <c r="I41" s="389">
        <v>-196.01653719999999</v>
      </c>
      <c r="J41" s="389">
        <v>-119.42001310000001</v>
      </c>
      <c r="K41" s="389">
        <v>-118.34888170000001</v>
      </c>
      <c r="L41" s="388">
        <f t="shared" si="6"/>
        <v>-190.46908103749999</v>
      </c>
      <c r="M41" s="388">
        <f t="shared" si="7"/>
        <v>52.416008129206617</v>
      </c>
      <c r="N41" s="388">
        <f t="shared" si="8"/>
        <v>18.531857395445599</v>
      </c>
      <c r="O41" s="582">
        <v>3</v>
      </c>
      <c r="P41" s="332">
        <v>-165.6718242</v>
      </c>
      <c r="Q41" s="389">
        <v>-280.24826580000001</v>
      </c>
      <c r="R41" s="389">
        <v>-285.66066269999999</v>
      </c>
      <c r="S41" s="389">
        <v>-271.88422439999999</v>
      </c>
      <c r="T41" s="389">
        <v>-250.72193440000001</v>
      </c>
      <c r="U41" s="389">
        <v>-159.8343433</v>
      </c>
      <c r="V41" s="389">
        <v>-167.4491271</v>
      </c>
      <c r="W41" s="389">
        <v>-180.5155772</v>
      </c>
      <c r="X41" s="388">
        <f t="shared" si="9"/>
        <v>-220.24824488749999</v>
      </c>
      <c r="Y41" s="388">
        <f t="shared" si="10"/>
        <v>56.655051429158057</v>
      </c>
      <c r="Z41" s="388">
        <f t="shared" si="11"/>
        <v>20.030585527015131</v>
      </c>
      <c r="AA41" s="378"/>
      <c r="AB41" s="306"/>
      <c r="AC41" s="306"/>
      <c r="AD41" s="306"/>
      <c r="AE41" s="306"/>
      <c r="AF41" s="306"/>
      <c r="AG41" s="280"/>
      <c r="AH41" s="280"/>
      <c r="AI41" s="280"/>
      <c r="AJ41" s="280"/>
      <c r="AK41" s="280"/>
      <c r="AL41" s="280"/>
      <c r="AM41" s="280"/>
      <c r="AN41" s="280"/>
      <c r="AO41" s="280"/>
      <c r="AP41" s="280"/>
      <c r="AQ41" s="280"/>
      <c r="AR41" s="280"/>
      <c r="AS41" s="280"/>
      <c r="AT41" s="280"/>
    </row>
    <row r="42" spans="1:46" ht="15">
      <c r="A42" s="280"/>
      <c r="B42" s="343"/>
      <c r="C42" s="582">
        <v>3.5</v>
      </c>
      <c r="D42" s="332">
        <v>-164.9796393</v>
      </c>
      <c r="E42" s="389">
        <v>-196.20861529999999</v>
      </c>
      <c r="F42" s="332">
        <v>-175.43038129999999</v>
      </c>
      <c r="G42" s="389">
        <v>-233.54570720000001</v>
      </c>
      <c r="H42" s="389">
        <v>-156.11187190000001</v>
      </c>
      <c r="I42" s="389">
        <v>-162.4233945</v>
      </c>
      <c r="J42" s="389">
        <v>-100.14327830000001</v>
      </c>
      <c r="K42" s="389">
        <v>-97.444975700000001</v>
      </c>
      <c r="L42" s="388">
        <f t="shared" si="6"/>
        <v>-160.78598293749999</v>
      </c>
      <c r="M42" s="388">
        <f t="shared" si="7"/>
        <v>45.504999363583536</v>
      </c>
      <c r="N42" s="388">
        <f t="shared" si="8"/>
        <v>16.088446813939722</v>
      </c>
      <c r="O42" s="582">
        <v>3.5</v>
      </c>
      <c r="P42" s="332">
        <v>-153.98579849999999</v>
      </c>
      <c r="Q42" s="389">
        <v>-236.64146679999999</v>
      </c>
      <c r="R42" s="389">
        <v>-212.18495859999999</v>
      </c>
      <c r="S42" s="389">
        <v>-214.8079463</v>
      </c>
      <c r="T42" s="389">
        <v>-199.55303979999999</v>
      </c>
      <c r="U42" s="389">
        <v>-104.6331595</v>
      </c>
      <c r="V42" s="389">
        <v>-104.6346076</v>
      </c>
      <c r="W42" s="389">
        <v>-131.57067169999999</v>
      </c>
      <c r="X42" s="388">
        <f t="shared" si="9"/>
        <v>-169.75145609999998</v>
      </c>
      <c r="Y42" s="388">
        <f t="shared" si="10"/>
        <v>52.617246132058959</v>
      </c>
      <c r="Z42" s="388">
        <f t="shared" si="11"/>
        <v>18.603005773670262</v>
      </c>
      <c r="AA42" s="378"/>
      <c r="AB42" s="306"/>
      <c r="AC42" s="306"/>
      <c r="AD42" s="306"/>
      <c r="AE42" s="306"/>
      <c r="AF42" s="306"/>
      <c r="AG42" s="280"/>
      <c r="AH42" s="280"/>
      <c r="AI42" s="280"/>
      <c r="AJ42" s="280"/>
      <c r="AK42" s="280"/>
      <c r="AL42" s="280"/>
      <c r="AM42" s="280"/>
      <c r="AN42" s="280"/>
      <c r="AO42" s="280"/>
      <c r="AP42" s="280"/>
      <c r="AQ42" s="280"/>
      <c r="AR42" s="280"/>
      <c r="AS42" s="280"/>
      <c r="AT42" s="280"/>
    </row>
    <row r="43" spans="1:46" ht="15">
      <c r="A43" s="280"/>
      <c r="B43" s="343"/>
      <c r="C43" s="582">
        <v>4</v>
      </c>
      <c r="D43" s="332">
        <v>-119.812011</v>
      </c>
      <c r="E43" s="389">
        <v>-141.52969250000001</v>
      </c>
      <c r="F43" s="332">
        <v>-123.93933319999999</v>
      </c>
      <c r="G43" s="389">
        <v>-165.96169789999999</v>
      </c>
      <c r="H43" s="389">
        <v>-97.333750519999995</v>
      </c>
      <c r="I43" s="389">
        <v>-110.78165540000001</v>
      </c>
      <c r="J43" s="389">
        <v>-72.722721820000004</v>
      </c>
      <c r="K43" s="389">
        <v>-63.785841410000003</v>
      </c>
      <c r="L43" s="388">
        <f t="shared" si="6"/>
        <v>-111.98333796874998</v>
      </c>
      <c r="M43" s="388">
        <f t="shared" si="7"/>
        <v>33.95655513967948</v>
      </c>
      <c r="N43" s="388">
        <f t="shared" si="8"/>
        <v>12.005455202501135</v>
      </c>
      <c r="O43" s="582">
        <v>4</v>
      </c>
      <c r="P43" s="332">
        <v>-116.16372440000001</v>
      </c>
      <c r="Q43" s="389">
        <v>-171.8199122</v>
      </c>
      <c r="R43" s="389">
        <v>-124.1951207</v>
      </c>
      <c r="S43" s="389">
        <v>-143.1093683</v>
      </c>
      <c r="T43" s="389">
        <v>-135.47077619999999</v>
      </c>
      <c r="U43" s="389">
        <v>-37.37933091</v>
      </c>
      <c r="V43" s="389">
        <v>-34.89517712</v>
      </c>
      <c r="W43" s="389">
        <v>-70.485149710000002</v>
      </c>
      <c r="X43" s="388">
        <f t="shared" si="9"/>
        <v>-104.18981994250001</v>
      </c>
      <c r="Y43" s="388">
        <f t="shared" si="10"/>
        <v>50.72621055091448</v>
      </c>
      <c r="Z43" s="388">
        <f t="shared" si="11"/>
        <v>17.934423732224111</v>
      </c>
      <c r="AA43" s="378"/>
      <c r="AB43" s="306"/>
      <c r="AC43" s="306"/>
      <c r="AD43" s="306"/>
      <c r="AE43" s="306"/>
      <c r="AF43" s="306"/>
      <c r="AG43" s="280"/>
      <c r="AH43" s="280"/>
      <c r="AI43" s="280"/>
      <c r="AJ43" s="280"/>
      <c r="AK43" s="280"/>
      <c r="AL43" s="280"/>
      <c r="AM43" s="280"/>
      <c r="AN43" s="280"/>
      <c r="AO43" s="280"/>
      <c r="AP43" s="280"/>
      <c r="AQ43" s="280"/>
      <c r="AR43" s="280"/>
      <c r="AS43" s="280"/>
      <c r="AT43" s="280"/>
    </row>
    <row r="44" spans="1:46" ht="15">
      <c r="A44" s="280"/>
      <c r="B44" s="343"/>
      <c r="C44" s="582">
        <v>4.5</v>
      </c>
      <c r="D44" s="332">
        <v>-73.738617320000003</v>
      </c>
      <c r="E44" s="389">
        <v>-87.807687200000004</v>
      </c>
      <c r="F44" s="332">
        <v>-69.932080540000001</v>
      </c>
      <c r="G44" s="389">
        <v>-104.89945969999999</v>
      </c>
      <c r="H44" s="389">
        <v>-47.527268630000002</v>
      </c>
      <c r="I44" s="389">
        <v>-57.570035079999997</v>
      </c>
      <c r="J44" s="389">
        <v>-43.225934109999997</v>
      </c>
      <c r="K44" s="389">
        <v>-32.646410699999997</v>
      </c>
      <c r="L44" s="388">
        <f t="shared" si="6"/>
        <v>-64.668436660000012</v>
      </c>
      <c r="M44" s="388">
        <f t="shared" si="7"/>
        <v>24.181847569470339</v>
      </c>
      <c r="N44" s="388">
        <f t="shared" si="8"/>
        <v>8.5495741989959537</v>
      </c>
      <c r="O44" s="582">
        <v>4.5</v>
      </c>
      <c r="P44" s="332">
        <v>-78.415818770000001</v>
      </c>
      <c r="Q44" s="389">
        <v>-116.09395189999999</v>
      </c>
      <c r="R44" s="389">
        <v>-53.861804739999997</v>
      </c>
      <c r="S44" s="389">
        <v>-81.940795699999995</v>
      </c>
      <c r="T44" s="389">
        <v>-80.59982076</v>
      </c>
      <c r="U44" s="389">
        <v>21.99181042</v>
      </c>
      <c r="V44" s="389">
        <v>21.1115332</v>
      </c>
      <c r="W44" s="389">
        <v>-14.791866539999999</v>
      </c>
      <c r="X44" s="388">
        <f t="shared" si="9"/>
        <v>-47.825089348749998</v>
      </c>
      <c r="Y44" s="388">
        <f t="shared" si="10"/>
        <v>51.531942830339808</v>
      </c>
      <c r="Z44" s="388">
        <f t="shared" si="11"/>
        <v>18.219293111525381</v>
      </c>
      <c r="AA44" s="378"/>
      <c r="AB44" s="306"/>
      <c r="AC44" s="306"/>
      <c r="AD44" s="306"/>
      <c r="AE44" s="306"/>
      <c r="AF44" s="306"/>
      <c r="AG44" s="280"/>
      <c r="AH44" s="280"/>
      <c r="AI44" s="280"/>
      <c r="AJ44" s="280"/>
      <c r="AK44" s="280"/>
      <c r="AL44" s="280"/>
      <c r="AM44" s="280"/>
      <c r="AN44" s="280"/>
      <c r="AO44" s="280"/>
      <c r="AP44" s="280"/>
      <c r="AQ44" s="280"/>
      <c r="AR44" s="280"/>
      <c r="AS44" s="280"/>
      <c r="AT44" s="280"/>
    </row>
    <row r="45" spans="1:46" ht="15">
      <c r="A45" s="280"/>
      <c r="B45" s="343"/>
      <c r="C45" s="582">
        <v>5</v>
      </c>
      <c r="D45" s="332">
        <v>-40.527733599999998</v>
      </c>
      <c r="E45" s="389">
        <v>-50.632811570000001</v>
      </c>
      <c r="F45" s="332">
        <v>-23.273519870000001</v>
      </c>
      <c r="G45" s="389">
        <v>-54.218118490000002</v>
      </c>
      <c r="H45" s="389">
        <v>-2.0574840600000002</v>
      </c>
      <c r="I45" s="389">
        <v>-11.84271921</v>
      </c>
      <c r="J45" s="389">
        <v>-15.05313582</v>
      </c>
      <c r="K45" s="389">
        <v>-10.243875040000001</v>
      </c>
      <c r="L45" s="388">
        <f t="shared" si="6"/>
        <v>-25.981174707500003</v>
      </c>
      <c r="M45" s="388">
        <f t="shared" si="7"/>
        <v>19.868444102258941</v>
      </c>
      <c r="N45" s="388">
        <f t="shared" si="8"/>
        <v>7.0245557781665813</v>
      </c>
      <c r="O45" s="582">
        <v>5</v>
      </c>
      <c r="P45" s="332">
        <v>-48.199537190000001</v>
      </c>
      <c r="Q45" s="389">
        <v>-70.872159339999996</v>
      </c>
      <c r="R45" s="389">
        <v>6.6830336020000001</v>
      </c>
      <c r="S45" s="389">
        <v>-25.889764190000001</v>
      </c>
      <c r="T45" s="389">
        <v>-30.3804531</v>
      </c>
      <c r="U45" s="389">
        <v>63.66894327</v>
      </c>
      <c r="V45" s="389">
        <v>61.172681679999997</v>
      </c>
      <c r="W45" s="389">
        <v>26.891092140000001</v>
      </c>
      <c r="X45" s="388">
        <f t="shared" si="9"/>
        <v>-2.1157703910000012</v>
      </c>
      <c r="Y45" s="388">
        <f t="shared" si="10"/>
        <v>49.953011343645606</v>
      </c>
      <c r="Z45" s="388">
        <f t="shared" si="11"/>
        <v>17.661056530890168</v>
      </c>
      <c r="AA45" s="378"/>
      <c r="AB45" s="306"/>
      <c r="AC45" s="306"/>
      <c r="AD45" s="306"/>
      <c r="AE45" s="306"/>
      <c r="AF45" s="306"/>
      <c r="AG45" s="280"/>
      <c r="AH45" s="280"/>
      <c r="AI45" s="280"/>
      <c r="AJ45" s="280"/>
      <c r="AK45" s="280"/>
      <c r="AL45" s="280"/>
      <c r="AM45" s="280"/>
      <c r="AN45" s="280"/>
      <c r="AO45" s="280"/>
      <c r="AP45" s="280"/>
      <c r="AQ45" s="280"/>
      <c r="AR45" s="280"/>
      <c r="AS45" s="280"/>
      <c r="AT45" s="280"/>
    </row>
    <row r="46" spans="1:46" ht="15">
      <c r="A46" s="280"/>
      <c r="B46" s="343"/>
      <c r="C46" s="582">
        <v>5.5</v>
      </c>
      <c r="D46" s="332">
        <v>-16.676198800000002</v>
      </c>
      <c r="E46" s="389">
        <v>-21.006745370000001</v>
      </c>
      <c r="F46" s="332">
        <v>18.3785433</v>
      </c>
      <c r="G46" s="389">
        <v>-10.349310880000001</v>
      </c>
      <c r="H46" s="389">
        <v>37.126633140000003</v>
      </c>
      <c r="I46" s="389">
        <v>24.493712030000001</v>
      </c>
      <c r="J46" s="389">
        <v>6.230110829</v>
      </c>
      <c r="K46" s="389">
        <v>9.7233408810000004</v>
      </c>
      <c r="L46" s="388">
        <f t="shared" si="6"/>
        <v>5.9900106412500005</v>
      </c>
      <c r="M46" s="388">
        <f t="shared" si="7"/>
        <v>20.663641925130772</v>
      </c>
      <c r="N46" s="388">
        <f t="shared" si="8"/>
        <v>7.3057006646353067</v>
      </c>
      <c r="O46" s="582">
        <v>5.5</v>
      </c>
      <c r="P46" s="332">
        <v>-22.77641414</v>
      </c>
      <c r="Q46" s="389">
        <v>-32.826319179999999</v>
      </c>
      <c r="R46" s="389">
        <v>60.482872030000003</v>
      </c>
      <c r="S46" s="389">
        <v>22.439758019999999</v>
      </c>
      <c r="T46" s="389">
        <v>14.426335379999999</v>
      </c>
      <c r="U46" s="389">
        <v>85.86273697</v>
      </c>
      <c r="V46" s="389">
        <v>83.922173749999999</v>
      </c>
      <c r="W46" s="389">
        <v>51.949538169999997</v>
      </c>
      <c r="X46" s="388">
        <f t="shared" si="9"/>
        <v>32.935085125000001</v>
      </c>
      <c r="Y46" s="388">
        <f t="shared" si="10"/>
        <v>45.359687387003333</v>
      </c>
      <c r="Z46" s="388">
        <f t="shared" si="11"/>
        <v>16.037071271925981</v>
      </c>
      <c r="AA46" s="378"/>
      <c r="AB46" s="306"/>
      <c r="AC46" s="306"/>
      <c r="AD46" s="306"/>
      <c r="AE46" s="306"/>
      <c r="AF46" s="306"/>
      <c r="AG46" s="280"/>
      <c r="AH46" s="280"/>
      <c r="AI46" s="280"/>
      <c r="AJ46" s="280"/>
      <c r="AK46" s="280"/>
      <c r="AL46" s="280"/>
      <c r="AM46" s="280"/>
      <c r="AN46" s="280"/>
      <c r="AO46" s="280"/>
      <c r="AP46" s="280"/>
      <c r="AQ46" s="280"/>
      <c r="AR46" s="280"/>
      <c r="AS46" s="280"/>
      <c r="AT46" s="280"/>
    </row>
    <row r="47" spans="1:46" ht="15">
      <c r="A47" s="280"/>
      <c r="B47" s="343"/>
      <c r="C47" s="582">
        <v>6</v>
      </c>
      <c r="D47" s="332">
        <v>7.4964236000000004E-2</v>
      </c>
      <c r="E47" s="389">
        <v>1.448133012</v>
      </c>
      <c r="F47" s="332">
        <v>52.191568570000001</v>
      </c>
      <c r="G47" s="389">
        <v>29.48881059</v>
      </c>
      <c r="H47" s="389">
        <v>66.778277410000001</v>
      </c>
      <c r="I47" s="389">
        <v>51.263105449999998</v>
      </c>
      <c r="J47" s="389">
        <v>21.662649269999999</v>
      </c>
      <c r="K47" s="389">
        <v>25.880113850000001</v>
      </c>
      <c r="L47" s="388">
        <f t="shared" si="6"/>
        <v>31.098452798500006</v>
      </c>
      <c r="M47" s="388">
        <f t="shared" si="7"/>
        <v>24.157333513837685</v>
      </c>
      <c r="N47" s="388">
        <f t="shared" si="8"/>
        <v>8.5409071715098364</v>
      </c>
      <c r="O47" s="582">
        <v>6</v>
      </c>
      <c r="P47" s="332">
        <v>-2.8102475849999999</v>
      </c>
      <c r="Q47" s="389">
        <v>0.89149694800000001</v>
      </c>
      <c r="R47" s="389">
        <v>105.20001499999999</v>
      </c>
      <c r="S47" s="389">
        <v>64.577470149999996</v>
      </c>
      <c r="T47" s="389">
        <v>50.828290449999997</v>
      </c>
      <c r="U47" s="389">
        <v>92.389061139999995</v>
      </c>
      <c r="V47" s="389">
        <v>93.420222179999996</v>
      </c>
      <c r="W47" s="389">
        <v>65.217016779999994</v>
      </c>
      <c r="X47" s="388">
        <f t="shared" si="9"/>
        <v>58.714165632874995</v>
      </c>
      <c r="Y47" s="388">
        <f t="shared" si="10"/>
        <v>41.00001744912138</v>
      </c>
      <c r="Z47" s="388">
        <f t="shared" si="11"/>
        <v>14.495695183520249</v>
      </c>
      <c r="AA47" s="378"/>
      <c r="AB47" s="306"/>
      <c r="AC47" s="306"/>
      <c r="AD47" s="306"/>
      <c r="AE47" s="306"/>
      <c r="AF47" s="306"/>
      <c r="AG47" s="280"/>
      <c r="AH47" s="280"/>
      <c r="AI47" s="280"/>
      <c r="AJ47" s="280"/>
      <c r="AK47" s="280"/>
      <c r="AL47" s="280"/>
      <c r="AM47" s="280"/>
      <c r="AN47" s="280"/>
      <c r="AO47" s="280"/>
      <c r="AP47" s="280"/>
      <c r="AQ47" s="280"/>
      <c r="AR47" s="280"/>
      <c r="AS47" s="280"/>
      <c r="AT47" s="280"/>
    </row>
    <row r="48" spans="1:46" ht="15">
      <c r="A48" s="280"/>
      <c r="B48" s="343"/>
      <c r="C48" s="582">
        <v>6.5</v>
      </c>
      <c r="D48" s="332">
        <v>14.36618313</v>
      </c>
      <c r="E48" s="389">
        <v>21.135011939999998</v>
      </c>
      <c r="F48" s="332">
        <v>76.011486759999997</v>
      </c>
      <c r="G48" s="389">
        <v>64.118288120000003</v>
      </c>
      <c r="H48" s="389">
        <v>84.130293609999995</v>
      </c>
      <c r="I48" s="389">
        <v>65.320914380000005</v>
      </c>
      <c r="J48" s="389">
        <v>30.379135739999999</v>
      </c>
      <c r="K48" s="389">
        <v>40.195734280000003</v>
      </c>
      <c r="L48" s="388">
        <f t="shared" si="6"/>
        <v>49.457130994999993</v>
      </c>
      <c r="M48" s="388">
        <f t="shared" si="7"/>
        <v>26.341796199854613</v>
      </c>
      <c r="N48" s="388">
        <f t="shared" si="8"/>
        <v>9.3132313607756121</v>
      </c>
      <c r="O48" s="582">
        <v>6.5</v>
      </c>
      <c r="P48" s="332">
        <v>15.69789596</v>
      </c>
      <c r="Q48" s="389">
        <v>37.108517790000001</v>
      </c>
      <c r="R48" s="389">
        <v>139.93561879999999</v>
      </c>
      <c r="S48" s="389">
        <v>98.092518400000003</v>
      </c>
      <c r="T48" s="389">
        <v>73.282763009999996</v>
      </c>
      <c r="U48" s="389">
        <v>91.325223570000006</v>
      </c>
      <c r="V48" s="389">
        <v>93.373650600000005</v>
      </c>
      <c r="W48" s="389">
        <v>68.817399370000004</v>
      </c>
      <c r="X48" s="388">
        <f t="shared" si="9"/>
        <v>77.204198437499997</v>
      </c>
      <c r="Y48" s="388">
        <f t="shared" si="10"/>
        <v>38.375610653179983</v>
      </c>
      <c r="Z48" s="388">
        <f t="shared" si="11"/>
        <v>13.56782726251914</v>
      </c>
      <c r="AA48" s="378"/>
      <c r="AB48" s="306"/>
      <c r="AC48" s="306"/>
      <c r="AD48" s="306"/>
      <c r="AE48" s="306"/>
      <c r="AF48" s="306"/>
      <c r="AG48" s="280"/>
      <c r="AH48" s="280"/>
      <c r="AI48" s="280"/>
      <c r="AJ48" s="280"/>
      <c r="AK48" s="280"/>
      <c r="AL48" s="280"/>
      <c r="AM48" s="280"/>
      <c r="AN48" s="280"/>
      <c r="AO48" s="280"/>
      <c r="AP48" s="280"/>
      <c r="AQ48" s="280"/>
      <c r="AR48" s="280"/>
      <c r="AS48" s="280"/>
      <c r="AT48" s="280"/>
    </row>
    <row r="49" spans="1:46" ht="15">
      <c r="A49" s="280"/>
      <c r="B49" s="343"/>
      <c r="C49" s="582">
        <v>7</v>
      </c>
      <c r="D49" s="332">
        <v>25.37733884</v>
      </c>
      <c r="E49" s="389">
        <v>37.442053420000001</v>
      </c>
      <c r="F49" s="332">
        <v>86.72897596</v>
      </c>
      <c r="G49" s="389">
        <v>91.123899640000005</v>
      </c>
      <c r="H49" s="389">
        <v>89.931889609999999</v>
      </c>
      <c r="I49" s="389">
        <v>71.298998850000004</v>
      </c>
      <c r="J49" s="389">
        <v>34.382270179999999</v>
      </c>
      <c r="K49" s="389">
        <v>51.965035610000001</v>
      </c>
      <c r="L49" s="388">
        <f t="shared" si="6"/>
        <v>61.031307763749993</v>
      </c>
      <c r="M49" s="388">
        <f t="shared" si="7"/>
        <v>27.062441720862111</v>
      </c>
      <c r="N49" s="388">
        <f t="shared" si="8"/>
        <v>9.5680180281436691</v>
      </c>
      <c r="O49" s="582">
        <v>7</v>
      </c>
      <c r="P49" s="332">
        <v>33.455043600000003</v>
      </c>
      <c r="Q49" s="389">
        <v>78.543774769999999</v>
      </c>
      <c r="R49" s="389">
        <v>161.30637569999999</v>
      </c>
      <c r="S49" s="389">
        <v>122.87667190000001</v>
      </c>
      <c r="T49" s="389">
        <v>83.690772379999999</v>
      </c>
      <c r="U49" s="389">
        <v>85.417859750000005</v>
      </c>
      <c r="V49" s="389">
        <v>87.99986629</v>
      </c>
      <c r="W49" s="389">
        <v>67.662169270000007</v>
      </c>
      <c r="X49" s="388">
        <f t="shared" si="9"/>
        <v>90.119066707500011</v>
      </c>
      <c r="Y49" s="388">
        <f t="shared" si="10"/>
        <v>37.905371133640429</v>
      </c>
      <c r="Z49" s="388">
        <f t="shared" si="11"/>
        <v>13.401572485994977</v>
      </c>
      <c r="AA49" s="378"/>
      <c r="AB49" s="306"/>
      <c r="AC49" s="306"/>
      <c r="AD49" s="306"/>
      <c r="AE49" s="306"/>
      <c r="AF49" s="306"/>
      <c r="AG49" s="280"/>
      <c r="AH49" s="280"/>
      <c r="AI49" s="280"/>
      <c r="AJ49" s="280"/>
      <c r="AK49" s="280"/>
      <c r="AL49" s="280"/>
      <c r="AM49" s="280"/>
      <c r="AN49" s="280"/>
      <c r="AO49" s="280"/>
      <c r="AP49" s="280"/>
      <c r="AQ49" s="280"/>
      <c r="AR49" s="280"/>
      <c r="AS49" s="280"/>
      <c r="AT49" s="280"/>
    </row>
    <row r="50" spans="1:46" ht="15">
      <c r="A50" s="280"/>
      <c r="B50" s="343"/>
      <c r="C50" s="582">
        <v>7.5</v>
      </c>
      <c r="D50" s="332">
        <v>34.064493089999999</v>
      </c>
      <c r="E50" s="389">
        <v>53.279527520000002</v>
      </c>
      <c r="F50" s="332">
        <v>87.187357950000006</v>
      </c>
      <c r="G50" s="389">
        <v>106.0110092</v>
      </c>
      <c r="H50" s="389">
        <v>88.771475960000004</v>
      </c>
      <c r="I50" s="389">
        <v>68.958821520000001</v>
      </c>
      <c r="J50" s="389">
        <v>35.507523810000002</v>
      </c>
      <c r="K50" s="389">
        <v>61.464842619999999</v>
      </c>
      <c r="L50" s="388">
        <f t="shared" si="6"/>
        <v>66.905631458749994</v>
      </c>
      <c r="M50" s="388">
        <f t="shared" si="7"/>
        <v>25.919006175688228</v>
      </c>
      <c r="N50" s="388">
        <f t="shared" si="8"/>
        <v>9.1637525142225744</v>
      </c>
      <c r="O50" s="582">
        <v>7.5</v>
      </c>
      <c r="P50" s="332">
        <v>55.370387460000003</v>
      </c>
      <c r="Q50" s="389">
        <v>114.7465199</v>
      </c>
      <c r="R50" s="389">
        <v>169.21585540000001</v>
      </c>
      <c r="S50" s="389">
        <v>135.0141136</v>
      </c>
      <c r="T50" s="389">
        <v>82.555992610000004</v>
      </c>
      <c r="U50" s="389">
        <v>76.471758339999994</v>
      </c>
      <c r="V50" s="389">
        <v>78.827715429999998</v>
      </c>
      <c r="W50" s="389">
        <v>62.470397419999998</v>
      </c>
      <c r="X50" s="388">
        <f t="shared" si="9"/>
        <v>96.834092519999999</v>
      </c>
      <c r="Y50" s="388">
        <f t="shared" si="10"/>
        <v>39.38910191259076</v>
      </c>
      <c r="Z50" s="388">
        <f t="shared" si="11"/>
        <v>13.926150533620467</v>
      </c>
      <c r="AA50" s="378"/>
      <c r="AB50" s="306"/>
      <c r="AC50" s="306"/>
      <c r="AD50" s="306"/>
      <c r="AE50" s="306"/>
      <c r="AF50" s="306"/>
      <c r="AG50" s="280"/>
      <c r="AH50" s="280"/>
      <c r="AI50" s="280"/>
      <c r="AJ50" s="280"/>
      <c r="AK50" s="280"/>
      <c r="AL50" s="280"/>
      <c r="AM50" s="280"/>
      <c r="AN50" s="280"/>
      <c r="AO50" s="280"/>
      <c r="AP50" s="280"/>
      <c r="AQ50" s="280"/>
      <c r="AR50" s="280"/>
      <c r="AS50" s="280"/>
      <c r="AT50" s="280"/>
    </row>
    <row r="51" spans="1:46" ht="15">
      <c r="A51" s="280"/>
      <c r="B51" s="343"/>
      <c r="C51" s="582">
        <v>8</v>
      </c>
      <c r="D51" s="332">
        <v>41.16683441</v>
      </c>
      <c r="E51" s="389">
        <v>69.379120650000004</v>
      </c>
      <c r="F51" s="332">
        <v>81.197432689999999</v>
      </c>
      <c r="G51" s="389">
        <v>110.7896451</v>
      </c>
      <c r="H51" s="389">
        <v>83.084576350000006</v>
      </c>
      <c r="I51" s="389">
        <v>64.05104695</v>
      </c>
      <c r="J51" s="389">
        <v>34.098530879999998</v>
      </c>
      <c r="K51" s="389">
        <v>68.977486940000006</v>
      </c>
      <c r="L51" s="388">
        <f t="shared" si="6"/>
        <v>69.093084246250015</v>
      </c>
      <c r="M51" s="388">
        <f t="shared" si="7"/>
        <v>24.23365960349275</v>
      </c>
      <c r="N51" s="388">
        <f t="shared" si="8"/>
        <v>8.5678925192981108</v>
      </c>
      <c r="O51" s="582">
        <v>8</v>
      </c>
      <c r="P51" s="332">
        <v>80.751171389999996</v>
      </c>
      <c r="Q51" s="389">
        <v>137.71440989999999</v>
      </c>
      <c r="R51" s="389">
        <v>166.5681103</v>
      </c>
      <c r="S51" s="389">
        <v>136.32403400000001</v>
      </c>
      <c r="T51" s="389">
        <v>78.063362380000001</v>
      </c>
      <c r="U51" s="389">
        <v>66.661204150000003</v>
      </c>
      <c r="V51" s="389">
        <v>70.254448719999999</v>
      </c>
      <c r="W51" s="389">
        <v>56.360194700000001</v>
      </c>
      <c r="X51" s="388">
        <f t="shared" si="9"/>
        <v>99.087116942499989</v>
      </c>
      <c r="Y51" s="388">
        <f t="shared" si="10"/>
        <v>41.263781826659965</v>
      </c>
      <c r="Z51" s="388">
        <f t="shared" si="11"/>
        <v>14.58894997351674</v>
      </c>
      <c r="AA51" s="378"/>
      <c r="AB51" s="306"/>
      <c r="AC51" s="306"/>
      <c r="AD51" s="306"/>
      <c r="AE51" s="306"/>
      <c r="AF51" s="306"/>
      <c r="AG51" s="280"/>
      <c r="AH51" s="280"/>
      <c r="AI51" s="280"/>
      <c r="AJ51" s="280"/>
      <c r="AK51" s="280"/>
      <c r="AL51" s="280"/>
      <c r="AM51" s="280"/>
      <c r="AN51" s="280"/>
      <c r="AO51" s="280"/>
      <c r="AP51" s="280"/>
      <c r="AQ51" s="280"/>
      <c r="AR51" s="280"/>
      <c r="AS51" s="280"/>
      <c r="AT51" s="280"/>
    </row>
    <row r="52" spans="1:46" ht="15">
      <c r="A52" s="280"/>
      <c r="B52" s="343"/>
      <c r="C52" s="582">
        <v>8.5</v>
      </c>
      <c r="D52" s="332">
        <v>50.079412849999997</v>
      </c>
      <c r="E52" s="389">
        <v>85.437224119999996</v>
      </c>
      <c r="F52" s="332">
        <v>72.266024540000004</v>
      </c>
      <c r="G52" s="389">
        <v>107.0908859</v>
      </c>
      <c r="H52" s="389">
        <v>73.715977600000002</v>
      </c>
      <c r="I52" s="389">
        <v>56.582100560000001</v>
      </c>
      <c r="J52" s="389">
        <v>31.823112470000002</v>
      </c>
      <c r="K52" s="389">
        <v>71.846799860000004</v>
      </c>
      <c r="L52" s="388">
        <f t="shared" si="6"/>
        <v>68.605192237500006</v>
      </c>
      <c r="M52" s="388">
        <f t="shared" si="7"/>
        <v>22.85099679459687</v>
      </c>
      <c r="N52" s="388">
        <f t="shared" si="8"/>
        <v>8.0790473951657535</v>
      </c>
      <c r="O52" s="582">
        <v>8.5</v>
      </c>
      <c r="P52" s="332">
        <v>109.4406826</v>
      </c>
      <c r="Q52" s="389">
        <v>141.47682660000001</v>
      </c>
      <c r="R52" s="389">
        <v>156.3326648</v>
      </c>
      <c r="S52" s="389">
        <v>128.72310780000001</v>
      </c>
      <c r="T52" s="389">
        <v>69.006604229999994</v>
      </c>
      <c r="U52" s="389">
        <v>56.678011890000001</v>
      </c>
      <c r="V52" s="389">
        <v>60.833285519999997</v>
      </c>
      <c r="W52" s="389">
        <v>49.450997450000003</v>
      </c>
      <c r="X52" s="388">
        <f t="shared" si="9"/>
        <v>96.492772611250004</v>
      </c>
      <c r="Y52" s="388">
        <f t="shared" si="10"/>
        <v>42.487061801019237</v>
      </c>
      <c r="Z52" s="388">
        <f t="shared" si="11"/>
        <v>15.021444756096315</v>
      </c>
      <c r="AA52" s="378"/>
      <c r="AB52" s="306"/>
      <c r="AC52" s="306"/>
      <c r="AD52" s="306"/>
      <c r="AE52" s="306"/>
      <c r="AF52" s="306"/>
      <c r="AG52" s="280"/>
      <c r="AH52" s="280"/>
      <c r="AI52" s="280"/>
      <c r="AJ52" s="280"/>
      <c r="AK52" s="280"/>
      <c r="AL52" s="280"/>
      <c r="AM52" s="280"/>
      <c r="AN52" s="280"/>
      <c r="AO52" s="280"/>
      <c r="AP52" s="280"/>
      <c r="AQ52" s="280"/>
      <c r="AR52" s="280"/>
      <c r="AS52" s="280"/>
      <c r="AT52" s="280"/>
    </row>
    <row r="53" spans="1:46" ht="15">
      <c r="A53" s="280"/>
      <c r="B53" s="343"/>
      <c r="C53" s="582">
        <v>9</v>
      </c>
      <c r="D53" s="332">
        <v>61.061076129999996</v>
      </c>
      <c r="E53" s="389">
        <v>97.955453449999993</v>
      </c>
      <c r="F53" s="332">
        <v>63.688658369999999</v>
      </c>
      <c r="G53" s="389">
        <v>98.250952960000006</v>
      </c>
      <c r="H53" s="389">
        <v>64.689741839999996</v>
      </c>
      <c r="I53" s="389">
        <v>47.511400369999997</v>
      </c>
      <c r="J53" s="389">
        <v>27.03555965</v>
      </c>
      <c r="K53" s="389">
        <v>68.054013960000006</v>
      </c>
      <c r="L53" s="388">
        <f t="shared" si="6"/>
        <v>66.030857091249999</v>
      </c>
      <c r="M53" s="388">
        <f t="shared" si="7"/>
        <v>23.775720814453003</v>
      </c>
      <c r="N53" s="388">
        <f t="shared" si="8"/>
        <v>8.4059867077489301</v>
      </c>
      <c r="O53" s="582">
        <v>9</v>
      </c>
      <c r="P53" s="332">
        <v>130.70902720000001</v>
      </c>
      <c r="Q53" s="389">
        <v>135.9031775</v>
      </c>
      <c r="R53" s="389">
        <v>143.82823429999999</v>
      </c>
      <c r="S53" s="389">
        <v>117.0145081</v>
      </c>
      <c r="T53" s="389">
        <v>61.741450389999997</v>
      </c>
      <c r="U53" s="389">
        <v>48.279401460000003</v>
      </c>
      <c r="V53" s="389">
        <v>52.562319860000002</v>
      </c>
      <c r="W53" s="389">
        <v>43.838315110000003</v>
      </c>
      <c r="X53" s="388">
        <f t="shared" si="9"/>
        <v>91.734554240000008</v>
      </c>
      <c r="Y53" s="388">
        <f t="shared" si="10"/>
        <v>43.816426540349255</v>
      </c>
      <c r="Z53" s="388">
        <f t="shared" si="11"/>
        <v>15.491446167021586</v>
      </c>
      <c r="AA53" s="378"/>
      <c r="AB53" s="306"/>
      <c r="AC53" s="306"/>
      <c r="AD53" s="306"/>
      <c r="AE53" s="306"/>
      <c r="AF53" s="306"/>
      <c r="AG53" s="280"/>
      <c r="AH53" s="280"/>
      <c r="AI53" s="280"/>
      <c r="AJ53" s="280"/>
      <c r="AK53" s="280"/>
      <c r="AL53" s="280"/>
      <c r="AM53" s="280"/>
      <c r="AN53" s="280"/>
      <c r="AO53" s="280"/>
      <c r="AP53" s="280"/>
      <c r="AQ53" s="280"/>
      <c r="AR53" s="280"/>
      <c r="AS53" s="280"/>
      <c r="AT53" s="280"/>
    </row>
    <row r="54" spans="1:46" ht="15">
      <c r="A54" s="280"/>
      <c r="B54" s="343"/>
      <c r="C54" s="582">
        <v>9.5</v>
      </c>
      <c r="D54" s="332">
        <v>72.634603799999994</v>
      </c>
      <c r="E54" s="389">
        <v>103.73341000000001</v>
      </c>
      <c r="F54" s="332">
        <v>53.561804010000003</v>
      </c>
      <c r="G54" s="389">
        <v>88.679306240000003</v>
      </c>
      <c r="H54" s="389">
        <v>55.571638849999999</v>
      </c>
      <c r="I54" s="389">
        <v>37.888115050000003</v>
      </c>
      <c r="J54" s="389">
        <v>23.73229486</v>
      </c>
      <c r="K54" s="389">
        <v>60.744142009999997</v>
      </c>
      <c r="L54" s="388">
        <f t="shared" si="6"/>
        <v>62.068164352500006</v>
      </c>
      <c r="M54" s="388">
        <f t="shared" si="7"/>
        <v>25.984679357219889</v>
      </c>
      <c r="N54" s="388">
        <f t="shared" si="8"/>
        <v>9.1869714902241402</v>
      </c>
      <c r="O54" s="582">
        <v>9.5</v>
      </c>
      <c r="P54" s="332">
        <v>140.99488400000001</v>
      </c>
      <c r="Q54" s="389">
        <v>126.0532206</v>
      </c>
      <c r="R54" s="389">
        <v>127.59246659999999</v>
      </c>
      <c r="S54" s="389">
        <v>102.4862043</v>
      </c>
      <c r="T54" s="389">
        <v>53.769791840000003</v>
      </c>
      <c r="U54" s="389">
        <v>36.787179780000002</v>
      </c>
      <c r="V54" s="389">
        <v>41.383814399999999</v>
      </c>
      <c r="W54" s="389">
        <v>36.64513685</v>
      </c>
      <c r="X54" s="388">
        <f t="shared" si="9"/>
        <v>83.214087296249986</v>
      </c>
      <c r="Y54" s="388">
        <f t="shared" si="10"/>
        <v>45.44310415398219</v>
      </c>
      <c r="Z54" s="388">
        <f t="shared" si="11"/>
        <v>16.066563552723686</v>
      </c>
      <c r="AA54" s="378"/>
      <c r="AB54" s="306"/>
      <c r="AC54" s="306"/>
      <c r="AD54" s="306"/>
      <c r="AE54" s="306"/>
      <c r="AF54" s="306"/>
      <c r="AG54" s="280"/>
      <c r="AH54" s="280"/>
      <c r="AI54" s="280"/>
      <c r="AJ54" s="280"/>
      <c r="AK54" s="280"/>
      <c r="AL54" s="280"/>
      <c r="AM54" s="280"/>
      <c r="AN54" s="280"/>
      <c r="AO54" s="280"/>
      <c r="AP54" s="280"/>
      <c r="AQ54" s="280"/>
      <c r="AR54" s="280"/>
      <c r="AS54" s="280"/>
      <c r="AT54" s="280"/>
    </row>
    <row r="55" spans="1:46" ht="15">
      <c r="A55" s="280"/>
      <c r="B55" s="343"/>
      <c r="C55" s="582">
        <v>10</v>
      </c>
      <c r="D55" s="332">
        <v>84.092321319999996</v>
      </c>
      <c r="E55" s="389">
        <v>101.0713372</v>
      </c>
      <c r="F55" s="332">
        <v>43.795860410000003</v>
      </c>
      <c r="G55" s="389">
        <v>76.989082030000006</v>
      </c>
      <c r="H55" s="389">
        <v>48.135635010000001</v>
      </c>
      <c r="I55" s="389">
        <v>28.001961940000001</v>
      </c>
      <c r="J55" s="389">
        <v>21.29546079</v>
      </c>
      <c r="K55" s="389">
        <v>51.038433099999999</v>
      </c>
      <c r="L55" s="388">
        <f t="shared" si="6"/>
        <v>56.802511475000003</v>
      </c>
      <c r="M55" s="388">
        <f t="shared" si="7"/>
        <v>27.978805509536262</v>
      </c>
      <c r="N55" s="388">
        <f t="shared" si="8"/>
        <v>9.8920015526463132</v>
      </c>
      <c r="O55" s="582">
        <v>10</v>
      </c>
      <c r="P55" s="332">
        <v>134.84000990000001</v>
      </c>
      <c r="Q55" s="389">
        <v>114.6407889</v>
      </c>
      <c r="R55" s="389">
        <v>111.10063460000001</v>
      </c>
      <c r="S55" s="389">
        <v>88.924424920000007</v>
      </c>
      <c r="T55" s="389">
        <v>45.41515321</v>
      </c>
      <c r="U55" s="389">
        <v>26.777152220000001</v>
      </c>
      <c r="V55" s="389">
        <v>32.637840500000003</v>
      </c>
      <c r="W55" s="389">
        <v>31.4271624</v>
      </c>
      <c r="X55" s="388">
        <f t="shared" si="9"/>
        <v>73.220395831250002</v>
      </c>
      <c r="Y55" s="388">
        <f t="shared" si="10"/>
        <v>43.944574459462466</v>
      </c>
      <c r="Z55" s="388">
        <f t="shared" si="11"/>
        <v>15.536753298321534</v>
      </c>
      <c r="AA55" s="378"/>
      <c r="AB55" s="306"/>
      <c r="AC55" s="306"/>
      <c r="AD55" s="306"/>
      <c r="AE55" s="306"/>
      <c r="AF55" s="306"/>
      <c r="AG55" s="280"/>
      <c r="AH55" s="280"/>
      <c r="AI55" s="280"/>
      <c r="AJ55" s="280"/>
      <c r="AK55" s="280"/>
      <c r="AL55" s="280"/>
      <c r="AM55" s="280"/>
      <c r="AN55" s="280"/>
      <c r="AO55" s="280"/>
      <c r="AP55" s="280"/>
      <c r="AQ55" s="280"/>
      <c r="AR55" s="280"/>
      <c r="AS55" s="280"/>
      <c r="AT55" s="280"/>
    </row>
    <row r="56" spans="1:46" ht="15">
      <c r="A56" s="280"/>
      <c r="B56" s="343"/>
      <c r="C56" s="582">
        <v>10.5</v>
      </c>
      <c r="D56" s="332">
        <v>91.045249679999998</v>
      </c>
      <c r="E56" s="389">
        <v>92.773204000000007</v>
      </c>
      <c r="F56" s="332">
        <v>32.384201320000003</v>
      </c>
      <c r="G56" s="389">
        <v>65.088799559999998</v>
      </c>
      <c r="H56" s="389">
        <v>39.849677550000003</v>
      </c>
      <c r="I56" s="389">
        <v>19.936718259999999</v>
      </c>
      <c r="J56" s="389">
        <v>20.304770470000001</v>
      </c>
      <c r="K56" s="389">
        <v>41.478139579999997</v>
      </c>
      <c r="L56" s="388">
        <f t="shared" si="6"/>
        <v>50.357595052500002</v>
      </c>
      <c r="M56" s="388">
        <f t="shared" si="7"/>
        <v>29.307442886742368</v>
      </c>
      <c r="N56" s="388">
        <f t="shared" si="8"/>
        <v>10.361745802226487</v>
      </c>
      <c r="O56" s="582">
        <v>10.5</v>
      </c>
      <c r="P56" s="332">
        <v>121.94449210000001</v>
      </c>
      <c r="Q56" s="389">
        <v>101.7246008</v>
      </c>
      <c r="R56" s="389">
        <v>93.867322209999998</v>
      </c>
      <c r="S56" s="389">
        <v>74.200009679999994</v>
      </c>
      <c r="T56" s="389">
        <v>35.610617619999999</v>
      </c>
      <c r="U56" s="389">
        <v>15.644841230000001</v>
      </c>
      <c r="V56" s="389">
        <v>23.40486495</v>
      </c>
      <c r="W56" s="389">
        <v>24.904129520000001</v>
      </c>
      <c r="X56" s="388">
        <f t="shared" si="9"/>
        <v>61.412609763749998</v>
      </c>
      <c r="Y56" s="388">
        <f t="shared" si="10"/>
        <v>41.479565688151425</v>
      </c>
      <c r="Z56" s="388">
        <f t="shared" si="11"/>
        <v>14.665241089382356</v>
      </c>
      <c r="AA56" s="378"/>
      <c r="AB56" s="306"/>
      <c r="AC56" s="306"/>
      <c r="AD56" s="306"/>
      <c r="AE56" s="306"/>
      <c r="AF56" s="306"/>
      <c r="AG56" s="280"/>
      <c r="AH56" s="280"/>
      <c r="AI56" s="280"/>
      <c r="AJ56" s="280"/>
      <c r="AK56" s="280"/>
      <c r="AL56" s="280"/>
      <c r="AM56" s="280"/>
      <c r="AN56" s="280"/>
      <c r="AO56" s="280"/>
      <c r="AP56" s="280"/>
      <c r="AQ56" s="280"/>
      <c r="AR56" s="280"/>
      <c r="AS56" s="280"/>
      <c r="AT56" s="280"/>
    </row>
    <row r="57" spans="1:46" ht="15">
      <c r="A57" s="280"/>
      <c r="B57" s="343"/>
      <c r="C57" s="582">
        <v>11</v>
      </c>
      <c r="D57" s="332">
        <v>92.714058179999995</v>
      </c>
      <c r="E57" s="389">
        <v>80.915852810000004</v>
      </c>
      <c r="F57" s="332">
        <v>21.16358129</v>
      </c>
      <c r="G57" s="389">
        <v>51.754789940000002</v>
      </c>
      <c r="H57" s="389">
        <v>31.8901492</v>
      </c>
      <c r="I57" s="389">
        <v>12.31108289</v>
      </c>
      <c r="J57" s="389">
        <v>18.000595050000001</v>
      </c>
      <c r="K57" s="389">
        <v>30.947761750000002</v>
      </c>
      <c r="L57" s="388">
        <f t="shared" si="6"/>
        <v>42.462233888749999</v>
      </c>
      <c r="M57" s="388">
        <f t="shared" si="7"/>
        <v>29.989823459096115</v>
      </c>
      <c r="N57" s="388">
        <f t="shared" si="8"/>
        <v>10.603003767257132</v>
      </c>
      <c r="O57" s="582">
        <v>11</v>
      </c>
      <c r="P57" s="332">
        <v>103.1886993</v>
      </c>
      <c r="Q57" s="389">
        <v>87.771166460000003</v>
      </c>
      <c r="R57" s="389">
        <v>77.234500890000007</v>
      </c>
      <c r="S57" s="389">
        <v>59.652372149999998</v>
      </c>
      <c r="T57" s="389">
        <v>27.255506629999999</v>
      </c>
      <c r="U57" s="389">
        <v>6.4165123800000003</v>
      </c>
      <c r="V57" s="389">
        <v>15.71299537</v>
      </c>
      <c r="W57" s="389">
        <v>18.731125710000001</v>
      </c>
      <c r="X57" s="388">
        <f t="shared" si="9"/>
        <v>49.495359861250002</v>
      </c>
      <c r="Y57" s="388">
        <f t="shared" si="10"/>
        <v>37.145892562991961</v>
      </c>
      <c r="Z57" s="388">
        <f t="shared" si="11"/>
        <v>13.133056262259279</v>
      </c>
      <c r="AA57" s="378"/>
      <c r="AB57" s="306"/>
      <c r="AC57" s="306"/>
      <c r="AD57" s="306"/>
      <c r="AE57" s="306"/>
      <c r="AF57" s="306"/>
      <c r="AG57" s="280"/>
      <c r="AH57" s="280"/>
      <c r="AI57" s="280"/>
      <c r="AJ57" s="280"/>
      <c r="AK57" s="280"/>
      <c r="AL57" s="280"/>
      <c r="AM57" s="280"/>
      <c r="AN57" s="280"/>
      <c r="AO57" s="280"/>
      <c r="AP57" s="280"/>
      <c r="AQ57" s="280"/>
      <c r="AR57" s="280"/>
      <c r="AS57" s="280"/>
      <c r="AT57" s="280"/>
    </row>
    <row r="58" spans="1:46" ht="15">
      <c r="A58" s="280"/>
      <c r="B58" s="343"/>
      <c r="C58" s="582">
        <v>11.5</v>
      </c>
      <c r="D58" s="332">
        <v>85.465084880000006</v>
      </c>
      <c r="E58" s="389">
        <v>67.21944594</v>
      </c>
      <c r="F58" s="332">
        <v>10.796025970000001</v>
      </c>
      <c r="G58" s="389">
        <v>38.644023230000002</v>
      </c>
      <c r="H58" s="389">
        <v>23.62591595</v>
      </c>
      <c r="I58" s="389">
        <v>4.9935510790000004</v>
      </c>
      <c r="J58" s="389">
        <v>14.898951350000001</v>
      </c>
      <c r="K58" s="389">
        <v>19.644450129999999</v>
      </c>
      <c r="L58" s="388">
        <f t="shared" si="6"/>
        <v>33.160931066125002</v>
      </c>
      <c r="M58" s="388">
        <f t="shared" si="7"/>
        <v>28.850534013102518</v>
      </c>
      <c r="N58" s="388">
        <f t="shared" si="8"/>
        <v>10.200204120758963</v>
      </c>
      <c r="O58" s="582">
        <v>11.5</v>
      </c>
      <c r="P58" s="332">
        <v>83.744722809999999</v>
      </c>
      <c r="Q58" s="389">
        <v>73.909531549999997</v>
      </c>
      <c r="R58" s="389">
        <v>60.389481719999999</v>
      </c>
      <c r="S58" s="389">
        <v>42.939562979999998</v>
      </c>
      <c r="T58" s="389">
        <v>19.07630116</v>
      </c>
      <c r="U58" s="389">
        <v>-4.0554767280000004</v>
      </c>
      <c r="V58" s="389">
        <v>3.247946668</v>
      </c>
      <c r="W58" s="389">
        <v>10.90311603</v>
      </c>
      <c r="X58" s="388">
        <f t="shared" si="9"/>
        <v>36.269398273749999</v>
      </c>
      <c r="Y58" s="388">
        <f t="shared" si="10"/>
        <v>33.705697417559975</v>
      </c>
      <c r="Z58" s="388">
        <f t="shared" si="11"/>
        <v>11.916763604289279</v>
      </c>
      <c r="AA58" s="378"/>
      <c r="AB58" s="306"/>
      <c r="AC58" s="306"/>
      <c r="AD58" s="306"/>
      <c r="AE58" s="306"/>
      <c r="AF58" s="306"/>
      <c r="AG58" s="280"/>
      <c r="AH58" s="280"/>
      <c r="AI58" s="280"/>
      <c r="AJ58" s="280"/>
      <c r="AK58" s="280"/>
      <c r="AL58" s="280"/>
      <c r="AM58" s="280"/>
      <c r="AN58" s="280"/>
      <c r="AO58" s="280"/>
      <c r="AP58" s="280"/>
      <c r="AQ58" s="280"/>
      <c r="AR58" s="280"/>
      <c r="AS58" s="280"/>
      <c r="AT58" s="280"/>
    </row>
    <row r="59" spans="1:46" ht="15">
      <c r="A59" s="280"/>
      <c r="B59" s="343"/>
      <c r="C59" s="582">
        <v>12</v>
      </c>
      <c r="D59" s="332">
        <v>74.58373125</v>
      </c>
      <c r="E59" s="389">
        <v>52.251384340000001</v>
      </c>
      <c r="F59" s="332">
        <v>0.65329140600000002</v>
      </c>
      <c r="G59" s="389">
        <v>25.531159679999998</v>
      </c>
      <c r="H59" s="389">
        <v>15.76602754</v>
      </c>
      <c r="I59" s="389">
        <v>-2.5824383599999998</v>
      </c>
      <c r="J59" s="389">
        <v>12.42311698</v>
      </c>
      <c r="K59" s="389">
        <v>8.4005348889999993</v>
      </c>
      <c r="L59" s="388">
        <f t="shared" si="6"/>
        <v>23.378350965625</v>
      </c>
      <c r="M59" s="388">
        <f t="shared" si="7"/>
        <v>26.867314502690085</v>
      </c>
      <c r="N59" s="388">
        <f t="shared" si="8"/>
        <v>9.4990301385619151</v>
      </c>
      <c r="O59" s="582">
        <v>12</v>
      </c>
      <c r="P59" s="332">
        <v>62.999054579999999</v>
      </c>
      <c r="Q59" s="389">
        <v>59.002807279999999</v>
      </c>
      <c r="R59" s="389">
        <v>42.390121190000002</v>
      </c>
      <c r="S59" s="389">
        <v>28.405075020000002</v>
      </c>
      <c r="T59" s="389">
        <v>11.07816171</v>
      </c>
      <c r="U59" s="389">
        <v>-14.83540146</v>
      </c>
      <c r="V59" s="389">
        <v>-9.0795166690000002</v>
      </c>
      <c r="W59" s="389">
        <v>4.4061109979999999</v>
      </c>
      <c r="X59" s="388">
        <f t="shared" si="9"/>
        <v>23.045801581125001</v>
      </c>
      <c r="Y59" s="388">
        <f t="shared" si="10"/>
        <v>29.880182832148392</v>
      </c>
      <c r="Z59" s="388">
        <f t="shared" si="11"/>
        <v>10.564239951852993</v>
      </c>
      <c r="AA59" s="378"/>
      <c r="AB59" s="306"/>
      <c r="AC59" s="306"/>
      <c r="AD59" s="306"/>
      <c r="AE59" s="306"/>
      <c r="AF59" s="306"/>
      <c r="AG59" s="280"/>
      <c r="AH59" s="280"/>
      <c r="AI59" s="280"/>
      <c r="AJ59" s="280"/>
      <c r="AK59" s="280"/>
      <c r="AL59" s="280"/>
      <c r="AM59" s="280"/>
      <c r="AN59" s="280"/>
      <c r="AO59" s="280"/>
      <c r="AP59" s="280"/>
      <c r="AQ59" s="280"/>
      <c r="AR59" s="280"/>
      <c r="AS59" s="280"/>
      <c r="AT59" s="280"/>
    </row>
    <row r="60" spans="1:46" ht="15">
      <c r="A60" s="280"/>
      <c r="B60" s="343"/>
      <c r="C60" s="582">
        <v>12.5</v>
      </c>
      <c r="D60" s="332">
        <v>60.344345189999999</v>
      </c>
      <c r="E60" s="389">
        <v>35.389180670000002</v>
      </c>
      <c r="F60" s="332">
        <v>-9.2658660650000009</v>
      </c>
      <c r="G60" s="389">
        <v>10.81452535</v>
      </c>
      <c r="H60" s="389">
        <v>7.7420671189999997</v>
      </c>
      <c r="I60" s="389">
        <v>-9.5324986129999996</v>
      </c>
      <c r="J60" s="389">
        <v>10.69695082</v>
      </c>
      <c r="K60" s="389">
        <v>-3.0340878290000002</v>
      </c>
      <c r="L60" s="388">
        <f t="shared" si="6"/>
        <v>12.894327080249999</v>
      </c>
      <c r="M60" s="388">
        <f t="shared" si="7"/>
        <v>24.026692149256103</v>
      </c>
      <c r="N60" s="388">
        <f t="shared" si="8"/>
        <v>8.4947184741102859</v>
      </c>
      <c r="O60" s="582">
        <v>12.5</v>
      </c>
      <c r="P60" s="332">
        <v>42.271411260000001</v>
      </c>
      <c r="Q60" s="389">
        <v>44.961425030000001</v>
      </c>
      <c r="R60" s="389">
        <v>24.70145282</v>
      </c>
      <c r="S60" s="389">
        <v>14.64921698</v>
      </c>
      <c r="T60" s="389">
        <v>2.9194165719999998</v>
      </c>
      <c r="U60" s="389">
        <v>-23.933645370000001</v>
      </c>
      <c r="V60" s="389">
        <v>-21.310098759999999</v>
      </c>
      <c r="W60" s="389">
        <v>-0.56369428300000002</v>
      </c>
      <c r="X60" s="388">
        <f t="shared" si="9"/>
        <v>10.461935531125</v>
      </c>
      <c r="Y60" s="388">
        <f t="shared" si="10"/>
        <v>26.167938272272583</v>
      </c>
      <c r="Z60" s="388">
        <f t="shared" si="11"/>
        <v>9.2517633009974656</v>
      </c>
      <c r="AA60" s="378"/>
      <c r="AB60" s="306"/>
      <c r="AC60" s="306"/>
      <c r="AD60" s="306"/>
      <c r="AE60" s="306"/>
      <c r="AF60" s="306"/>
      <c r="AG60" s="280"/>
      <c r="AH60" s="280"/>
      <c r="AI60" s="280"/>
      <c r="AJ60" s="280"/>
      <c r="AK60" s="280"/>
      <c r="AL60" s="280"/>
      <c r="AM60" s="280"/>
      <c r="AN60" s="280"/>
      <c r="AO60" s="280"/>
      <c r="AP60" s="280"/>
      <c r="AQ60" s="280"/>
      <c r="AR60" s="280"/>
      <c r="AS60" s="280"/>
      <c r="AT60" s="280"/>
    </row>
    <row r="61" spans="1:46" ht="15">
      <c r="A61" s="280"/>
      <c r="B61" s="343"/>
      <c r="C61" s="582">
        <v>13</v>
      </c>
      <c r="D61" s="332">
        <v>45.122876580000003</v>
      </c>
      <c r="E61" s="389">
        <v>19.70981763</v>
      </c>
      <c r="F61" s="332">
        <v>-19.50334397</v>
      </c>
      <c r="G61" s="389">
        <v>-4.4072825150000003</v>
      </c>
      <c r="H61" s="389">
        <v>-1.041838737</v>
      </c>
      <c r="I61" s="389">
        <v>-17.22506456</v>
      </c>
      <c r="J61" s="389">
        <v>9.4138801619999999</v>
      </c>
      <c r="K61" s="389">
        <v>-14.50297277</v>
      </c>
      <c r="L61" s="388">
        <f t="shared" si="6"/>
        <v>2.1957589774999997</v>
      </c>
      <c r="M61" s="388">
        <f t="shared" si="7"/>
        <v>21.982233875384452</v>
      </c>
      <c r="N61" s="388">
        <f t="shared" si="8"/>
        <v>7.7718933194564928</v>
      </c>
      <c r="O61" s="582">
        <v>13</v>
      </c>
      <c r="P61" s="332">
        <v>22.45503458</v>
      </c>
      <c r="Q61" s="389">
        <v>30.868093309999999</v>
      </c>
      <c r="R61" s="389">
        <v>8.0680546149999994</v>
      </c>
      <c r="S61" s="389">
        <v>0.88474916599999998</v>
      </c>
      <c r="T61" s="389">
        <v>-4.243236499</v>
      </c>
      <c r="U61" s="389">
        <v>-31.749140229999998</v>
      </c>
      <c r="V61" s="389">
        <v>-29.885787530000002</v>
      </c>
      <c r="W61" s="389">
        <v>-5.0738586850000003</v>
      </c>
      <c r="X61" s="388">
        <f t="shared" si="9"/>
        <v>-1.0845114091250005</v>
      </c>
      <c r="Y61" s="388">
        <f t="shared" si="10"/>
        <v>22.227563418112041</v>
      </c>
      <c r="Z61" s="388">
        <f t="shared" si="11"/>
        <v>7.8586304111005294</v>
      </c>
      <c r="AA61" s="378"/>
      <c r="AB61" s="306"/>
      <c r="AC61" s="306"/>
      <c r="AD61" s="306"/>
      <c r="AE61" s="306"/>
      <c r="AF61" s="306"/>
      <c r="AG61" s="280"/>
      <c r="AH61" s="280"/>
      <c r="AI61" s="280"/>
      <c r="AJ61" s="280"/>
      <c r="AK61" s="280"/>
      <c r="AL61" s="280"/>
      <c r="AM61" s="280"/>
      <c r="AN61" s="280"/>
      <c r="AO61" s="280"/>
      <c r="AP61" s="280"/>
      <c r="AQ61" s="280"/>
      <c r="AR61" s="280"/>
      <c r="AS61" s="280"/>
      <c r="AT61" s="280"/>
    </row>
    <row r="62" spans="1:46" ht="15">
      <c r="A62" s="280"/>
      <c r="B62" s="343"/>
      <c r="C62" s="582">
        <v>13.5</v>
      </c>
      <c r="D62" s="332">
        <v>28.449384970000001</v>
      </c>
      <c r="E62" s="389">
        <v>4.4721943020000001</v>
      </c>
      <c r="F62" s="332">
        <v>-28.54377053</v>
      </c>
      <c r="G62" s="389">
        <v>-17.642879239999999</v>
      </c>
      <c r="H62" s="389">
        <v>-9.2025480829999999</v>
      </c>
      <c r="I62" s="389">
        <v>-24.5329458</v>
      </c>
      <c r="J62" s="389">
        <v>8.7853622510000005</v>
      </c>
      <c r="K62" s="389">
        <v>-26.17685165</v>
      </c>
      <c r="L62" s="388">
        <f t="shared" si="6"/>
        <v>-8.0490067224999997</v>
      </c>
      <c r="M62" s="388">
        <f t="shared" si="7"/>
        <v>20.305018557260627</v>
      </c>
      <c r="N62" s="388">
        <f t="shared" si="8"/>
        <v>7.1789081569788378</v>
      </c>
      <c r="O62" s="582">
        <v>13.5</v>
      </c>
      <c r="P62" s="332">
        <v>2.6325161979999998</v>
      </c>
      <c r="Q62" s="389">
        <v>18.5534401</v>
      </c>
      <c r="R62" s="389">
        <v>-8.492151131</v>
      </c>
      <c r="S62" s="389">
        <v>-14.30171462</v>
      </c>
      <c r="T62" s="389">
        <v>-10.03879229</v>
      </c>
      <c r="U62" s="389">
        <v>-38.331749129999999</v>
      </c>
      <c r="V62" s="389">
        <v>-39.095121380000002</v>
      </c>
      <c r="W62" s="389">
        <v>-11.458654960000001</v>
      </c>
      <c r="X62" s="388">
        <f t="shared" si="9"/>
        <v>-12.566528401625002</v>
      </c>
      <c r="Y62" s="388">
        <f t="shared" si="10"/>
        <v>19.251361716758002</v>
      </c>
      <c r="Z62" s="388">
        <f t="shared" si="11"/>
        <v>6.8063842084973389</v>
      </c>
      <c r="AA62" s="378"/>
      <c r="AB62" s="306"/>
      <c r="AC62" s="306"/>
      <c r="AD62" s="306"/>
      <c r="AE62" s="306"/>
      <c r="AF62" s="306"/>
      <c r="AG62" s="280"/>
      <c r="AH62" s="280"/>
      <c r="AI62" s="280"/>
      <c r="AJ62" s="280"/>
      <c r="AK62" s="280"/>
      <c r="AL62" s="280"/>
      <c r="AM62" s="280"/>
      <c r="AN62" s="280"/>
      <c r="AO62" s="280"/>
      <c r="AP62" s="280"/>
      <c r="AQ62" s="280"/>
      <c r="AR62" s="280"/>
      <c r="AS62" s="280"/>
      <c r="AT62" s="280"/>
    </row>
    <row r="63" spans="1:46" ht="15">
      <c r="A63" s="280"/>
      <c r="B63" s="343"/>
      <c r="C63" s="582">
        <v>14</v>
      </c>
      <c r="D63" s="332">
        <v>12.113072259999999</v>
      </c>
      <c r="E63" s="389">
        <v>-10.19251296</v>
      </c>
      <c r="F63" s="332">
        <v>-37.832450919999999</v>
      </c>
      <c r="G63" s="389">
        <v>-29.574268440000001</v>
      </c>
      <c r="H63" s="389">
        <v>-16.758607210000001</v>
      </c>
      <c r="I63" s="389">
        <v>-32.528391239999998</v>
      </c>
      <c r="J63" s="389">
        <v>6.3843739900000003</v>
      </c>
      <c r="K63" s="389">
        <v>-36.73058176</v>
      </c>
      <c r="L63" s="388">
        <f t="shared" si="6"/>
        <v>-18.139920785000001</v>
      </c>
      <c r="M63" s="388">
        <f t="shared" si="7"/>
        <v>19.467682919048698</v>
      </c>
      <c r="N63" s="388">
        <f t="shared" si="8"/>
        <v>6.8828653030244276</v>
      </c>
      <c r="O63" s="582">
        <v>14</v>
      </c>
      <c r="P63" s="332">
        <v>-16.608977190000001</v>
      </c>
      <c r="Q63" s="389">
        <v>4.3761327039999998</v>
      </c>
      <c r="R63" s="389">
        <v>-25.234664349999999</v>
      </c>
      <c r="S63" s="389">
        <v>-29.57429956</v>
      </c>
      <c r="T63" s="389">
        <v>-17.96971022</v>
      </c>
      <c r="U63" s="389">
        <v>-44.387231020000002</v>
      </c>
      <c r="V63" s="389">
        <v>-47.548205580000001</v>
      </c>
      <c r="W63" s="389">
        <v>-19.286449430000001</v>
      </c>
      <c r="X63" s="388">
        <f t="shared" si="9"/>
        <v>-24.52917558075</v>
      </c>
      <c r="Y63" s="388">
        <f t="shared" si="10"/>
        <v>16.55695042313975</v>
      </c>
      <c r="Z63" s="388">
        <f t="shared" si="11"/>
        <v>5.8537659599857967</v>
      </c>
      <c r="AA63" s="378"/>
      <c r="AB63" s="306"/>
      <c r="AC63" s="306"/>
      <c r="AD63" s="306"/>
      <c r="AE63" s="306"/>
      <c r="AF63" s="306"/>
      <c r="AG63" s="280"/>
      <c r="AH63" s="280"/>
      <c r="AI63" s="280"/>
      <c r="AJ63" s="280"/>
      <c r="AK63" s="280"/>
      <c r="AL63" s="280"/>
      <c r="AM63" s="280"/>
      <c r="AN63" s="280"/>
      <c r="AO63" s="280"/>
      <c r="AP63" s="280"/>
      <c r="AQ63" s="280"/>
      <c r="AR63" s="280"/>
      <c r="AS63" s="280"/>
      <c r="AT63" s="280"/>
    </row>
    <row r="64" spans="1:46" ht="15">
      <c r="A64" s="280"/>
      <c r="B64" s="343"/>
      <c r="C64" s="582">
        <v>14.5</v>
      </c>
      <c r="D64" s="332">
        <v>-3.678209281</v>
      </c>
      <c r="E64" s="389">
        <v>-25.646289060000001</v>
      </c>
      <c r="F64" s="332">
        <v>-46.323371809999998</v>
      </c>
      <c r="G64" s="389">
        <v>-40.015573910000001</v>
      </c>
      <c r="H64" s="389">
        <v>-24.693097000000002</v>
      </c>
      <c r="I64" s="389">
        <v>-38.56841258</v>
      </c>
      <c r="J64" s="389">
        <v>4.5358022089999999</v>
      </c>
      <c r="K64" s="389">
        <v>-45.477280899999997</v>
      </c>
      <c r="L64" s="388">
        <f t="shared" si="6"/>
        <v>-27.483304041499999</v>
      </c>
      <c r="M64" s="388">
        <f t="shared" si="7"/>
        <v>19.1301346313201</v>
      </c>
      <c r="N64" s="388">
        <f t="shared" si="8"/>
        <v>6.7635239614090281</v>
      </c>
      <c r="O64" s="582">
        <v>14.5</v>
      </c>
      <c r="P64" s="332">
        <v>-35.727493920000001</v>
      </c>
      <c r="Q64" s="389">
        <v>-9.5939698320000009</v>
      </c>
      <c r="R64" s="389">
        <v>-43.007000570000002</v>
      </c>
      <c r="S64" s="389">
        <v>-43.524507919999998</v>
      </c>
      <c r="T64" s="389">
        <v>-25.230281120000001</v>
      </c>
      <c r="U64" s="389">
        <v>-47.122710320000003</v>
      </c>
      <c r="V64" s="389">
        <v>-54.760768880000001</v>
      </c>
      <c r="W64" s="389">
        <v>-25.78576992</v>
      </c>
      <c r="X64" s="388">
        <f t="shared" si="9"/>
        <v>-35.594062810250001</v>
      </c>
      <c r="Y64" s="388">
        <f t="shared" si="10"/>
        <v>14.627513995987755</v>
      </c>
      <c r="Z64" s="388">
        <f t="shared" si="11"/>
        <v>5.1716071692320371</v>
      </c>
      <c r="AA64" s="378"/>
      <c r="AB64" s="306"/>
      <c r="AC64" s="306"/>
      <c r="AD64" s="306"/>
      <c r="AE64" s="306"/>
      <c r="AF64" s="306"/>
      <c r="AG64" s="280"/>
      <c r="AH64" s="280"/>
      <c r="AI64" s="280"/>
      <c r="AJ64" s="280"/>
      <c r="AK64" s="280"/>
      <c r="AL64" s="280"/>
      <c r="AM64" s="280"/>
      <c r="AN64" s="280"/>
      <c r="AO64" s="280"/>
      <c r="AP64" s="280"/>
      <c r="AQ64" s="280"/>
      <c r="AR64" s="280"/>
      <c r="AS64" s="280"/>
      <c r="AT64" s="280"/>
    </row>
    <row r="65" spans="1:46" ht="15">
      <c r="A65" s="280"/>
      <c r="B65" s="343"/>
      <c r="C65" s="582">
        <v>15</v>
      </c>
      <c r="D65" s="332">
        <v>-18.685048800000001</v>
      </c>
      <c r="E65" s="389">
        <v>-40.935295709999998</v>
      </c>
      <c r="F65" s="332">
        <v>-54.896391559999998</v>
      </c>
      <c r="G65" s="389">
        <v>-49.714021129999999</v>
      </c>
      <c r="H65" s="389">
        <v>-33.214342870000003</v>
      </c>
      <c r="I65" s="389">
        <v>-42.80286194</v>
      </c>
      <c r="J65" s="389">
        <v>0.41121965300000002</v>
      </c>
      <c r="K65" s="389">
        <v>-52.678544100000003</v>
      </c>
      <c r="L65" s="388">
        <f t="shared" si="6"/>
        <v>-36.564410807125</v>
      </c>
      <c r="M65" s="388">
        <f t="shared" si="7"/>
        <v>18.991553603822844</v>
      </c>
      <c r="N65" s="388">
        <f t="shared" si="8"/>
        <v>6.7145281692654732</v>
      </c>
      <c r="O65" s="582">
        <v>15</v>
      </c>
      <c r="P65" s="332">
        <v>-53.121210320000003</v>
      </c>
      <c r="Q65" s="389">
        <v>-23.943162229999999</v>
      </c>
      <c r="R65" s="389">
        <v>-59.821762890000002</v>
      </c>
      <c r="S65" s="389">
        <v>-56.059465189999997</v>
      </c>
      <c r="T65" s="389">
        <v>-32.823855039999998</v>
      </c>
      <c r="U65" s="389">
        <v>-44.920763700000002</v>
      </c>
      <c r="V65" s="389">
        <v>-57.381978060000002</v>
      </c>
      <c r="W65" s="389">
        <v>-31.299995259999999</v>
      </c>
      <c r="X65" s="388">
        <f t="shared" si="9"/>
        <v>-44.921524086250002</v>
      </c>
      <c r="Y65" s="388">
        <f t="shared" si="10"/>
        <v>13.838661819442017</v>
      </c>
      <c r="Z65" s="388">
        <f t="shared" si="11"/>
        <v>4.8927058075374079</v>
      </c>
      <c r="AA65" s="378"/>
      <c r="AB65" s="306"/>
      <c r="AC65" s="306"/>
      <c r="AD65" s="306"/>
      <c r="AE65" s="306"/>
      <c r="AF65" s="306"/>
      <c r="AG65" s="280"/>
      <c r="AH65" s="280"/>
      <c r="AI65" s="280"/>
      <c r="AJ65" s="280"/>
      <c r="AK65" s="280"/>
      <c r="AL65" s="280"/>
      <c r="AM65" s="280"/>
      <c r="AN65" s="280"/>
      <c r="AO65" s="280"/>
      <c r="AP65" s="280"/>
      <c r="AQ65" s="280"/>
      <c r="AR65" s="280"/>
      <c r="AS65" s="280"/>
      <c r="AT65" s="280"/>
    </row>
    <row r="66" spans="1:46" ht="15">
      <c r="A66" s="280"/>
      <c r="B66" s="343"/>
      <c r="C66" s="582">
        <v>15.5</v>
      </c>
      <c r="D66" s="332">
        <v>-34.065993689999999</v>
      </c>
      <c r="E66" s="389">
        <v>-53.381162250000003</v>
      </c>
      <c r="F66" s="332">
        <v>-59.526279180000003</v>
      </c>
      <c r="G66" s="389">
        <v>-56.141879950000003</v>
      </c>
      <c r="H66" s="389">
        <v>-40.744626089999997</v>
      </c>
      <c r="I66" s="389">
        <v>-42.221112079999997</v>
      </c>
      <c r="J66" s="389">
        <v>-2.8500817619999999</v>
      </c>
      <c r="K66" s="389">
        <v>-57.329313919999997</v>
      </c>
      <c r="L66" s="388">
        <f t="shared" si="6"/>
        <v>-43.282556115250003</v>
      </c>
      <c r="M66" s="388">
        <f t="shared" si="7"/>
        <v>18.730463180525526</v>
      </c>
      <c r="N66" s="388">
        <f t="shared" si="8"/>
        <v>6.6222187648572737</v>
      </c>
      <c r="O66" s="582">
        <v>15.5</v>
      </c>
      <c r="P66" s="332">
        <v>-67.321371330000005</v>
      </c>
      <c r="Q66" s="389">
        <v>-36.11873164</v>
      </c>
      <c r="R66" s="389">
        <v>-73.626975029999997</v>
      </c>
      <c r="S66" s="389">
        <v>-65.84689693</v>
      </c>
      <c r="T66" s="389">
        <v>-39.573960149999998</v>
      </c>
      <c r="U66" s="389">
        <v>-34.483331370000002</v>
      </c>
      <c r="V66" s="389">
        <v>-54.612812230000003</v>
      </c>
      <c r="W66" s="389">
        <v>-35.351506759999999</v>
      </c>
      <c r="X66" s="388">
        <f t="shared" si="9"/>
        <v>-50.866948180000009</v>
      </c>
      <c r="Y66" s="388">
        <f t="shared" si="10"/>
        <v>16.394208548127594</v>
      </c>
      <c r="Z66" s="388">
        <f t="shared" si="11"/>
        <v>5.7962280182837427</v>
      </c>
      <c r="AA66" s="378"/>
      <c r="AB66" s="306"/>
      <c r="AC66" s="306"/>
      <c r="AD66" s="306"/>
      <c r="AE66" s="306"/>
      <c r="AF66" s="306"/>
      <c r="AG66" s="280"/>
      <c r="AH66" s="280"/>
      <c r="AI66" s="280"/>
      <c r="AJ66" s="280"/>
      <c r="AK66" s="280"/>
      <c r="AL66" s="280"/>
      <c r="AM66" s="280"/>
      <c r="AN66" s="280"/>
      <c r="AO66" s="280"/>
      <c r="AP66" s="280"/>
      <c r="AQ66" s="280"/>
      <c r="AR66" s="280"/>
      <c r="AS66" s="280"/>
      <c r="AT66" s="280"/>
    </row>
    <row r="67" spans="1:46" ht="15">
      <c r="A67" s="280"/>
      <c r="B67" s="343"/>
      <c r="C67" s="582">
        <v>16</v>
      </c>
      <c r="D67" s="332">
        <v>-48.756871250000003</v>
      </c>
      <c r="E67" s="389">
        <v>-62.241446869999997</v>
      </c>
      <c r="F67" s="332">
        <v>-62.12796015</v>
      </c>
      <c r="G67" s="389">
        <v>-60.031049449999998</v>
      </c>
      <c r="H67" s="389">
        <v>-45.562067999999996</v>
      </c>
      <c r="I67" s="389">
        <v>-36.139007990000003</v>
      </c>
      <c r="J67" s="389">
        <v>-7.729929104</v>
      </c>
      <c r="K67" s="389">
        <v>-56.832897869999996</v>
      </c>
      <c r="L67" s="388">
        <f t="shared" si="6"/>
        <v>-47.427653835500003</v>
      </c>
      <c r="M67" s="388">
        <f t="shared" si="7"/>
        <v>18.48335842048547</v>
      </c>
      <c r="N67" s="388">
        <f t="shared" si="8"/>
        <v>6.534854039113374</v>
      </c>
      <c r="O67" s="582">
        <v>16</v>
      </c>
      <c r="P67" s="332">
        <v>-78.353861179999996</v>
      </c>
      <c r="Q67" s="389">
        <v>-48.751394410000003</v>
      </c>
      <c r="R67" s="389">
        <v>-86.646762350000003</v>
      </c>
      <c r="S67" s="389">
        <v>-75.217773350000002</v>
      </c>
      <c r="T67" s="389">
        <v>-44.013972109999997</v>
      </c>
      <c r="U67" s="389">
        <v>-17.187316719999998</v>
      </c>
      <c r="V67" s="389">
        <v>-37.887300590000002</v>
      </c>
      <c r="W67" s="389">
        <v>-37.545456459999997</v>
      </c>
      <c r="X67" s="388">
        <f t="shared" si="9"/>
        <v>-53.200479646250002</v>
      </c>
      <c r="Y67" s="388">
        <f t="shared" si="10"/>
        <v>24.251112019260852</v>
      </c>
      <c r="Z67" s="388">
        <f t="shared" si="11"/>
        <v>8.5740628800669665</v>
      </c>
      <c r="AA67" s="378"/>
      <c r="AB67" s="306"/>
      <c r="AC67" s="306"/>
      <c r="AD67" s="306"/>
      <c r="AE67" s="306"/>
      <c r="AF67" s="306"/>
      <c r="AG67" s="280"/>
      <c r="AH67" s="280"/>
      <c r="AI67" s="280"/>
      <c r="AJ67" s="280"/>
      <c r="AK67" s="280"/>
      <c r="AL67" s="280"/>
      <c r="AM67" s="280"/>
      <c r="AN67" s="280"/>
      <c r="AO67" s="280"/>
      <c r="AP67" s="280"/>
      <c r="AQ67" s="280"/>
      <c r="AR67" s="280"/>
      <c r="AS67" s="280"/>
      <c r="AT67" s="280"/>
    </row>
    <row r="68" spans="1:46" ht="15">
      <c r="A68" s="280"/>
      <c r="B68" s="343"/>
      <c r="C68" s="582">
        <v>16.5</v>
      </c>
      <c r="D68" s="332">
        <v>-61.984556410000003</v>
      </c>
      <c r="E68" s="389">
        <v>-67.399987080000002</v>
      </c>
      <c r="F68" s="332">
        <v>-59.791373360000001</v>
      </c>
      <c r="G68" s="389">
        <v>-58.910363390000001</v>
      </c>
      <c r="H68" s="389">
        <v>-48.238749120000001</v>
      </c>
      <c r="I68" s="389">
        <v>-20.9535932</v>
      </c>
      <c r="J68" s="389">
        <v>-10.7608294</v>
      </c>
      <c r="K68" s="389">
        <v>-48.588945969999997</v>
      </c>
      <c r="L68" s="388">
        <f t="shared" ref="L68:L99" si="12">AVERAGE(D68:K68)</f>
        <v>-47.078549741250001</v>
      </c>
      <c r="M68" s="388">
        <f t="shared" ref="M68:M99" si="13">STDEV(D68:K68)</f>
        <v>20.500435790961962</v>
      </c>
      <c r="N68" s="388">
        <f t="shared" ref="N68:N99" si="14">M68/SQRT(COUNT(D68:K68))</f>
        <v>7.2479985825343034</v>
      </c>
      <c r="O68" s="582">
        <v>16.5</v>
      </c>
      <c r="P68" s="332">
        <v>-85.290105729999993</v>
      </c>
      <c r="Q68" s="389">
        <v>-61.368751260000003</v>
      </c>
      <c r="R68" s="389">
        <v>-95.691554670000002</v>
      </c>
      <c r="S68" s="389">
        <v>-79.923833599999995</v>
      </c>
      <c r="T68" s="389">
        <v>-43.375271679999997</v>
      </c>
      <c r="U68" s="389">
        <v>11.10351153</v>
      </c>
      <c r="V68" s="389">
        <v>-0.68444477199999998</v>
      </c>
      <c r="W68" s="389">
        <v>-33.659351039999997</v>
      </c>
      <c r="X68" s="388">
        <f t="shared" ref="X68:X99" si="15">AVERAGE(P68:W68)</f>
        <v>-48.611225152750002</v>
      </c>
      <c r="Y68" s="388">
        <f t="shared" ref="Y68:Y99" si="16">STDEV(P68:W68)</f>
        <v>39.313631643504479</v>
      </c>
      <c r="Z68" s="388">
        <f t="shared" ref="Z68:Z99" si="17">Y68/SQRT(COUNT(P68:W68))</f>
        <v>13.899467764096025</v>
      </c>
      <c r="AA68" s="378"/>
      <c r="AB68" s="306"/>
      <c r="AC68" s="306"/>
      <c r="AD68" s="306"/>
      <c r="AE68" s="306"/>
      <c r="AF68" s="306"/>
      <c r="AG68" s="280"/>
      <c r="AH68" s="280"/>
      <c r="AI68" s="280"/>
      <c r="AJ68" s="280"/>
      <c r="AK68" s="280"/>
      <c r="AL68" s="280"/>
      <c r="AM68" s="280"/>
      <c r="AN68" s="280"/>
      <c r="AO68" s="280"/>
      <c r="AP68" s="280"/>
      <c r="AQ68" s="280"/>
      <c r="AR68" s="280"/>
      <c r="AS68" s="280"/>
      <c r="AT68" s="280"/>
    </row>
    <row r="69" spans="1:46" ht="15">
      <c r="A69" s="280"/>
      <c r="B69" s="343"/>
      <c r="C69" s="582">
        <v>17</v>
      </c>
      <c r="D69" s="332">
        <v>-72.357589619999999</v>
      </c>
      <c r="E69" s="389">
        <v>-66.109062030000004</v>
      </c>
      <c r="F69" s="332">
        <v>-52.061491689999997</v>
      </c>
      <c r="G69" s="389">
        <v>-52.519968370000001</v>
      </c>
      <c r="H69" s="389">
        <v>-47.128709809999997</v>
      </c>
      <c r="I69" s="389">
        <v>5.3125545750000001</v>
      </c>
      <c r="J69" s="389">
        <v>-14.161649479999999</v>
      </c>
      <c r="K69" s="389">
        <v>-32.55804972</v>
      </c>
      <c r="L69" s="388">
        <f t="shared" si="12"/>
        <v>-41.447995768124997</v>
      </c>
      <c r="M69" s="388">
        <f t="shared" si="13"/>
        <v>26.298292908074899</v>
      </c>
      <c r="N69" s="388">
        <f t="shared" si="14"/>
        <v>9.2978506244649246</v>
      </c>
      <c r="O69" s="582">
        <v>17</v>
      </c>
      <c r="P69" s="332">
        <v>-87.60556699</v>
      </c>
      <c r="Q69" s="389">
        <v>-73.922465599999995</v>
      </c>
      <c r="R69" s="389">
        <v>-100.592263</v>
      </c>
      <c r="S69" s="389">
        <v>-76.405619549999997</v>
      </c>
      <c r="T69" s="389">
        <v>-36.818810139999997</v>
      </c>
      <c r="U69" s="389">
        <v>50.773018970000003</v>
      </c>
      <c r="V69" s="389">
        <v>68.181149039999994</v>
      </c>
      <c r="W69" s="389">
        <v>-21.593722240000002</v>
      </c>
      <c r="X69" s="388">
        <f t="shared" si="15"/>
        <v>-34.748034938749996</v>
      </c>
      <c r="Y69" s="388">
        <f t="shared" si="16"/>
        <v>63.790911875676933</v>
      </c>
      <c r="Z69" s="388">
        <f t="shared" si="17"/>
        <v>22.55349318268231</v>
      </c>
      <c r="AA69" s="378"/>
      <c r="AB69" s="306"/>
      <c r="AC69" s="306"/>
      <c r="AD69" s="306"/>
      <c r="AE69" s="306"/>
      <c r="AF69" s="306"/>
      <c r="AG69" s="280"/>
      <c r="AH69" s="280"/>
      <c r="AI69" s="280"/>
      <c r="AJ69" s="280"/>
      <c r="AK69" s="280"/>
      <c r="AL69" s="280"/>
      <c r="AM69" s="280"/>
      <c r="AN69" s="280"/>
      <c r="AO69" s="280"/>
      <c r="AP69" s="280"/>
      <c r="AQ69" s="280"/>
      <c r="AR69" s="280"/>
      <c r="AS69" s="280"/>
      <c r="AT69" s="280"/>
    </row>
    <row r="70" spans="1:46" ht="15">
      <c r="A70" s="280"/>
      <c r="B70" s="343"/>
      <c r="C70" s="582">
        <v>17.5</v>
      </c>
      <c r="D70" s="332">
        <v>-79.851053969999995</v>
      </c>
      <c r="E70" s="389">
        <v>-55.955895050000002</v>
      </c>
      <c r="F70" s="332">
        <v>-38.681297489999999</v>
      </c>
      <c r="G70" s="389">
        <v>-36.841660439999998</v>
      </c>
      <c r="H70" s="389">
        <v>-40.47317426</v>
      </c>
      <c r="I70" s="389">
        <v>46.191511079999998</v>
      </c>
      <c r="J70" s="389">
        <v>-16.114664099999999</v>
      </c>
      <c r="K70" s="389">
        <v>-7.6042574439999999</v>
      </c>
      <c r="L70" s="388">
        <f t="shared" si="12"/>
        <v>-28.66631145925</v>
      </c>
      <c r="M70" s="388">
        <f t="shared" si="13"/>
        <v>37.561349986935333</v>
      </c>
      <c r="N70" s="388">
        <f t="shared" si="14"/>
        <v>13.279942643141606</v>
      </c>
      <c r="O70" s="582">
        <v>17.5</v>
      </c>
      <c r="P70" s="332">
        <v>-82.145622529999997</v>
      </c>
      <c r="Q70" s="389">
        <v>-84.860390249999995</v>
      </c>
      <c r="R70" s="389">
        <v>-96.301155600000001</v>
      </c>
      <c r="S70" s="389">
        <v>-58.717587399999999</v>
      </c>
      <c r="T70" s="389">
        <v>-20.071053899999999</v>
      </c>
      <c r="U70" s="389">
        <v>109.277225</v>
      </c>
      <c r="V70" s="389">
        <v>173.9227593</v>
      </c>
      <c r="W70" s="389">
        <v>-0.69217773400000004</v>
      </c>
      <c r="X70" s="388">
        <f t="shared" si="15"/>
        <v>-7.4485003892500021</v>
      </c>
      <c r="Y70" s="388">
        <f t="shared" si="16"/>
        <v>99.154266481726651</v>
      </c>
      <c r="Z70" s="388">
        <f t="shared" si="17"/>
        <v>35.056327106403451</v>
      </c>
      <c r="AA70" s="378"/>
      <c r="AB70" s="306"/>
      <c r="AC70" s="306"/>
      <c r="AD70" s="306"/>
      <c r="AE70" s="306"/>
      <c r="AF70" s="306"/>
      <c r="AG70" s="280"/>
      <c r="AH70" s="280"/>
      <c r="AI70" s="280"/>
      <c r="AJ70" s="280"/>
      <c r="AK70" s="280"/>
      <c r="AL70" s="280"/>
      <c r="AM70" s="280"/>
      <c r="AN70" s="280"/>
      <c r="AO70" s="280"/>
      <c r="AP70" s="280"/>
      <c r="AQ70" s="280"/>
      <c r="AR70" s="280"/>
      <c r="AS70" s="280"/>
      <c r="AT70" s="280"/>
    </row>
    <row r="71" spans="1:46" ht="15">
      <c r="A71" s="280"/>
      <c r="B71" s="343"/>
      <c r="C71" s="582">
        <v>18</v>
      </c>
      <c r="D71" s="332">
        <v>-83.013674159999994</v>
      </c>
      <c r="E71" s="389">
        <v>-36.404386629999998</v>
      </c>
      <c r="F71" s="332">
        <v>-17.66838181</v>
      </c>
      <c r="G71" s="389">
        <v>-12.291828130000001</v>
      </c>
      <c r="H71" s="389">
        <v>-25.327195379999999</v>
      </c>
      <c r="I71" s="389">
        <v>103.40917589999999</v>
      </c>
      <c r="J71" s="389">
        <v>-17.85210159</v>
      </c>
      <c r="K71" s="389">
        <v>25.30750291</v>
      </c>
      <c r="L71" s="388">
        <f t="shared" si="12"/>
        <v>-7.9801111112500021</v>
      </c>
      <c r="M71" s="388">
        <f t="shared" si="13"/>
        <v>54.069326598993761</v>
      </c>
      <c r="N71" s="388">
        <f t="shared" si="14"/>
        <v>19.116393746169326</v>
      </c>
      <c r="O71" s="582">
        <v>18</v>
      </c>
      <c r="P71" s="332">
        <v>-65.638440259999996</v>
      </c>
      <c r="Q71" s="389">
        <v>-94.862428469999998</v>
      </c>
      <c r="R71" s="389">
        <v>-79.526868210000004</v>
      </c>
      <c r="S71" s="389">
        <v>-21.190736780000002</v>
      </c>
      <c r="T71" s="389">
        <v>11.4425135</v>
      </c>
      <c r="U71" s="389">
        <v>187.7121065</v>
      </c>
      <c r="V71" s="389">
        <v>319.12412039999998</v>
      </c>
      <c r="W71" s="389">
        <v>29.82845459</v>
      </c>
      <c r="X71" s="388">
        <f t="shared" si="15"/>
        <v>35.861090158750002</v>
      </c>
      <c r="Y71" s="388">
        <f t="shared" si="16"/>
        <v>145.35150494809659</v>
      </c>
      <c r="Z71" s="388">
        <f t="shared" si="17"/>
        <v>51.389517402234553</v>
      </c>
      <c r="AA71" s="378"/>
      <c r="AB71" s="306"/>
      <c r="AC71" s="306"/>
      <c r="AD71" s="306"/>
      <c r="AE71" s="306"/>
      <c r="AF71" s="306"/>
      <c r="AG71" s="280"/>
      <c r="AH71" s="280"/>
      <c r="AI71" s="280"/>
      <c r="AJ71" s="280"/>
      <c r="AK71" s="280"/>
      <c r="AL71" s="280"/>
      <c r="AM71" s="280"/>
      <c r="AN71" s="280"/>
      <c r="AO71" s="280"/>
      <c r="AP71" s="280"/>
      <c r="AQ71" s="280"/>
      <c r="AR71" s="280"/>
      <c r="AS71" s="280"/>
      <c r="AT71" s="280"/>
    </row>
    <row r="72" spans="1:46" ht="15">
      <c r="A72" s="280"/>
      <c r="B72" s="343"/>
      <c r="C72" s="582">
        <v>18.5</v>
      </c>
      <c r="D72" s="332">
        <v>-80.366211739999997</v>
      </c>
      <c r="E72" s="389">
        <v>-8.1607615310000003</v>
      </c>
      <c r="F72" s="332">
        <v>13.00114067</v>
      </c>
      <c r="G72" s="389">
        <v>22.689891630000002</v>
      </c>
      <c r="H72" s="389">
        <v>-6.0285879999999997E-3</v>
      </c>
      <c r="I72" s="389">
        <v>179.60114419999999</v>
      </c>
      <c r="J72" s="389">
        <v>-18.600862559999999</v>
      </c>
      <c r="K72" s="389">
        <v>68.315436090000006</v>
      </c>
      <c r="L72" s="388">
        <f t="shared" si="12"/>
        <v>22.059218521375001</v>
      </c>
      <c r="M72" s="388">
        <f t="shared" si="13"/>
        <v>76.144482789865066</v>
      </c>
      <c r="N72" s="388">
        <f t="shared" si="14"/>
        <v>26.921140065327975</v>
      </c>
      <c r="O72" s="582">
        <v>18.5</v>
      </c>
      <c r="P72" s="332">
        <v>-38.366729300000003</v>
      </c>
      <c r="Q72" s="389">
        <v>-104.73813149999999</v>
      </c>
      <c r="R72" s="389">
        <v>-48.441581679999999</v>
      </c>
      <c r="S72" s="389">
        <v>40.953841160000003</v>
      </c>
      <c r="T72" s="389">
        <v>66.547502080000001</v>
      </c>
      <c r="U72" s="389">
        <v>293.42806289999999</v>
      </c>
      <c r="V72" s="389">
        <v>505.04863499999999</v>
      </c>
      <c r="W72" s="389">
        <v>69.424087619999995</v>
      </c>
      <c r="X72" s="388">
        <f t="shared" si="15"/>
        <v>97.981960784999998</v>
      </c>
      <c r="Y72" s="388">
        <f t="shared" si="16"/>
        <v>203.56978260260036</v>
      </c>
      <c r="Z72" s="388">
        <f t="shared" si="17"/>
        <v>71.972786861484991</v>
      </c>
      <c r="AA72" s="378"/>
      <c r="AB72" s="306"/>
      <c r="AC72" s="306"/>
      <c r="AD72" s="306"/>
      <c r="AE72" s="306"/>
      <c r="AF72" s="306"/>
      <c r="AG72" s="280"/>
      <c r="AH72" s="280"/>
      <c r="AI72" s="280"/>
      <c r="AJ72" s="280"/>
      <c r="AK72" s="280"/>
      <c r="AL72" s="280"/>
      <c r="AM72" s="280"/>
      <c r="AN72" s="280"/>
      <c r="AO72" s="280"/>
      <c r="AP72" s="280"/>
      <c r="AQ72" s="280"/>
      <c r="AR72" s="280"/>
      <c r="AS72" s="280"/>
      <c r="AT72" s="280"/>
    </row>
    <row r="73" spans="1:46" ht="15">
      <c r="A73" s="280"/>
      <c r="B73" s="343"/>
      <c r="C73" s="582">
        <v>19</v>
      </c>
      <c r="D73" s="332">
        <v>-71.306563960000005</v>
      </c>
      <c r="E73" s="389">
        <v>31.452955190000001</v>
      </c>
      <c r="F73" s="332">
        <v>55.688528810000001</v>
      </c>
      <c r="G73" s="389">
        <v>69.348293760000004</v>
      </c>
      <c r="H73" s="389">
        <v>38.656264460000003</v>
      </c>
      <c r="I73" s="389">
        <v>277.85571479999999</v>
      </c>
      <c r="J73" s="389">
        <v>-19.140772800000001</v>
      </c>
      <c r="K73" s="389">
        <v>118.75819749999999</v>
      </c>
      <c r="L73" s="388">
        <f t="shared" si="12"/>
        <v>62.664077220000003</v>
      </c>
      <c r="M73" s="388">
        <f t="shared" si="13"/>
        <v>104.01785810797023</v>
      </c>
      <c r="N73" s="388">
        <f t="shared" si="14"/>
        <v>36.77586641632292</v>
      </c>
      <c r="O73" s="582">
        <v>19</v>
      </c>
      <c r="P73" s="332">
        <v>2.2353349740000001</v>
      </c>
      <c r="Q73" s="389">
        <v>-114.0173901</v>
      </c>
      <c r="R73" s="389">
        <v>3.8505406739999999</v>
      </c>
      <c r="S73" s="389">
        <v>138.5737283</v>
      </c>
      <c r="T73" s="389">
        <v>147.71593709999999</v>
      </c>
      <c r="U73" s="389">
        <v>430.64236929999998</v>
      </c>
      <c r="V73" s="389">
        <v>722.29773049999994</v>
      </c>
      <c r="W73" s="389">
        <v>120.1585383</v>
      </c>
      <c r="X73" s="388">
        <f t="shared" si="15"/>
        <v>181.43209863099997</v>
      </c>
      <c r="Y73" s="388">
        <f t="shared" si="16"/>
        <v>270.53031243372089</v>
      </c>
      <c r="Z73" s="388">
        <f t="shared" si="17"/>
        <v>95.646909219199699</v>
      </c>
      <c r="AA73" s="378"/>
      <c r="AB73" s="306"/>
      <c r="AC73" s="306"/>
      <c r="AD73" s="306"/>
      <c r="AE73" s="306"/>
      <c r="AF73" s="306"/>
      <c r="AG73" s="280"/>
      <c r="AH73" s="280"/>
      <c r="AI73" s="280"/>
      <c r="AJ73" s="280"/>
      <c r="AK73" s="280"/>
      <c r="AL73" s="280"/>
      <c r="AM73" s="280"/>
      <c r="AN73" s="280"/>
      <c r="AO73" s="280"/>
      <c r="AP73" s="280"/>
      <c r="AQ73" s="280"/>
      <c r="AR73" s="280"/>
      <c r="AS73" s="280"/>
      <c r="AT73" s="280"/>
    </row>
    <row r="74" spans="1:46" ht="15">
      <c r="A74" s="280"/>
      <c r="B74" s="343"/>
      <c r="C74" s="582">
        <v>19.5</v>
      </c>
      <c r="D74" s="332">
        <v>-54.194462600000001</v>
      </c>
      <c r="E74" s="389">
        <v>85.72711357</v>
      </c>
      <c r="F74" s="332">
        <v>110.10281139999999</v>
      </c>
      <c r="G74" s="389">
        <v>129.42040990000001</v>
      </c>
      <c r="H74" s="389">
        <v>95.997820340000004</v>
      </c>
      <c r="I74" s="389">
        <v>400.69366659999997</v>
      </c>
      <c r="J74" s="389">
        <v>-18.43317759</v>
      </c>
      <c r="K74" s="389">
        <v>177.72315900000001</v>
      </c>
      <c r="L74" s="388">
        <f t="shared" si="12"/>
        <v>115.8796675775</v>
      </c>
      <c r="M74" s="388">
        <f t="shared" si="13"/>
        <v>138.06311689939179</v>
      </c>
      <c r="N74" s="388">
        <f t="shared" si="14"/>
        <v>48.81268309565548</v>
      </c>
      <c r="O74" s="582">
        <v>19.5</v>
      </c>
      <c r="P74" s="332">
        <v>55.472375649999996</v>
      </c>
      <c r="Q74" s="389">
        <v>-120.5280929</v>
      </c>
      <c r="R74" s="389">
        <v>81.990230019999998</v>
      </c>
      <c r="S74" s="389">
        <v>281.02822259999999</v>
      </c>
      <c r="T74" s="389">
        <v>260.02334569999999</v>
      </c>
      <c r="U74" s="389">
        <v>619.9725608</v>
      </c>
      <c r="V74" s="389">
        <v>968.37237279999999</v>
      </c>
      <c r="W74" s="389">
        <v>184.97575280000001</v>
      </c>
      <c r="X74" s="388">
        <f t="shared" si="15"/>
        <v>291.41334593375001</v>
      </c>
      <c r="Y74" s="388">
        <f t="shared" si="16"/>
        <v>348.02888998073263</v>
      </c>
      <c r="Z74" s="388">
        <f t="shared" si="17"/>
        <v>123.04679407710145</v>
      </c>
      <c r="AA74" s="378"/>
      <c r="AB74" s="306"/>
      <c r="AC74" s="306"/>
      <c r="AD74" s="306"/>
      <c r="AE74" s="306"/>
      <c r="AF74" s="306"/>
      <c r="AG74" s="280"/>
      <c r="AH74" s="280"/>
      <c r="AI74" s="280"/>
      <c r="AJ74" s="280"/>
      <c r="AK74" s="280"/>
      <c r="AL74" s="280"/>
      <c r="AM74" s="280"/>
      <c r="AN74" s="280"/>
      <c r="AO74" s="280"/>
      <c r="AP74" s="280"/>
      <c r="AQ74" s="280"/>
      <c r="AR74" s="280"/>
      <c r="AS74" s="280"/>
      <c r="AT74" s="280"/>
    </row>
    <row r="75" spans="1:46" ht="15">
      <c r="A75" s="280"/>
      <c r="B75" s="343"/>
      <c r="C75" s="582">
        <v>20</v>
      </c>
      <c r="D75" s="332">
        <v>-27.53343344</v>
      </c>
      <c r="E75" s="389">
        <v>154.17537859999999</v>
      </c>
      <c r="F75" s="332">
        <v>178.86604610000001</v>
      </c>
      <c r="G75" s="389">
        <v>205.13460520000001</v>
      </c>
      <c r="H75" s="389">
        <v>174.59945400000001</v>
      </c>
      <c r="I75" s="389">
        <v>548.74081509999996</v>
      </c>
      <c r="J75" s="389">
        <v>-17.458311139999999</v>
      </c>
      <c r="K75" s="389">
        <v>243.31952630000001</v>
      </c>
      <c r="L75" s="388">
        <f t="shared" si="12"/>
        <v>182.48051009</v>
      </c>
      <c r="M75" s="388">
        <f t="shared" si="13"/>
        <v>178.61328918733528</v>
      </c>
      <c r="N75" s="388">
        <f t="shared" si="14"/>
        <v>63.149333997199307</v>
      </c>
      <c r="O75" s="582">
        <v>20</v>
      </c>
      <c r="P75" s="332">
        <v>126.91848229999999</v>
      </c>
      <c r="Q75" s="389">
        <v>-123.38979550000001</v>
      </c>
      <c r="R75" s="389">
        <v>191.5647999</v>
      </c>
      <c r="S75" s="389">
        <v>485.69670029999997</v>
      </c>
      <c r="T75" s="389">
        <v>405.13923829999999</v>
      </c>
      <c r="U75" s="389">
        <v>855.03359920000003</v>
      </c>
      <c r="V75" s="389">
        <v>1235.085041</v>
      </c>
      <c r="W75" s="389">
        <v>268.99728349999998</v>
      </c>
      <c r="X75" s="388">
        <f t="shared" si="15"/>
        <v>430.630668625</v>
      </c>
      <c r="Y75" s="388">
        <f t="shared" si="16"/>
        <v>433.16185908241664</v>
      </c>
      <c r="Z75" s="388">
        <f t="shared" si="17"/>
        <v>153.14584395427426</v>
      </c>
      <c r="AA75" s="378"/>
      <c r="AB75" s="306"/>
      <c r="AC75" s="306"/>
      <c r="AD75" s="306"/>
      <c r="AE75" s="306"/>
      <c r="AF75" s="306"/>
      <c r="AG75" s="280"/>
      <c r="AH75" s="280"/>
      <c r="AI75" s="280"/>
      <c r="AJ75" s="280"/>
      <c r="AK75" s="280"/>
      <c r="AL75" s="280"/>
      <c r="AM75" s="280"/>
      <c r="AN75" s="280"/>
      <c r="AO75" s="280"/>
      <c r="AP75" s="280"/>
      <c r="AQ75" s="280"/>
      <c r="AR75" s="280"/>
      <c r="AS75" s="280"/>
      <c r="AT75" s="280"/>
    </row>
    <row r="76" spans="1:46" ht="15">
      <c r="A76" s="280"/>
      <c r="B76" s="343"/>
      <c r="C76" s="582">
        <v>20.5</v>
      </c>
      <c r="D76" s="332">
        <v>8.231871988</v>
      </c>
      <c r="E76" s="389">
        <v>237.63855330000001</v>
      </c>
      <c r="F76" s="332">
        <v>265.06845010000001</v>
      </c>
      <c r="G76" s="389">
        <v>301.21995920000001</v>
      </c>
      <c r="H76" s="389">
        <v>276.58095589999999</v>
      </c>
      <c r="I76" s="389">
        <v>719.1544791</v>
      </c>
      <c r="J76" s="389">
        <v>-15.94848936</v>
      </c>
      <c r="K76" s="389">
        <v>319.34661469999998</v>
      </c>
      <c r="L76" s="388">
        <f t="shared" si="12"/>
        <v>263.91154936600003</v>
      </c>
      <c r="M76" s="388">
        <f t="shared" si="13"/>
        <v>225.59665343549838</v>
      </c>
      <c r="N76" s="388">
        <f t="shared" si="14"/>
        <v>79.760461728616164</v>
      </c>
      <c r="O76" s="582">
        <v>20.5</v>
      </c>
      <c r="P76" s="332">
        <v>220.90139730000001</v>
      </c>
      <c r="Q76" s="389">
        <v>-121.935987</v>
      </c>
      <c r="R76" s="389">
        <v>338.98785939999999</v>
      </c>
      <c r="S76" s="389">
        <v>766.94289609999998</v>
      </c>
      <c r="T76" s="389">
        <v>588.45262230000003</v>
      </c>
      <c r="U76" s="389">
        <v>1124.8319839999999</v>
      </c>
      <c r="V76" s="389">
        <v>1530.362423</v>
      </c>
      <c r="W76" s="389">
        <v>375.87623009999999</v>
      </c>
      <c r="X76" s="388">
        <f t="shared" si="15"/>
        <v>603.05242814999997</v>
      </c>
      <c r="Y76" s="388">
        <f t="shared" si="16"/>
        <v>528.09870630112607</v>
      </c>
      <c r="Z76" s="388">
        <f t="shared" si="17"/>
        <v>186.71108818068458</v>
      </c>
      <c r="AA76" s="378"/>
      <c r="AB76" s="306"/>
      <c r="AC76" s="306"/>
      <c r="AD76" s="306"/>
      <c r="AE76" s="306"/>
      <c r="AF76" s="306"/>
      <c r="AG76" s="280"/>
      <c r="AH76" s="280"/>
      <c r="AI76" s="280"/>
      <c r="AJ76" s="280"/>
      <c r="AK76" s="280"/>
      <c r="AL76" s="280"/>
      <c r="AM76" s="280"/>
      <c r="AN76" s="280"/>
      <c r="AO76" s="280"/>
      <c r="AP76" s="280"/>
      <c r="AQ76" s="280"/>
      <c r="AR76" s="280"/>
      <c r="AS76" s="280"/>
      <c r="AT76" s="280"/>
    </row>
    <row r="77" spans="1:46" ht="15">
      <c r="A77" s="280"/>
      <c r="B77" s="343"/>
      <c r="C77" s="582">
        <v>21</v>
      </c>
      <c r="D77" s="332">
        <v>55.919818229999997</v>
      </c>
      <c r="E77" s="389">
        <v>337.90753130000002</v>
      </c>
      <c r="F77" s="332">
        <v>374.0604783</v>
      </c>
      <c r="G77" s="389">
        <v>419.51596080000002</v>
      </c>
      <c r="H77" s="389">
        <v>397.69844690000002</v>
      </c>
      <c r="I77" s="389">
        <v>907.45928560000004</v>
      </c>
      <c r="J77" s="389">
        <v>-14.702222259999999</v>
      </c>
      <c r="K77" s="389">
        <v>407.96212839999998</v>
      </c>
      <c r="L77" s="388">
        <f t="shared" si="12"/>
        <v>360.72767840875002</v>
      </c>
      <c r="M77" s="388">
        <f t="shared" si="13"/>
        <v>277.88060335514888</v>
      </c>
      <c r="N77" s="388">
        <f t="shared" si="14"/>
        <v>98.24562949631752</v>
      </c>
      <c r="O77" s="582">
        <v>21</v>
      </c>
      <c r="P77" s="332">
        <v>352.25748729999998</v>
      </c>
      <c r="Q77" s="389">
        <v>-113.16927630000001</v>
      </c>
      <c r="R77" s="389">
        <v>530.04359280000006</v>
      </c>
      <c r="S77" s="389">
        <v>1127.531432</v>
      </c>
      <c r="T77" s="389">
        <v>820.73520150000002</v>
      </c>
      <c r="U77" s="389">
        <v>1409.2920079999999</v>
      </c>
      <c r="V77" s="389">
        <v>1870.024353</v>
      </c>
      <c r="W77" s="389">
        <v>507.94352329999998</v>
      </c>
      <c r="X77" s="388">
        <f t="shared" si="15"/>
        <v>813.0822902000001</v>
      </c>
      <c r="Y77" s="388">
        <f t="shared" si="16"/>
        <v>634.15313791001893</v>
      </c>
      <c r="Z77" s="388">
        <f t="shared" si="17"/>
        <v>224.20699206345111</v>
      </c>
      <c r="AA77" s="378"/>
      <c r="AB77" s="306"/>
      <c r="AC77" s="306"/>
      <c r="AD77" s="306"/>
      <c r="AE77" s="306"/>
      <c r="AF77" s="306"/>
      <c r="AG77" s="280"/>
      <c r="AH77" s="280"/>
      <c r="AI77" s="280"/>
      <c r="AJ77" s="280"/>
      <c r="AK77" s="280"/>
      <c r="AL77" s="280"/>
      <c r="AM77" s="280"/>
      <c r="AN77" s="280"/>
      <c r="AO77" s="280"/>
      <c r="AP77" s="280"/>
      <c r="AQ77" s="280"/>
      <c r="AR77" s="280"/>
      <c r="AS77" s="280"/>
      <c r="AT77" s="280"/>
    </row>
    <row r="78" spans="1:46" ht="15">
      <c r="A78" s="280"/>
      <c r="B78" s="343"/>
      <c r="C78" s="582">
        <v>21.5</v>
      </c>
      <c r="D78" s="332">
        <v>114.6211479</v>
      </c>
      <c r="E78" s="389">
        <v>461.94065180000001</v>
      </c>
      <c r="F78" s="332">
        <v>512.03426520000005</v>
      </c>
      <c r="G78" s="389">
        <v>570.9283236</v>
      </c>
      <c r="H78" s="389">
        <v>539.87110929999994</v>
      </c>
      <c r="I78" s="389">
        <v>1111.9756239999999</v>
      </c>
      <c r="J78" s="389">
        <v>-11.00967503</v>
      </c>
      <c r="K78" s="389">
        <v>511.59747149999998</v>
      </c>
      <c r="L78" s="388">
        <f t="shared" si="12"/>
        <v>476.49486478375002</v>
      </c>
      <c r="M78" s="388">
        <f t="shared" si="13"/>
        <v>335.53589381191409</v>
      </c>
      <c r="N78" s="388">
        <f t="shared" si="14"/>
        <v>118.62985292294688</v>
      </c>
      <c r="O78" s="582">
        <v>21.5</v>
      </c>
      <c r="P78" s="332">
        <v>561.58757390000005</v>
      </c>
      <c r="Q78" s="389">
        <v>-95.404882869999994</v>
      </c>
      <c r="R78" s="389">
        <v>777.37955890000001</v>
      </c>
      <c r="S78" s="389">
        <v>1546.7199800000001</v>
      </c>
      <c r="T78" s="389">
        <v>1128.4351180000001</v>
      </c>
      <c r="U78" s="389">
        <v>1707.6398280000001</v>
      </c>
      <c r="V78" s="389">
        <v>2274.8281360000001</v>
      </c>
      <c r="W78" s="389">
        <v>660.63596889999997</v>
      </c>
      <c r="X78" s="388">
        <f t="shared" si="15"/>
        <v>1070.2276601037499</v>
      </c>
      <c r="Y78" s="388">
        <f t="shared" si="16"/>
        <v>752.01908636503595</v>
      </c>
      <c r="Z78" s="388">
        <f t="shared" si="17"/>
        <v>265.8788977752144</v>
      </c>
      <c r="AA78" s="378"/>
      <c r="AB78" s="306"/>
      <c r="AC78" s="306"/>
      <c r="AD78" s="306"/>
      <c r="AE78" s="306"/>
      <c r="AF78" s="306"/>
      <c r="AG78" s="280"/>
      <c r="AH78" s="280"/>
      <c r="AI78" s="280"/>
      <c r="AJ78" s="280"/>
      <c r="AK78" s="280"/>
      <c r="AL78" s="280"/>
      <c r="AM78" s="280"/>
      <c r="AN78" s="280"/>
      <c r="AO78" s="280"/>
      <c r="AP78" s="280"/>
      <c r="AQ78" s="280"/>
      <c r="AR78" s="280"/>
      <c r="AS78" s="280"/>
      <c r="AT78" s="280"/>
    </row>
    <row r="79" spans="1:46" ht="15">
      <c r="A79" s="280"/>
      <c r="B79" s="343"/>
      <c r="C79" s="582">
        <v>22</v>
      </c>
      <c r="D79" s="332">
        <v>190.6696824</v>
      </c>
      <c r="E79" s="389">
        <v>622.44776149999996</v>
      </c>
      <c r="F79" s="332">
        <v>696.3863288</v>
      </c>
      <c r="G79" s="389">
        <v>776.22208820000003</v>
      </c>
      <c r="H79" s="389">
        <v>701.27400399999999</v>
      </c>
      <c r="I79" s="389">
        <v>1334.904497</v>
      </c>
      <c r="J79" s="389">
        <v>-5.26458271</v>
      </c>
      <c r="K79" s="389">
        <v>637.07446560000005</v>
      </c>
      <c r="L79" s="388">
        <f t="shared" si="12"/>
        <v>619.21428059875007</v>
      </c>
      <c r="M79" s="388">
        <f t="shared" si="13"/>
        <v>400.62576511185574</v>
      </c>
      <c r="N79" s="388">
        <f t="shared" si="14"/>
        <v>141.64259761432106</v>
      </c>
      <c r="O79" s="582">
        <v>22</v>
      </c>
      <c r="P79" s="332">
        <v>900.35509490000004</v>
      </c>
      <c r="Q79" s="389">
        <v>-64.21037244</v>
      </c>
      <c r="R79" s="389">
        <v>1093.0821060000001</v>
      </c>
      <c r="S79" s="389">
        <v>1989.6889980000001</v>
      </c>
      <c r="T79" s="389">
        <v>1533.420341</v>
      </c>
      <c r="U79" s="389">
        <v>2022.9295360000001</v>
      </c>
      <c r="V79" s="389">
        <v>2745.7211990000001</v>
      </c>
      <c r="W79" s="389">
        <v>827.48311430000001</v>
      </c>
      <c r="X79" s="388">
        <f t="shared" si="15"/>
        <v>1381.0587520949998</v>
      </c>
      <c r="Y79" s="388">
        <f t="shared" si="16"/>
        <v>876.45404989640599</v>
      </c>
      <c r="Z79" s="388">
        <f t="shared" si="17"/>
        <v>309.87330104008066</v>
      </c>
      <c r="AA79" s="378"/>
      <c r="AB79" s="306"/>
      <c r="AC79" s="306"/>
      <c r="AD79" s="306"/>
      <c r="AE79" s="306"/>
      <c r="AF79" s="306"/>
      <c r="AG79" s="280"/>
      <c r="AH79" s="280"/>
      <c r="AI79" s="280"/>
      <c r="AJ79" s="280"/>
      <c r="AK79" s="280"/>
      <c r="AL79" s="280"/>
      <c r="AM79" s="280"/>
      <c r="AN79" s="280"/>
      <c r="AO79" s="280"/>
      <c r="AP79" s="280"/>
      <c r="AQ79" s="280"/>
      <c r="AR79" s="280"/>
      <c r="AS79" s="280"/>
      <c r="AT79" s="280"/>
    </row>
    <row r="80" spans="1:46" ht="15">
      <c r="A80" s="280"/>
      <c r="B80" s="343"/>
      <c r="C80" s="582">
        <v>22.5</v>
      </c>
      <c r="D80" s="332">
        <v>284.60633460000003</v>
      </c>
      <c r="E80" s="389">
        <v>855.8184976</v>
      </c>
      <c r="F80" s="332">
        <v>943.97039940000002</v>
      </c>
      <c r="G80" s="389">
        <v>1048.2674050000001</v>
      </c>
      <c r="H80" s="389">
        <v>887.1419793</v>
      </c>
      <c r="I80" s="389">
        <v>1575.9341830000001</v>
      </c>
      <c r="J80" s="389">
        <v>3.7882746520000001</v>
      </c>
      <c r="K80" s="389">
        <v>794.29975560000003</v>
      </c>
      <c r="L80" s="388">
        <f t="shared" si="12"/>
        <v>799.22835364399998</v>
      </c>
      <c r="M80" s="388">
        <f t="shared" si="13"/>
        <v>477.30776789717248</v>
      </c>
      <c r="N80" s="388">
        <f t="shared" si="14"/>
        <v>168.75377969655267</v>
      </c>
      <c r="O80" s="582">
        <v>22.5</v>
      </c>
      <c r="P80" s="332">
        <v>1338.1409020000001</v>
      </c>
      <c r="Q80" s="389">
        <v>-19.482302090000001</v>
      </c>
      <c r="R80" s="389">
        <v>1486.098017</v>
      </c>
      <c r="S80" s="389">
        <v>2417.3341129999999</v>
      </c>
      <c r="T80" s="389">
        <v>2031.9540930000001</v>
      </c>
      <c r="U80" s="389">
        <v>2351.1851799999999</v>
      </c>
      <c r="V80" s="389">
        <v>3267.692489</v>
      </c>
      <c r="W80" s="389">
        <v>1005.29423</v>
      </c>
      <c r="X80" s="388">
        <f t="shared" si="15"/>
        <v>1734.7770902387501</v>
      </c>
      <c r="Y80" s="388">
        <f t="shared" si="16"/>
        <v>1008.0192472238755</v>
      </c>
      <c r="Z80" s="388">
        <f t="shared" si="17"/>
        <v>356.38862263928064</v>
      </c>
      <c r="AA80" s="378"/>
      <c r="AB80" s="306"/>
      <c r="AC80" s="306"/>
      <c r="AD80" s="306"/>
      <c r="AE80" s="306"/>
      <c r="AF80" s="306"/>
      <c r="AG80" s="280"/>
      <c r="AH80" s="280"/>
      <c r="AI80" s="280"/>
      <c r="AJ80" s="280"/>
      <c r="AK80" s="280"/>
      <c r="AL80" s="280"/>
      <c r="AM80" s="280"/>
      <c r="AN80" s="280"/>
      <c r="AO80" s="280"/>
      <c r="AP80" s="280"/>
      <c r="AQ80" s="280"/>
      <c r="AR80" s="280"/>
      <c r="AS80" s="280"/>
      <c r="AT80" s="280"/>
    </row>
    <row r="81" spans="1:46" ht="15">
      <c r="A81" s="280"/>
      <c r="B81" s="343"/>
      <c r="C81" s="582">
        <v>23</v>
      </c>
      <c r="D81" s="332">
        <v>406.14205120000003</v>
      </c>
      <c r="E81" s="389">
        <v>1180.624757</v>
      </c>
      <c r="F81" s="332">
        <v>1237.2925270000001</v>
      </c>
      <c r="G81" s="389">
        <v>1365.6153139999999</v>
      </c>
      <c r="H81" s="389">
        <v>1084.349017</v>
      </c>
      <c r="I81" s="389">
        <v>1833.282539</v>
      </c>
      <c r="J81" s="389">
        <v>15.52919404</v>
      </c>
      <c r="K81" s="389">
        <v>995.60303510000006</v>
      </c>
      <c r="L81" s="388">
        <f t="shared" si="12"/>
        <v>1014.8048042925001</v>
      </c>
      <c r="M81" s="388">
        <f t="shared" si="13"/>
        <v>566.21526157883466</v>
      </c>
      <c r="N81" s="388">
        <f t="shared" si="14"/>
        <v>200.18732553685439</v>
      </c>
      <c r="O81" s="582">
        <v>23</v>
      </c>
      <c r="P81" s="332">
        <v>1832.8498529999999</v>
      </c>
      <c r="Q81" s="389">
        <v>38.982503649999998</v>
      </c>
      <c r="R81" s="389">
        <v>1944.6499160000001</v>
      </c>
      <c r="S81" s="389">
        <v>2807.0865410000001</v>
      </c>
      <c r="T81" s="389">
        <v>2585.6386120000002</v>
      </c>
      <c r="U81" s="389">
        <v>2679.6063899999999</v>
      </c>
      <c r="V81" s="389">
        <v>3807.2732799999999</v>
      </c>
      <c r="W81" s="389">
        <v>1197.3690799999999</v>
      </c>
      <c r="X81" s="388">
        <f t="shared" si="15"/>
        <v>2111.6820219562496</v>
      </c>
      <c r="Y81" s="388">
        <f t="shared" si="16"/>
        <v>1142.8966112723867</v>
      </c>
      <c r="Z81" s="388">
        <f t="shared" si="17"/>
        <v>404.07497201291511</v>
      </c>
      <c r="AA81" s="378"/>
      <c r="AB81" s="306"/>
      <c r="AC81" s="306"/>
      <c r="AD81" s="306"/>
      <c r="AE81" s="306"/>
      <c r="AF81" s="306"/>
      <c r="AG81" s="280"/>
      <c r="AH81" s="280"/>
      <c r="AI81" s="280"/>
      <c r="AJ81" s="280"/>
      <c r="AK81" s="280"/>
      <c r="AL81" s="280"/>
      <c r="AM81" s="280"/>
      <c r="AN81" s="280"/>
      <c r="AO81" s="280"/>
      <c r="AP81" s="280"/>
      <c r="AQ81" s="280"/>
      <c r="AR81" s="280"/>
      <c r="AS81" s="280"/>
      <c r="AT81" s="280"/>
    </row>
    <row r="82" spans="1:46" ht="15">
      <c r="A82" s="280"/>
      <c r="B82" s="343"/>
      <c r="C82" s="582">
        <v>23.5</v>
      </c>
      <c r="D82" s="332">
        <v>576.00720430000001</v>
      </c>
      <c r="E82" s="389">
        <v>1557.2988459999999</v>
      </c>
      <c r="F82" s="332">
        <v>1551.0086670000001</v>
      </c>
      <c r="G82" s="389">
        <v>1696.3820499999999</v>
      </c>
      <c r="H82" s="389">
        <v>1289.5088840000001</v>
      </c>
      <c r="I82" s="389">
        <v>2102.3147909999998</v>
      </c>
      <c r="J82" s="389">
        <v>29.853278840000002</v>
      </c>
      <c r="K82" s="389">
        <v>1246.1835719999999</v>
      </c>
      <c r="L82" s="388">
        <f t="shared" si="12"/>
        <v>1256.0696616425</v>
      </c>
      <c r="M82" s="388">
        <f t="shared" si="13"/>
        <v>660.63187678730219</v>
      </c>
      <c r="N82" s="388">
        <f t="shared" si="14"/>
        <v>233.56863997214853</v>
      </c>
      <c r="O82" s="582">
        <v>23.5</v>
      </c>
      <c r="P82" s="332">
        <v>2307.947091</v>
      </c>
      <c r="Q82" s="389">
        <v>109.4933685</v>
      </c>
      <c r="R82" s="389">
        <v>2425.3636849999998</v>
      </c>
      <c r="S82" s="389">
        <v>3152.4756510000002</v>
      </c>
      <c r="T82" s="389">
        <v>3156.2309890000001</v>
      </c>
      <c r="U82" s="389">
        <v>2995.4698990000002</v>
      </c>
      <c r="V82" s="389">
        <v>4331.1996159999999</v>
      </c>
      <c r="W82" s="389">
        <v>1421.273471</v>
      </c>
      <c r="X82" s="388">
        <f t="shared" si="15"/>
        <v>2487.4317213125</v>
      </c>
      <c r="Y82" s="388">
        <f t="shared" si="16"/>
        <v>1274.7274289307097</v>
      </c>
      <c r="Z82" s="388">
        <f t="shared" si="17"/>
        <v>450.6842045806988</v>
      </c>
      <c r="AA82" s="378"/>
      <c r="AB82" s="306"/>
      <c r="AC82" s="306"/>
      <c r="AD82" s="306"/>
      <c r="AE82" s="306"/>
      <c r="AF82" s="306"/>
      <c r="AG82" s="280"/>
      <c r="AH82" s="280"/>
      <c r="AI82" s="280"/>
      <c r="AJ82" s="280"/>
      <c r="AK82" s="280"/>
      <c r="AL82" s="280"/>
      <c r="AM82" s="280"/>
      <c r="AN82" s="280"/>
      <c r="AO82" s="280"/>
      <c r="AP82" s="280"/>
      <c r="AQ82" s="280"/>
      <c r="AR82" s="280"/>
      <c r="AS82" s="280"/>
      <c r="AT82" s="280"/>
    </row>
    <row r="83" spans="1:46" ht="15">
      <c r="A83" s="280"/>
      <c r="B83" s="343"/>
      <c r="C83" s="582">
        <v>24</v>
      </c>
      <c r="D83" s="332">
        <v>819.4180576</v>
      </c>
      <c r="E83" s="389">
        <v>1934.6256060000001</v>
      </c>
      <c r="F83" s="332">
        <v>1860.5352210000001</v>
      </c>
      <c r="G83" s="389">
        <v>2009.909071</v>
      </c>
      <c r="H83" s="389">
        <v>1490.4951289999999</v>
      </c>
      <c r="I83" s="389">
        <v>2384.3795570000002</v>
      </c>
      <c r="J83" s="389">
        <v>52.431609129999998</v>
      </c>
      <c r="K83" s="389">
        <v>1524.5951580000001</v>
      </c>
      <c r="L83" s="388">
        <f t="shared" si="12"/>
        <v>1509.5486760912502</v>
      </c>
      <c r="M83" s="388">
        <f t="shared" si="13"/>
        <v>748.29629327616203</v>
      </c>
      <c r="N83" s="388">
        <f t="shared" si="14"/>
        <v>264.56269165616584</v>
      </c>
      <c r="O83" s="582">
        <v>24</v>
      </c>
      <c r="P83" s="332">
        <v>2759.1466140000002</v>
      </c>
      <c r="Q83" s="389">
        <v>192.1607922</v>
      </c>
      <c r="R83" s="389">
        <v>2894.8890270000002</v>
      </c>
      <c r="S83" s="389">
        <v>3462.205559</v>
      </c>
      <c r="T83" s="389">
        <v>3703.2030930000001</v>
      </c>
      <c r="U83" s="389">
        <v>3296.8629820000001</v>
      </c>
      <c r="V83" s="389">
        <v>4807.3329620000004</v>
      </c>
      <c r="W83" s="389">
        <v>1696.5405169999999</v>
      </c>
      <c r="X83" s="388">
        <f t="shared" si="15"/>
        <v>2851.5426932750006</v>
      </c>
      <c r="Y83" s="388">
        <f t="shared" si="16"/>
        <v>1390.7047735335375</v>
      </c>
      <c r="Z83" s="388">
        <f t="shared" si="17"/>
        <v>491.68838799703309</v>
      </c>
      <c r="AA83" s="378"/>
      <c r="AB83" s="306"/>
      <c r="AC83" s="306"/>
      <c r="AD83" s="306"/>
      <c r="AE83" s="306"/>
      <c r="AF83" s="306"/>
      <c r="AG83" s="280"/>
      <c r="AH83" s="280"/>
      <c r="AI83" s="280"/>
      <c r="AJ83" s="280"/>
      <c r="AK83" s="280"/>
      <c r="AL83" s="280"/>
      <c r="AM83" s="280"/>
      <c r="AN83" s="280"/>
      <c r="AO83" s="280"/>
      <c r="AP83" s="280"/>
      <c r="AQ83" s="280"/>
      <c r="AR83" s="280"/>
      <c r="AS83" s="280"/>
      <c r="AT83" s="280"/>
    </row>
    <row r="84" spans="1:46" ht="15">
      <c r="A84" s="280"/>
      <c r="B84" s="343"/>
      <c r="C84" s="582">
        <v>24.5</v>
      </c>
      <c r="D84" s="332">
        <v>1117.2439380000001</v>
      </c>
      <c r="E84" s="389">
        <v>2279.4884649999999</v>
      </c>
      <c r="F84" s="332">
        <v>2175.8786599999999</v>
      </c>
      <c r="G84" s="389">
        <v>2307.5039139999999</v>
      </c>
      <c r="H84" s="389">
        <v>1690.493215</v>
      </c>
      <c r="I84" s="389">
        <v>2674.7636040000002</v>
      </c>
      <c r="J84" s="389">
        <v>81.345421599999995</v>
      </c>
      <c r="K84" s="389">
        <v>1806.028405</v>
      </c>
      <c r="L84" s="388">
        <f t="shared" si="12"/>
        <v>1766.5932028249999</v>
      </c>
      <c r="M84" s="388">
        <f t="shared" si="13"/>
        <v>829.54332579703328</v>
      </c>
      <c r="N84" s="388">
        <f t="shared" si="14"/>
        <v>293.28785547956181</v>
      </c>
      <c r="O84" s="582">
        <v>24.5</v>
      </c>
      <c r="P84" s="332">
        <v>3170.6042520000001</v>
      </c>
      <c r="Q84" s="389">
        <v>289.66873939999999</v>
      </c>
      <c r="R84" s="389">
        <v>3338.1690560000002</v>
      </c>
      <c r="S84" s="389">
        <v>3748.6909649999998</v>
      </c>
      <c r="T84" s="389">
        <v>4198.4727130000001</v>
      </c>
      <c r="U84" s="389">
        <v>3586.882439</v>
      </c>
      <c r="V84" s="389">
        <v>5210.6408179999999</v>
      </c>
      <c r="W84" s="389">
        <v>2021.9740019999999</v>
      </c>
      <c r="X84" s="388">
        <f t="shared" si="15"/>
        <v>3195.6378730500001</v>
      </c>
      <c r="Y84" s="388">
        <f t="shared" si="16"/>
        <v>1481.694971766465</v>
      </c>
      <c r="Z84" s="388">
        <f t="shared" si="17"/>
        <v>523.85828109303873</v>
      </c>
      <c r="AA84" s="378"/>
      <c r="AB84" s="306"/>
      <c r="AC84" s="306"/>
      <c r="AD84" s="306"/>
      <c r="AE84" s="306"/>
      <c r="AF84" s="306"/>
      <c r="AG84" s="280"/>
      <c r="AH84" s="280"/>
      <c r="AI84" s="280"/>
      <c r="AJ84" s="280"/>
      <c r="AK84" s="280"/>
      <c r="AL84" s="280"/>
      <c r="AM84" s="280"/>
      <c r="AN84" s="280"/>
      <c r="AO84" s="280"/>
      <c r="AP84" s="280"/>
      <c r="AQ84" s="280"/>
      <c r="AR84" s="280"/>
      <c r="AS84" s="280"/>
      <c r="AT84" s="280"/>
    </row>
    <row r="85" spans="1:46" ht="15">
      <c r="A85" s="280"/>
      <c r="B85" s="343"/>
      <c r="C85" s="582">
        <v>25</v>
      </c>
      <c r="D85" s="332">
        <v>1432.8619639999999</v>
      </c>
      <c r="E85" s="389">
        <v>2613.949079</v>
      </c>
      <c r="F85" s="332">
        <v>2498.7715589999998</v>
      </c>
      <c r="G85" s="389">
        <v>2585.6323790000001</v>
      </c>
      <c r="H85" s="389">
        <v>1886.4589450000001</v>
      </c>
      <c r="I85" s="389">
        <v>2966.3940109999999</v>
      </c>
      <c r="J85" s="389">
        <v>122.3931796</v>
      </c>
      <c r="K85" s="389">
        <v>2065.6001940000001</v>
      </c>
      <c r="L85" s="388">
        <f t="shared" si="12"/>
        <v>2021.507663825</v>
      </c>
      <c r="M85" s="388">
        <f t="shared" si="13"/>
        <v>907.36167392771313</v>
      </c>
      <c r="N85" s="388">
        <f t="shared" si="14"/>
        <v>320.80079631153143</v>
      </c>
      <c r="O85" s="582">
        <v>25</v>
      </c>
      <c r="P85" s="332">
        <v>3545.9899690000002</v>
      </c>
      <c r="Q85" s="389">
        <v>401.16810320000002</v>
      </c>
      <c r="R85" s="389">
        <v>3760.3623379999999</v>
      </c>
      <c r="S85" s="389">
        <v>4022.1716289999999</v>
      </c>
      <c r="T85" s="389">
        <v>4623.1097810000001</v>
      </c>
      <c r="U85" s="389">
        <v>3868.877086</v>
      </c>
      <c r="V85" s="389">
        <v>5538.1609790000002</v>
      </c>
      <c r="W85" s="389">
        <v>2386.1693059999998</v>
      </c>
      <c r="X85" s="388">
        <f t="shared" si="15"/>
        <v>3518.2511489000003</v>
      </c>
      <c r="Y85" s="388">
        <f t="shared" si="16"/>
        <v>1546.1854444098476</v>
      </c>
      <c r="Z85" s="388">
        <f t="shared" si="17"/>
        <v>546.65910635706939</v>
      </c>
      <c r="AA85" s="378"/>
      <c r="AB85" s="306"/>
      <c r="AC85" s="306"/>
      <c r="AD85" s="306"/>
      <c r="AE85" s="306"/>
      <c r="AF85" s="306"/>
      <c r="AG85" s="280"/>
      <c r="AH85" s="280"/>
      <c r="AI85" s="280"/>
      <c r="AJ85" s="280"/>
      <c r="AK85" s="280"/>
      <c r="AL85" s="280"/>
      <c r="AM85" s="280"/>
      <c r="AN85" s="280"/>
      <c r="AO85" s="280"/>
      <c r="AP85" s="280"/>
      <c r="AQ85" s="280"/>
      <c r="AR85" s="280"/>
      <c r="AS85" s="280"/>
      <c r="AT85" s="280"/>
    </row>
    <row r="86" spans="1:46" ht="15">
      <c r="A86" s="280"/>
      <c r="B86" s="343"/>
      <c r="C86" s="582">
        <v>25.5</v>
      </c>
      <c r="D86" s="332">
        <v>1724.305425</v>
      </c>
      <c r="E86" s="389">
        <v>2951.8604639999999</v>
      </c>
      <c r="F86" s="332">
        <v>2820.361727</v>
      </c>
      <c r="G86" s="389">
        <v>2851.2971320000001</v>
      </c>
      <c r="H86" s="389">
        <v>2082.228572</v>
      </c>
      <c r="I86" s="389">
        <v>3248.5455459999998</v>
      </c>
      <c r="J86" s="389">
        <v>173.14282320000001</v>
      </c>
      <c r="K86" s="389">
        <v>2307.284024</v>
      </c>
      <c r="L86" s="388">
        <f t="shared" si="12"/>
        <v>2269.8782141499996</v>
      </c>
      <c r="M86" s="388">
        <f t="shared" si="13"/>
        <v>985.21427272208462</v>
      </c>
      <c r="N86" s="388">
        <f t="shared" si="14"/>
        <v>348.32584658177927</v>
      </c>
      <c r="O86" s="582">
        <v>25.5</v>
      </c>
      <c r="P86" s="332">
        <v>3893.9809260000002</v>
      </c>
      <c r="Q86" s="389">
        <v>531.649855</v>
      </c>
      <c r="R86" s="389">
        <v>4155.873208</v>
      </c>
      <c r="S86" s="389">
        <v>4282.2264439999999</v>
      </c>
      <c r="T86" s="389">
        <v>4979.9358430000002</v>
      </c>
      <c r="U86" s="389">
        <v>4142.1920460000001</v>
      </c>
      <c r="V86" s="389">
        <v>5793.4545029999999</v>
      </c>
      <c r="W86" s="389">
        <v>2763.5422610000001</v>
      </c>
      <c r="X86" s="388">
        <f t="shared" si="15"/>
        <v>3817.8568857499999</v>
      </c>
      <c r="Y86" s="388">
        <f t="shared" si="16"/>
        <v>1585.8765810155362</v>
      </c>
      <c r="Z86" s="388">
        <f t="shared" si="17"/>
        <v>560.69204228051137</v>
      </c>
      <c r="AA86" s="378"/>
      <c r="AB86" s="306"/>
      <c r="AC86" s="306"/>
      <c r="AD86" s="306"/>
      <c r="AE86" s="306"/>
      <c r="AF86" s="306"/>
      <c r="AG86" s="280"/>
      <c r="AH86" s="280"/>
      <c r="AI86" s="280"/>
      <c r="AJ86" s="280"/>
      <c r="AK86" s="280"/>
      <c r="AL86" s="280"/>
      <c r="AM86" s="280"/>
      <c r="AN86" s="280"/>
      <c r="AO86" s="280"/>
      <c r="AP86" s="280"/>
      <c r="AQ86" s="280"/>
      <c r="AR86" s="280"/>
      <c r="AS86" s="280"/>
      <c r="AT86" s="280"/>
    </row>
    <row r="87" spans="1:46" ht="15">
      <c r="A87" s="280"/>
      <c r="B87" s="343"/>
      <c r="C87" s="582">
        <v>26</v>
      </c>
      <c r="D87" s="332">
        <v>1994.064402</v>
      </c>
      <c r="E87" s="389">
        <v>3287.5735540000001</v>
      </c>
      <c r="F87" s="332">
        <v>3125.4492409999998</v>
      </c>
      <c r="G87" s="389">
        <v>3102.7998670000002</v>
      </c>
      <c r="H87" s="389">
        <v>2276.7365070000001</v>
      </c>
      <c r="I87" s="389">
        <v>3513.8425779999998</v>
      </c>
      <c r="J87" s="389">
        <v>240.2916329</v>
      </c>
      <c r="K87" s="389">
        <v>2536.41797</v>
      </c>
      <c r="L87" s="388">
        <f t="shared" si="12"/>
        <v>2509.6469689874998</v>
      </c>
      <c r="M87" s="388">
        <f t="shared" si="13"/>
        <v>1056.6378205065794</v>
      </c>
      <c r="N87" s="388">
        <f t="shared" si="14"/>
        <v>373.57788406918814</v>
      </c>
      <c r="O87" s="582">
        <v>26</v>
      </c>
      <c r="P87" s="332">
        <v>4212.6705469999997</v>
      </c>
      <c r="Q87" s="389">
        <v>687.31036770000003</v>
      </c>
      <c r="R87" s="389">
        <v>4515.6622459999999</v>
      </c>
      <c r="S87" s="389">
        <v>4526.8111410000001</v>
      </c>
      <c r="T87" s="389">
        <v>5283.889193</v>
      </c>
      <c r="U87" s="389">
        <v>4407.7821059999997</v>
      </c>
      <c r="V87" s="389">
        <v>5995.4811600000003</v>
      </c>
      <c r="W87" s="389">
        <v>3145.7431099999999</v>
      </c>
      <c r="X87" s="388">
        <f t="shared" si="15"/>
        <v>4096.9187338374995</v>
      </c>
      <c r="Y87" s="388">
        <f t="shared" si="16"/>
        <v>1604.1816144018633</v>
      </c>
      <c r="Z87" s="388">
        <f t="shared" si="17"/>
        <v>567.16384889917038</v>
      </c>
      <c r="AA87" s="378"/>
      <c r="AB87" s="306"/>
      <c r="AC87" s="306"/>
      <c r="AD87" s="306"/>
      <c r="AE87" s="306"/>
      <c r="AF87" s="306"/>
      <c r="AG87" s="280"/>
      <c r="AH87" s="280"/>
      <c r="AI87" s="280"/>
      <c r="AJ87" s="280"/>
      <c r="AK87" s="280"/>
      <c r="AL87" s="280"/>
      <c r="AM87" s="280"/>
      <c r="AN87" s="280"/>
      <c r="AO87" s="280"/>
      <c r="AP87" s="280"/>
      <c r="AQ87" s="280"/>
      <c r="AR87" s="280"/>
      <c r="AS87" s="280"/>
      <c r="AT87" s="280"/>
    </row>
    <row r="88" spans="1:46" ht="15">
      <c r="A88" s="280"/>
      <c r="B88" s="343"/>
      <c r="C88" s="582">
        <v>26.5</v>
      </c>
      <c r="D88" s="332">
        <v>2249.451568</v>
      </c>
      <c r="E88" s="389">
        <v>3612.1691390000001</v>
      </c>
      <c r="F88" s="332">
        <v>3408.2876780000001</v>
      </c>
      <c r="G88" s="389">
        <v>3342.5454570000002</v>
      </c>
      <c r="H88" s="389">
        <v>2473.3448840000001</v>
      </c>
      <c r="I88" s="389">
        <v>3758.1049360000002</v>
      </c>
      <c r="J88" s="389">
        <v>323.04465299999998</v>
      </c>
      <c r="K88" s="389">
        <v>2768.4083479999999</v>
      </c>
      <c r="L88" s="388">
        <f t="shared" si="12"/>
        <v>2741.9195828750003</v>
      </c>
      <c r="M88" s="388">
        <f t="shared" si="13"/>
        <v>1118.7416104277174</v>
      </c>
      <c r="N88" s="388">
        <f t="shared" si="14"/>
        <v>395.53488956449888</v>
      </c>
      <c r="O88" s="582">
        <v>26.5</v>
      </c>
      <c r="P88" s="332">
        <v>4501.420948</v>
      </c>
      <c r="Q88" s="389">
        <v>891.63511019999999</v>
      </c>
      <c r="R88" s="389">
        <v>4833.7944349999998</v>
      </c>
      <c r="S88" s="389">
        <v>4748.5926449999997</v>
      </c>
      <c r="T88" s="389">
        <v>5541.8497989999996</v>
      </c>
      <c r="U88" s="389">
        <v>4666.2752490000003</v>
      </c>
      <c r="V88" s="389">
        <v>6150.6491169999999</v>
      </c>
      <c r="W88" s="389">
        <v>3521.1370689999999</v>
      </c>
      <c r="X88" s="388">
        <f t="shared" si="15"/>
        <v>4356.9192965249995</v>
      </c>
      <c r="Y88" s="388">
        <f t="shared" si="16"/>
        <v>1595.7825277278155</v>
      </c>
      <c r="Z88" s="388">
        <f t="shared" si="17"/>
        <v>564.19432332767406</v>
      </c>
      <c r="AA88" s="378"/>
      <c r="AB88" s="306"/>
      <c r="AC88" s="306"/>
      <c r="AD88" s="306"/>
      <c r="AE88" s="306"/>
      <c r="AF88" s="306"/>
      <c r="AG88" s="280"/>
      <c r="AH88" s="280"/>
      <c r="AI88" s="280"/>
      <c r="AJ88" s="280"/>
      <c r="AK88" s="280"/>
      <c r="AL88" s="280"/>
      <c r="AM88" s="280"/>
      <c r="AN88" s="280"/>
      <c r="AO88" s="280"/>
      <c r="AP88" s="280"/>
      <c r="AQ88" s="280"/>
      <c r="AR88" s="280"/>
      <c r="AS88" s="280"/>
      <c r="AT88" s="280"/>
    </row>
    <row r="89" spans="1:46" ht="15">
      <c r="A89" s="280"/>
      <c r="B89" s="343"/>
      <c r="C89" s="582">
        <v>27</v>
      </c>
      <c r="D89" s="332">
        <v>2492.4434759999999</v>
      </c>
      <c r="E89" s="389">
        <v>3915.893564</v>
      </c>
      <c r="F89" s="332">
        <v>3666.7917689999999</v>
      </c>
      <c r="G89" s="389">
        <v>3571.3392130000002</v>
      </c>
      <c r="H89" s="389">
        <v>2669.48101</v>
      </c>
      <c r="I89" s="389">
        <v>3975.8134570000002</v>
      </c>
      <c r="J89" s="389">
        <v>424.3743485</v>
      </c>
      <c r="K89" s="389">
        <v>3008.4360360000001</v>
      </c>
      <c r="L89" s="388">
        <f t="shared" si="12"/>
        <v>2965.5716091875001</v>
      </c>
      <c r="M89" s="388">
        <f t="shared" si="13"/>
        <v>1168.2346426112215</v>
      </c>
      <c r="N89" s="388">
        <f t="shared" si="14"/>
        <v>413.03331890371874</v>
      </c>
      <c r="O89" s="582">
        <v>27</v>
      </c>
      <c r="P89" s="332">
        <v>4763.7712380000003</v>
      </c>
      <c r="Q89" s="389">
        <v>1200.448451</v>
      </c>
      <c r="R89" s="389">
        <v>5116.0268880000003</v>
      </c>
      <c r="S89" s="389">
        <v>4956.7194870000003</v>
      </c>
      <c r="T89" s="389">
        <v>5757.6613139999999</v>
      </c>
      <c r="U89" s="389">
        <v>4907.5960279999999</v>
      </c>
      <c r="V89" s="389">
        <v>6265.3759600000003</v>
      </c>
      <c r="W89" s="389">
        <v>3882.9432280000001</v>
      </c>
      <c r="X89" s="388">
        <f t="shared" si="15"/>
        <v>4606.3178242499998</v>
      </c>
      <c r="Y89" s="388">
        <f t="shared" si="16"/>
        <v>1544.5492875553157</v>
      </c>
      <c r="Z89" s="388">
        <f t="shared" si="17"/>
        <v>546.08063755360718</v>
      </c>
      <c r="AA89" s="378"/>
      <c r="AB89" s="306"/>
      <c r="AC89" s="306"/>
      <c r="AD89" s="306"/>
      <c r="AE89" s="306"/>
      <c r="AF89" s="306"/>
      <c r="AG89" s="280"/>
      <c r="AH89" s="280"/>
      <c r="AI89" s="280"/>
      <c r="AJ89" s="280"/>
      <c r="AK89" s="280"/>
      <c r="AL89" s="280"/>
      <c r="AM89" s="280"/>
      <c r="AN89" s="280"/>
      <c r="AO89" s="280"/>
      <c r="AP89" s="280"/>
      <c r="AQ89" s="280"/>
      <c r="AR89" s="280"/>
      <c r="AS89" s="280"/>
      <c r="AT89" s="280"/>
    </row>
    <row r="90" spans="1:46" ht="15">
      <c r="A90" s="280"/>
      <c r="B90" s="343"/>
      <c r="C90" s="582">
        <v>27.5</v>
      </c>
      <c r="D90" s="332">
        <v>2721.8819709999998</v>
      </c>
      <c r="E90" s="389">
        <v>4199.6122560000003</v>
      </c>
      <c r="F90" s="332">
        <v>3903.7791750000001</v>
      </c>
      <c r="G90" s="389">
        <v>3789.5751740000001</v>
      </c>
      <c r="H90" s="389">
        <v>2867.1507740000002</v>
      </c>
      <c r="I90" s="389">
        <v>4166.7882769999997</v>
      </c>
      <c r="J90" s="389">
        <v>542.31622100000004</v>
      </c>
      <c r="K90" s="389">
        <v>3256.4984720000002</v>
      </c>
      <c r="L90" s="388">
        <f t="shared" si="12"/>
        <v>3180.9502900000002</v>
      </c>
      <c r="M90" s="388">
        <f t="shared" si="13"/>
        <v>1205.9238142036206</v>
      </c>
      <c r="N90" s="388">
        <f t="shared" si="14"/>
        <v>426.35845330886315</v>
      </c>
      <c r="O90" s="582">
        <v>27.5</v>
      </c>
      <c r="P90" s="332">
        <v>5000.4136619999999</v>
      </c>
      <c r="Q90" s="389">
        <v>1611.276357</v>
      </c>
      <c r="R90" s="389">
        <v>5362.380024</v>
      </c>
      <c r="S90" s="389">
        <v>5154.7867569999999</v>
      </c>
      <c r="T90" s="389">
        <v>5936.6364620000004</v>
      </c>
      <c r="U90" s="389">
        <v>5122.4949509999997</v>
      </c>
      <c r="V90" s="389">
        <v>6343.08284</v>
      </c>
      <c r="W90" s="389">
        <v>4223.6464500000002</v>
      </c>
      <c r="X90" s="388">
        <f t="shared" si="15"/>
        <v>4844.3396878750009</v>
      </c>
      <c r="Y90" s="388">
        <f t="shared" si="16"/>
        <v>1451.2937324126538</v>
      </c>
      <c r="Z90" s="388">
        <f t="shared" si="17"/>
        <v>513.10981984126101</v>
      </c>
      <c r="AA90" s="378"/>
      <c r="AB90" s="306"/>
      <c r="AC90" s="306"/>
      <c r="AD90" s="306"/>
      <c r="AE90" s="306"/>
      <c r="AF90" s="306"/>
      <c r="AG90" s="280"/>
      <c r="AH90" s="280"/>
      <c r="AI90" s="280"/>
      <c r="AJ90" s="280"/>
      <c r="AK90" s="280"/>
      <c r="AL90" s="280"/>
      <c r="AM90" s="280"/>
      <c r="AN90" s="280"/>
      <c r="AO90" s="280"/>
      <c r="AP90" s="280"/>
      <c r="AQ90" s="280"/>
      <c r="AR90" s="280"/>
      <c r="AS90" s="280"/>
      <c r="AT90" s="280"/>
    </row>
    <row r="91" spans="1:46" ht="15">
      <c r="A91" s="280"/>
      <c r="B91" s="343"/>
      <c r="C91" s="582">
        <v>28</v>
      </c>
      <c r="D91" s="332">
        <v>2936.1707310000002</v>
      </c>
      <c r="E91" s="389">
        <v>4467.1555689999996</v>
      </c>
      <c r="F91" s="332">
        <v>4115.6443749999999</v>
      </c>
      <c r="G91" s="389">
        <v>3994.6852090000002</v>
      </c>
      <c r="H91" s="389">
        <v>3067.0728170000002</v>
      </c>
      <c r="I91" s="389">
        <v>4332.9215899999999</v>
      </c>
      <c r="J91" s="389">
        <v>675.68786409999996</v>
      </c>
      <c r="K91" s="389">
        <v>3498.5833189999998</v>
      </c>
      <c r="L91" s="388">
        <f t="shared" si="12"/>
        <v>3385.9901842625</v>
      </c>
      <c r="M91" s="388">
        <f t="shared" si="13"/>
        <v>1232.3591925287526</v>
      </c>
      <c r="N91" s="388">
        <f t="shared" si="14"/>
        <v>435.70477094732951</v>
      </c>
      <c r="O91" s="582">
        <v>28</v>
      </c>
      <c r="P91" s="332">
        <v>5215.6424900000002</v>
      </c>
      <c r="Q91" s="389">
        <v>2084.6128960000001</v>
      </c>
      <c r="R91" s="389">
        <v>5579.5373490000002</v>
      </c>
      <c r="S91" s="389">
        <v>5349.1431810000004</v>
      </c>
      <c r="T91" s="389">
        <v>6085.2385180000001</v>
      </c>
      <c r="U91" s="389">
        <v>5307.6990310000001</v>
      </c>
      <c r="V91" s="389">
        <v>6390.3775050000004</v>
      </c>
      <c r="W91" s="389">
        <v>4531.0035230000003</v>
      </c>
      <c r="X91" s="388">
        <f t="shared" si="15"/>
        <v>5067.906811625</v>
      </c>
      <c r="Y91" s="388">
        <f t="shared" si="16"/>
        <v>1330.5415710123821</v>
      </c>
      <c r="Z91" s="388">
        <f t="shared" si="17"/>
        <v>470.41748375672876</v>
      </c>
      <c r="AA91" s="378"/>
      <c r="AB91" s="306"/>
      <c r="AC91" s="306"/>
      <c r="AD91" s="306"/>
      <c r="AE91" s="306"/>
      <c r="AF91" s="306"/>
      <c r="AG91" s="280"/>
      <c r="AH91" s="280"/>
      <c r="AI91" s="280"/>
      <c r="AJ91" s="280"/>
      <c r="AK91" s="280"/>
      <c r="AL91" s="280"/>
      <c r="AM91" s="280"/>
      <c r="AN91" s="280"/>
      <c r="AO91" s="280"/>
      <c r="AP91" s="280"/>
      <c r="AQ91" s="280"/>
      <c r="AR91" s="280"/>
      <c r="AS91" s="280"/>
      <c r="AT91" s="280"/>
    </row>
    <row r="92" spans="1:46" ht="15">
      <c r="A92" s="280"/>
      <c r="B92" s="343"/>
      <c r="C92" s="582">
        <v>28.5</v>
      </c>
      <c r="D92" s="332">
        <v>3138.8948610000002</v>
      </c>
      <c r="E92" s="389">
        <v>4714.6386599999996</v>
      </c>
      <c r="F92" s="332">
        <v>4307.765797</v>
      </c>
      <c r="G92" s="389">
        <v>4186.8665000000001</v>
      </c>
      <c r="H92" s="389">
        <v>3268.776042</v>
      </c>
      <c r="I92" s="389">
        <v>4475.76386</v>
      </c>
      <c r="J92" s="389">
        <v>819.48389659999998</v>
      </c>
      <c r="K92" s="389">
        <v>3722.1035980000001</v>
      </c>
      <c r="L92" s="388">
        <f t="shared" si="12"/>
        <v>3579.2866518249998</v>
      </c>
      <c r="M92" s="388">
        <f t="shared" si="13"/>
        <v>1248.9881847896888</v>
      </c>
      <c r="N92" s="388">
        <f t="shared" si="14"/>
        <v>441.5840075433328</v>
      </c>
      <c r="O92" s="582">
        <v>28.5</v>
      </c>
      <c r="P92" s="332">
        <v>5407.2630259999996</v>
      </c>
      <c r="Q92" s="389">
        <v>2533.6780749999998</v>
      </c>
      <c r="R92" s="389">
        <v>5766.5356490000004</v>
      </c>
      <c r="S92" s="389">
        <v>5534.1455210000004</v>
      </c>
      <c r="T92" s="389">
        <v>6209.5986830000002</v>
      </c>
      <c r="U92" s="389">
        <v>5461.9277700000002</v>
      </c>
      <c r="V92" s="389">
        <v>6399.3457340000004</v>
      </c>
      <c r="W92" s="389">
        <v>4792.9027800000003</v>
      </c>
      <c r="X92" s="388">
        <f t="shared" si="15"/>
        <v>5263.1746547500006</v>
      </c>
      <c r="Y92" s="388">
        <f t="shared" si="16"/>
        <v>1209.7799172966804</v>
      </c>
      <c r="Z92" s="388">
        <f t="shared" si="17"/>
        <v>427.72179163189168</v>
      </c>
      <c r="AA92" s="378"/>
      <c r="AB92" s="306"/>
      <c r="AC92" s="306"/>
      <c r="AD92" s="306"/>
      <c r="AE92" s="306"/>
      <c r="AF92" s="306"/>
      <c r="AG92" s="280"/>
      <c r="AH92" s="280"/>
      <c r="AI92" s="280"/>
      <c r="AJ92" s="280"/>
      <c r="AK92" s="280"/>
      <c r="AL92" s="280"/>
      <c r="AM92" s="280"/>
      <c r="AN92" s="280"/>
      <c r="AO92" s="280"/>
      <c r="AP92" s="280"/>
      <c r="AQ92" s="280"/>
      <c r="AR92" s="280"/>
      <c r="AS92" s="280"/>
      <c r="AT92" s="280"/>
    </row>
    <row r="93" spans="1:46" ht="15">
      <c r="A93" s="280"/>
      <c r="B93" s="343"/>
      <c r="C93" s="582">
        <v>29</v>
      </c>
      <c r="D93" s="332">
        <v>3338.6841180000001</v>
      </c>
      <c r="E93" s="389">
        <v>4950.4906309999997</v>
      </c>
      <c r="F93" s="332">
        <v>4477.1300209999999</v>
      </c>
      <c r="G93" s="389">
        <v>4367.8048570000001</v>
      </c>
      <c r="H93" s="389">
        <v>3475.2619589999999</v>
      </c>
      <c r="I93" s="389">
        <v>4597.3236209999995</v>
      </c>
      <c r="J93" s="389">
        <v>970.45876120000003</v>
      </c>
      <c r="K93" s="389">
        <v>3921.6514459999999</v>
      </c>
      <c r="L93" s="388">
        <f t="shared" si="12"/>
        <v>3762.3506767749996</v>
      </c>
      <c r="M93" s="388">
        <f t="shared" si="13"/>
        <v>1257.4515686170791</v>
      </c>
      <c r="N93" s="388">
        <f t="shared" si="14"/>
        <v>444.57626559139896</v>
      </c>
      <c r="O93" s="582">
        <v>29</v>
      </c>
      <c r="P93" s="332">
        <v>5580.1111849999998</v>
      </c>
      <c r="Q93" s="389">
        <v>2936.8147079999999</v>
      </c>
      <c r="R93" s="389">
        <v>5929.230982</v>
      </c>
      <c r="S93" s="389">
        <v>5706.0948760000001</v>
      </c>
      <c r="T93" s="389">
        <v>6312.251851</v>
      </c>
      <c r="U93" s="389">
        <v>5591.366473</v>
      </c>
      <c r="V93" s="389">
        <v>6373.406234</v>
      </c>
      <c r="W93" s="389">
        <v>5007.6812440000003</v>
      </c>
      <c r="X93" s="388">
        <f t="shared" si="15"/>
        <v>5429.619694125</v>
      </c>
      <c r="Y93" s="388">
        <f t="shared" si="16"/>
        <v>1097.838199515611</v>
      </c>
      <c r="Z93" s="388">
        <f t="shared" si="17"/>
        <v>388.14441776155923</v>
      </c>
      <c r="AA93" s="378"/>
      <c r="AB93" s="306"/>
      <c r="AC93" s="306"/>
      <c r="AD93" s="306"/>
      <c r="AE93" s="306"/>
      <c r="AF93" s="306"/>
      <c r="AG93" s="280"/>
      <c r="AH93" s="280"/>
      <c r="AI93" s="280"/>
      <c r="AJ93" s="280"/>
      <c r="AK93" s="280"/>
      <c r="AL93" s="280"/>
      <c r="AM93" s="280"/>
      <c r="AN93" s="280"/>
      <c r="AO93" s="280"/>
      <c r="AP93" s="280"/>
      <c r="AQ93" s="280"/>
      <c r="AR93" s="280"/>
      <c r="AS93" s="280"/>
      <c r="AT93" s="280"/>
    </row>
    <row r="94" spans="1:46" ht="15">
      <c r="A94" s="280"/>
      <c r="B94" s="343"/>
      <c r="C94" s="582">
        <v>29.5</v>
      </c>
      <c r="D94" s="332">
        <v>3533.7174749999999</v>
      </c>
      <c r="E94" s="389">
        <v>5174.4123330000002</v>
      </c>
      <c r="F94" s="332">
        <v>4626.7540509999999</v>
      </c>
      <c r="G94" s="389">
        <v>4539.0048790000001</v>
      </c>
      <c r="H94" s="389">
        <v>3685.236652</v>
      </c>
      <c r="I94" s="389">
        <v>4701.3846709999998</v>
      </c>
      <c r="J94" s="389">
        <v>1128.72227</v>
      </c>
      <c r="K94" s="389">
        <v>4097.3078939999996</v>
      </c>
      <c r="L94" s="388">
        <f t="shared" si="12"/>
        <v>3935.8175281249996</v>
      </c>
      <c r="M94" s="388">
        <f t="shared" si="13"/>
        <v>1258.7849330929264</v>
      </c>
      <c r="N94" s="388">
        <f t="shared" si="14"/>
        <v>445.04768112273138</v>
      </c>
      <c r="O94" s="582">
        <v>29.5</v>
      </c>
      <c r="P94" s="332">
        <v>5732.8912090000003</v>
      </c>
      <c r="Q94" s="389">
        <v>3301.89536</v>
      </c>
      <c r="R94" s="389">
        <v>6070.2819159999999</v>
      </c>
      <c r="S94" s="389">
        <v>5856.9628160000002</v>
      </c>
      <c r="T94" s="389">
        <v>6395.7392419999996</v>
      </c>
      <c r="U94" s="389">
        <v>5697.6521000000002</v>
      </c>
      <c r="V94" s="389">
        <v>6329.5559000000003</v>
      </c>
      <c r="W94" s="389">
        <v>5179.3119859999997</v>
      </c>
      <c r="X94" s="388">
        <f t="shared" si="15"/>
        <v>5570.5363161249998</v>
      </c>
      <c r="Y94" s="388">
        <f t="shared" si="16"/>
        <v>995.07086610837121</v>
      </c>
      <c r="Z94" s="388">
        <f t="shared" si="17"/>
        <v>351.81067859320018</v>
      </c>
      <c r="AA94" s="378"/>
      <c r="AB94" s="306"/>
      <c r="AC94" s="306"/>
      <c r="AD94" s="306"/>
      <c r="AE94" s="306"/>
      <c r="AF94" s="306"/>
      <c r="AG94" s="280"/>
      <c r="AH94" s="280"/>
      <c r="AI94" s="280"/>
      <c r="AJ94" s="280"/>
      <c r="AK94" s="280"/>
      <c r="AL94" s="280"/>
      <c r="AM94" s="280"/>
      <c r="AN94" s="280"/>
      <c r="AO94" s="280"/>
      <c r="AP94" s="280"/>
      <c r="AQ94" s="280"/>
      <c r="AR94" s="280"/>
      <c r="AS94" s="280"/>
      <c r="AT94" s="280"/>
    </row>
    <row r="95" spans="1:46" ht="15">
      <c r="A95" s="280"/>
      <c r="B95" s="343"/>
      <c r="C95" s="582">
        <v>30</v>
      </c>
      <c r="D95" s="332">
        <v>3716.636677</v>
      </c>
      <c r="E95" s="389">
        <v>5384.437758</v>
      </c>
      <c r="F95" s="332">
        <v>4758.7266030000001</v>
      </c>
      <c r="G95" s="389">
        <v>4701.9526459999997</v>
      </c>
      <c r="H95" s="389">
        <v>3890.9296370000002</v>
      </c>
      <c r="I95" s="389">
        <v>4791.0734769999999</v>
      </c>
      <c r="J95" s="389">
        <v>1292.0632740000001</v>
      </c>
      <c r="K95" s="389">
        <v>4250.583576</v>
      </c>
      <c r="L95" s="388">
        <f t="shared" si="12"/>
        <v>4098.3004559999999</v>
      </c>
      <c r="M95" s="388">
        <f t="shared" si="13"/>
        <v>1254.7890800223818</v>
      </c>
      <c r="N95" s="388">
        <f t="shared" si="14"/>
        <v>443.63493372132774</v>
      </c>
      <c r="O95" s="582">
        <v>30</v>
      </c>
      <c r="P95" s="332">
        <v>5866.4871309999999</v>
      </c>
      <c r="Q95" s="389">
        <v>3644.7711060000001</v>
      </c>
      <c r="R95" s="389">
        <v>6191.7273770000002</v>
      </c>
      <c r="S95" s="389">
        <v>5990.2518760000003</v>
      </c>
      <c r="T95" s="389">
        <v>6454.4600769999997</v>
      </c>
      <c r="U95" s="389">
        <v>5778.5571049999999</v>
      </c>
      <c r="V95" s="389">
        <v>6288.9498530000001</v>
      </c>
      <c r="W95" s="389">
        <v>5313.7290240000002</v>
      </c>
      <c r="X95" s="388">
        <f t="shared" si="15"/>
        <v>5691.1166936249992</v>
      </c>
      <c r="Y95" s="388">
        <f t="shared" si="16"/>
        <v>898.29543772463592</v>
      </c>
      <c r="Z95" s="388">
        <f t="shared" si="17"/>
        <v>317.59539776201399</v>
      </c>
      <c r="AA95" s="378"/>
      <c r="AB95" s="306"/>
      <c r="AC95" s="306"/>
      <c r="AD95" s="306"/>
      <c r="AE95" s="306"/>
      <c r="AF95" s="306"/>
      <c r="AG95" s="280"/>
      <c r="AH95" s="280"/>
      <c r="AI95" s="280"/>
      <c r="AJ95" s="280"/>
      <c r="AK95" s="280"/>
      <c r="AL95" s="280"/>
      <c r="AM95" s="280"/>
      <c r="AN95" s="280"/>
      <c r="AO95" s="280"/>
      <c r="AP95" s="280"/>
      <c r="AQ95" s="280"/>
      <c r="AR95" s="280"/>
      <c r="AS95" s="280"/>
      <c r="AT95" s="280"/>
    </row>
    <row r="96" spans="1:46" ht="15">
      <c r="A96" s="280"/>
      <c r="B96" s="343"/>
      <c r="C96" s="582">
        <v>30.5</v>
      </c>
      <c r="D96" s="332">
        <v>3879.6058680000001</v>
      </c>
      <c r="E96" s="389">
        <v>5577.7138729999997</v>
      </c>
      <c r="F96" s="332">
        <v>4875.996819</v>
      </c>
      <c r="G96" s="389">
        <v>4854.7502949999998</v>
      </c>
      <c r="H96" s="389">
        <v>4089.0080370000001</v>
      </c>
      <c r="I96" s="389">
        <v>4868.0520919999999</v>
      </c>
      <c r="J96" s="389">
        <v>1462.8855060000001</v>
      </c>
      <c r="K96" s="389">
        <v>4381.0288250000003</v>
      </c>
      <c r="L96" s="388">
        <f t="shared" si="12"/>
        <v>4248.6301643749994</v>
      </c>
      <c r="M96" s="388">
        <f t="shared" si="13"/>
        <v>1245.0288822181858</v>
      </c>
      <c r="N96" s="388">
        <f t="shared" si="14"/>
        <v>440.18418269479326</v>
      </c>
      <c r="O96" s="582">
        <v>30.5</v>
      </c>
      <c r="P96" s="332">
        <v>5979.0486060000003</v>
      </c>
      <c r="Q96" s="389">
        <v>3977.1946760000001</v>
      </c>
      <c r="R96" s="389">
        <v>6292.5388629999998</v>
      </c>
      <c r="S96" s="389">
        <v>6106.2328779999998</v>
      </c>
      <c r="T96" s="389">
        <v>6489.4024460000001</v>
      </c>
      <c r="U96" s="389">
        <v>5837.9953699999996</v>
      </c>
      <c r="V96" s="389">
        <v>6260.7784970000002</v>
      </c>
      <c r="W96" s="389">
        <v>5414.4337779999996</v>
      </c>
      <c r="X96" s="388">
        <f t="shared" si="15"/>
        <v>5794.7031392499994</v>
      </c>
      <c r="Y96" s="388">
        <f t="shared" si="16"/>
        <v>804.32081564097655</v>
      </c>
      <c r="Z96" s="388">
        <f t="shared" si="17"/>
        <v>284.37035149461468</v>
      </c>
      <c r="AA96" s="378"/>
      <c r="AB96" s="306"/>
      <c r="AC96" s="306"/>
      <c r="AD96" s="306"/>
      <c r="AE96" s="306"/>
      <c r="AF96" s="306"/>
      <c r="AG96" s="280"/>
      <c r="AH96" s="280"/>
      <c r="AI96" s="280"/>
      <c r="AJ96" s="280"/>
      <c r="AK96" s="280"/>
      <c r="AL96" s="280"/>
      <c r="AM96" s="280"/>
      <c r="AN96" s="280"/>
      <c r="AO96" s="280"/>
      <c r="AP96" s="280"/>
      <c r="AQ96" s="280"/>
      <c r="AR96" s="280"/>
      <c r="AS96" s="280"/>
      <c r="AT96" s="280"/>
    </row>
    <row r="97" spans="1:46" ht="15">
      <c r="A97" s="280"/>
      <c r="B97" s="343"/>
      <c r="C97" s="582">
        <v>31</v>
      </c>
      <c r="D97" s="332">
        <v>4021.7622259999998</v>
      </c>
      <c r="E97" s="389">
        <v>5746.2448720000002</v>
      </c>
      <c r="F97" s="332">
        <v>4980.2442739999997</v>
      </c>
      <c r="G97" s="389">
        <v>4993.4594710000001</v>
      </c>
      <c r="H97" s="389">
        <v>4271.3391780000002</v>
      </c>
      <c r="I97" s="389">
        <v>4935.414221</v>
      </c>
      <c r="J97" s="389">
        <v>1639.4514830000001</v>
      </c>
      <c r="K97" s="389">
        <v>4492.4798330000003</v>
      </c>
      <c r="L97" s="388">
        <f t="shared" si="12"/>
        <v>4385.0494447500005</v>
      </c>
      <c r="M97" s="388">
        <f t="shared" si="13"/>
        <v>1229.1071734548518</v>
      </c>
      <c r="N97" s="388">
        <f t="shared" si="14"/>
        <v>434.55500857747791</v>
      </c>
      <c r="O97" s="582">
        <v>31</v>
      </c>
      <c r="P97" s="332">
        <v>6068.5663709999999</v>
      </c>
      <c r="Q97" s="389">
        <v>4299.3508279999996</v>
      </c>
      <c r="R97" s="389">
        <v>6366.7264599999999</v>
      </c>
      <c r="S97" s="389">
        <v>6207.260491</v>
      </c>
      <c r="T97" s="389">
        <v>6503.4758110000002</v>
      </c>
      <c r="U97" s="389">
        <v>5867.2881630000002</v>
      </c>
      <c r="V97" s="389">
        <v>6240.9589370000003</v>
      </c>
      <c r="W97" s="389">
        <v>5483.2413340000003</v>
      </c>
      <c r="X97" s="388">
        <f t="shared" si="15"/>
        <v>5879.6085493750006</v>
      </c>
      <c r="Y97" s="388">
        <f t="shared" si="16"/>
        <v>712.60111083366269</v>
      </c>
      <c r="Z97" s="388">
        <f t="shared" si="17"/>
        <v>251.94253887577469</v>
      </c>
      <c r="AA97" s="378"/>
      <c r="AB97" s="306"/>
      <c r="AC97" s="306"/>
      <c r="AD97" s="306"/>
      <c r="AE97" s="306"/>
      <c r="AF97" s="306"/>
      <c r="AG97" s="280"/>
      <c r="AH97" s="280"/>
      <c r="AI97" s="280"/>
      <c r="AJ97" s="280"/>
      <c r="AK97" s="280"/>
      <c r="AL97" s="280"/>
      <c r="AM97" s="280"/>
      <c r="AN97" s="280"/>
      <c r="AO97" s="280"/>
      <c r="AP97" s="280"/>
      <c r="AQ97" s="280"/>
      <c r="AR97" s="280"/>
      <c r="AS97" s="280"/>
      <c r="AT97" s="280"/>
    </row>
    <row r="98" spans="1:46" ht="15">
      <c r="A98" s="280"/>
      <c r="B98" s="343"/>
      <c r="C98" s="582">
        <v>31.5</v>
      </c>
      <c r="D98" s="332">
        <v>4149.7820149999998</v>
      </c>
      <c r="E98" s="389">
        <v>5892.8769840000004</v>
      </c>
      <c r="F98" s="332">
        <v>5069.8987079999997</v>
      </c>
      <c r="G98" s="389">
        <v>5118.5129269999998</v>
      </c>
      <c r="H98" s="389">
        <v>4440.14995</v>
      </c>
      <c r="I98" s="389">
        <v>4994.6790129999999</v>
      </c>
      <c r="J98" s="389">
        <v>1825.2624539999999</v>
      </c>
      <c r="K98" s="389">
        <v>4588.125908</v>
      </c>
      <c r="L98" s="388">
        <f t="shared" si="12"/>
        <v>4509.9109948750001</v>
      </c>
      <c r="M98" s="388">
        <f t="shared" si="13"/>
        <v>1205.9135455446101</v>
      </c>
      <c r="N98" s="388">
        <f t="shared" si="14"/>
        <v>426.35482278965316</v>
      </c>
      <c r="O98" s="582">
        <v>31.5</v>
      </c>
      <c r="P98" s="332">
        <v>6133.268505</v>
      </c>
      <c r="Q98" s="389">
        <v>4611.531062</v>
      </c>
      <c r="R98" s="389">
        <v>6417.2464849999997</v>
      </c>
      <c r="S98" s="389">
        <v>6290.3318159999999</v>
      </c>
      <c r="T98" s="389">
        <v>6506.2036820000003</v>
      </c>
      <c r="U98" s="389">
        <v>5873.2185140000001</v>
      </c>
      <c r="V98" s="389">
        <v>6227.8966739999996</v>
      </c>
      <c r="W98" s="389">
        <v>5525.710994</v>
      </c>
      <c r="X98" s="388">
        <f t="shared" si="15"/>
        <v>5948.1759665</v>
      </c>
      <c r="Y98" s="388">
        <f t="shared" si="16"/>
        <v>624.69541187826417</v>
      </c>
      <c r="Z98" s="388">
        <f t="shared" si="17"/>
        <v>220.86318095762195</v>
      </c>
      <c r="AA98" s="378"/>
      <c r="AB98" s="306"/>
      <c r="AC98" s="306"/>
      <c r="AD98" s="306"/>
      <c r="AE98" s="306"/>
      <c r="AF98" s="306"/>
      <c r="AG98" s="280"/>
      <c r="AH98" s="280"/>
      <c r="AI98" s="280"/>
      <c r="AJ98" s="280"/>
      <c r="AK98" s="280"/>
      <c r="AL98" s="280"/>
      <c r="AM98" s="280"/>
      <c r="AN98" s="280"/>
      <c r="AO98" s="280"/>
      <c r="AP98" s="280"/>
      <c r="AQ98" s="280"/>
      <c r="AR98" s="280"/>
      <c r="AS98" s="280"/>
      <c r="AT98" s="280"/>
    </row>
    <row r="99" spans="1:46" ht="15">
      <c r="A99" s="280"/>
      <c r="B99" s="343"/>
      <c r="C99" s="582">
        <v>32</v>
      </c>
      <c r="D99" s="332">
        <v>4264.9959239999998</v>
      </c>
      <c r="E99" s="389">
        <v>6013.9642960000001</v>
      </c>
      <c r="F99" s="332">
        <v>5149.6619870000004</v>
      </c>
      <c r="G99" s="389">
        <v>5229.1855450000003</v>
      </c>
      <c r="H99" s="389">
        <v>4593.1231969999999</v>
      </c>
      <c r="I99" s="389">
        <v>5047.9850409999999</v>
      </c>
      <c r="J99" s="389">
        <v>2017.4791729999999</v>
      </c>
      <c r="K99" s="389">
        <v>4669.6681470000003</v>
      </c>
      <c r="L99" s="388">
        <f t="shared" si="12"/>
        <v>4623.2579137499997</v>
      </c>
      <c r="M99" s="388">
        <f t="shared" si="13"/>
        <v>1175.9618207388214</v>
      </c>
      <c r="N99" s="388">
        <f t="shared" si="14"/>
        <v>415.76528893044986</v>
      </c>
      <c r="O99" s="582">
        <v>32</v>
      </c>
      <c r="P99" s="332">
        <v>6174.19877</v>
      </c>
      <c r="Q99" s="389">
        <v>4906.062629</v>
      </c>
      <c r="R99" s="389">
        <v>6447.5322159999996</v>
      </c>
      <c r="S99" s="389">
        <v>6355.677205</v>
      </c>
      <c r="T99" s="389">
        <v>6498.9046529999996</v>
      </c>
      <c r="U99" s="389">
        <v>5854.4712810000001</v>
      </c>
      <c r="V99" s="389">
        <v>6218.4722300000003</v>
      </c>
      <c r="W99" s="389">
        <v>5547.9416350000001</v>
      </c>
      <c r="X99" s="388">
        <f t="shared" si="15"/>
        <v>6000.4075773750001</v>
      </c>
      <c r="Y99" s="388">
        <f t="shared" si="16"/>
        <v>544.58444893938963</v>
      </c>
      <c r="Z99" s="388">
        <f t="shared" si="17"/>
        <v>192.53967838689076</v>
      </c>
      <c r="AA99" s="378"/>
      <c r="AB99" s="306"/>
      <c r="AC99" s="306"/>
      <c r="AD99" s="306"/>
      <c r="AE99" s="306"/>
      <c r="AF99" s="306"/>
      <c r="AG99" s="280"/>
      <c r="AH99" s="280"/>
      <c r="AI99" s="280"/>
      <c r="AJ99" s="280"/>
      <c r="AK99" s="280"/>
      <c r="AL99" s="280"/>
      <c r="AM99" s="280"/>
      <c r="AN99" s="280"/>
      <c r="AO99" s="280"/>
      <c r="AP99" s="280"/>
      <c r="AQ99" s="280"/>
      <c r="AR99" s="280"/>
      <c r="AS99" s="280"/>
      <c r="AT99" s="280"/>
    </row>
    <row r="100" spans="1:46" ht="15">
      <c r="A100" s="280"/>
      <c r="B100" s="343"/>
      <c r="C100" s="582">
        <v>32.5</v>
      </c>
      <c r="D100" s="332">
        <v>4366.4453430000003</v>
      </c>
      <c r="E100" s="389">
        <v>6115.0188710000002</v>
      </c>
      <c r="F100" s="332">
        <v>5218.2964300000003</v>
      </c>
      <c r="G100" s="389">
        <v>5326.2508520000001</v>
      </c>
      <c r="H100" s="389">
        <v>4729.8088639999996</v>
      </c>
      <c r="I100" s="389">
        <v>5093.1118500000002</v>
      </c>
      <c r="J100" s="389">
        <v>2211.9780409999998</v>
      </c>
      <c r="K100" s="389">
        <v>4739.5566319999998</v>
      </c>
      <c r="L100" s="388">
        <f t="shared" ref="L100:L125" si="18">AVERAGE(D100:K100)</f>
        <v>4725.0583603750001</v>
      </c>
      <c r="M100" s="388">
        <f t="shared" ref="M100:M125" si="19">STDEV(D100:K100)</f>
        <v>1141.2135491072174</v>
      </c>
      <c r="N100" s="388">
        <f t="shared" ref="N100:N125" si="20">M100/SQRT(COUNT(D100:K100))</f>
        <v>403.4799196778402</v>
      </c>
      <c r="O100" s="582">
        <v>32.5</v>
      </c>
      <c r="P100" s="332">
        <v>6192.4035359999998</v>
      </c>
      <c r="Q100" s="389">
        <v>5175.1892790000002</v>
      </c>
      <c r="R100" s="389">
        <v>6464.8215749999999</v>
      </c>
      <c r="S100" s="389">
        <v>6404.654149</v>
      </c>
      <c r="T100" s="389">
        <v>6485.8911449999996</v>
      </c>
      <c r="U100" s="389">
        <v>5828.1000439999998</v>
      </c>
      <c r="V100" s="389">
        <v>6209.5108090000003</v>
      </c>
      <c r="W100" s="389">
        <v>5558.4168920000002</v>
      </c>
      <c r="X100" s="388">
        <f t="shared" ref="X100:X125" si="21">AVERAGE(P100:W100)</f>
        <v>6039.8734286250001</v>
      </c>
      <c r="Y100" s="388">
        <f t="shared" ref="Y100:Y125" si="22">STDEV(P100:W100)</f>
        <v>476.43722725015647</v>
      </c>
      <c r="Z100" s="388">
        <f t="shared" ref="Z100:Z125" si="23">Y100/SQRT(COUNT(P100:W100))</f>
        <v>168.4459970991509</v>
      </c>
      <c r="AA100" s="378"/>
      <c r="AB100" s="306"/>
      <c r="AC100" s="306"/>
      <c r="AD100" s="306"/>
      <c r="AE100" s="306"/>
      <c r="AF100" s="306"/>
      <c r="AG100" s="280"/>
      <c r="AH100" s="280"/>
      <c r="AI100" s="280"/>
      <c r="AJ100" s="280"/>
      <c r="AK100" s="280"/>
      <c r="AL100" s="280"/>
      <c r="AM100" s="280"/>
      <c r="AN100" s="280"/>
      <c r="AO100" s="280"/>
      <c r="AP100" s="280"/>
      <c r="AQ100" s="280"/>
      <c r="AR100" s="280"/>
      <c r="AS100" s="280"/>
      <c r="AT100" s="280"/>
    </row>
    <row r="101" spans="1:46" ht="15">
      <c r="A101" s="280"/>
      <c r="B101" s="343"/>
      <c r="C101" s="582">
        <v>33</v>
      </c>
      <c r="D101" s="332">
        <v>4455.5646880000004</v>
      </c>
      <c r="E101" s="389">
        <v>6199.9179389999999</v>
      </c>
      <c r="F101" s="332">
        <v>5282.3668740000003</v>
      </c>
      <c r="G101" s="389">
        <v>5411.1745279999996</v>
      </c>
      <c r="H101" s="389">
        <v>4853.5335109999996</v>
      </c>
      <c r="I101" s="389">
        <v>5130.8110610000003</v>
      </c>
      <c r="J101" s="389">
        <v>2402.070487</v>
      </c>
      <c r="K101" s="389">
        <v>4798.7255999999998</v>
      </c>
      <c r="L101" s="388">
        <f t="shared" si="18"/>
        <v>4816.7705859999996</v>
      </c>
      <c r="M101" s="388">
        <f t="shared" si="19"/>
        <v>1104.8424175127925</v>
      </c>
      <c r="N101" s="388">
        <f t="shared" si="20"/>
        <v>390.62078278291716</v>
      </c>
      <c r="O101" s="582">
        <v>33</v>
      </c>
      <c r="P101" s="332">
        <v>6193.1648279999999</v>
      </c>
      <c r="Q101" s="389">
        <v>5413.3372120000004</v>
      </c>
      <c r="R101" s="389">
        <v>6469.4808009999997</v>
      </c>
      <c r="S101" s="389">
        <v>6436.8682170000002</v>
      </c>
      <c r="T101" s="389">
        <v>6467.3373609999999</v>
      </c>
      <c r="U101" s="389">
        <v>5800.2684879999997</v>
      </c>
      <c r="V101" s="389">
        <v>6198.7455559999999</v>
      </c>
      <c r="W101" s="389">
        <v>5559.6372700000002</v>
      </c>
      <c r="X101" s="388">
        <f t="shared" si="21"/>
        <v>6067.3549666250001</v>
      </c>
      <c r="Y101" s="388">
        <f t="shared" si="22"/>
        <v>422.26843574321913</v>
      </c>
      <c r="Z101" s="388">
        <f t="shared" si="23"/>
        <v>149.29443719753306</v>
      </c>
      <c r="AA101" s="378"/>
      <c r="AB101" s="306"/>
      <c r="AC101" s="306"/>
      <c r="AD101" s="306"/>
      <c r="AE101" s="306"/>
      <c r="AF101" s="306"/>
      <c r="AG101" s="280"/>
      <c r="AH101" s="280"/>
      <c r="AI101" s="280"/>
      <c r="AJ101" s="280"/>
      <c r="AK101" s="280"/>
      <c r="AL101" s="280"/>
      <c r="AM101" s="280"/>
      <c r="AN101" s="280"/>
      <c r="AO101" s="280"/>
      <c r="AP101" s="280"/>
      <c r="AQ101" s="280"/>
      <c r="AR101" s="280"/>
      <c r="AS101" s="280"/>
      <c r="AT101" s="280"/>
    </row>
    <row r="102" spans="1:46" ht="15">
      <c r="A102" s="280"/>
      <c r="B102" s="343"/>
      <c r="C102" s="582">
        <v>33.5</v>
      </c>
      <c r="D102" s="332">
        <v>4530.6651199999997</v>
      </c>
      <c r="E102" s="389">
        <v>6269.8193570000003</v>
      </c>
      <c r="F102" s="332">
        <v>5336.4347529999995</v>
      </c>
      <c r="G102" s="389">
        <v>5481.356417</v>
      </c>
      <c r="H102" s="389">
        <v>4960.0164379999997</v>
      </c>
      <c r="I102" s="389">
        <v>5155.6209090000002</v>
      </c>
      <c r="J102" s="389">
        <v>2581.1140799999998</v>
      </c>
      <c r="K102" s="389">
        <v>4849.755913</v>
      </c>
      <c r="L102" s="388">
        <f t="shared" si="18"/>
        <v>4895.5978733749998</v>
      </c>
      <c r="M102" s="388">
        <f t="shared" si="19"/>
        <v>1068.3638540216596</v>
      </c>
      <c r="N102" s="388">
        <f t="shared" si="20"/>
        <v>377.72366297665508</v>
      </c>
      <c r="O102" s="582">
        <v>33.5</v>
      </c>
      <c r="P102" s="332">
        <v>6180.8923249999998</v>
      </c>
      <c r="Q102" s="389">
        <v>5626.8564180000003</v>
      </c>
      <c r="R102" s="389">
        <v>6466.974725</v>
      </c>
      <c r="S102" s="389">
        <v>6457.840021</v>
      </c>
      <c r="T102" s="389">
        <v>6454.8846270000004</v>
      </c>
      <c r="U102" s="389">
        <v>5783.2040690000003</v>
      </c>
      <c r="V102" s="389">
        <v>6193.304142</v>
      </c>
      <c r="W102" s="389">
        <v>5562.5195949999998</v>
      </c>
      <c r="X102" s="388">
        <f t="shared" si="21"/>
        <v>6090.8094902499997</v>
      </c>
      <c r="Y102" s="388">
        <f t="shared" si="22"/>
        <v>381.04109867318766</v>
      </c>
      <c r="Z102" s="388">
        <f t="shared" si="23"/>
        <v>134.71837239129167</v>
      </c>
      <c r="AA102" s="378"/>
      <c r="AB102" s="306"/>
      <c r="AC102" s="306"/>
      <c r="AD102" s="306"/>
      <c r="AE102" s="306"/>
      <c r="AF102" s="306"/>
      <c r="AG102" s="280"/>
      <c r="AH102" s="280"/>
      <c r="AI102" s="280"/>
      <c r="AJ102" s="280"/>
      <c r="AK102" s="280"/>
      <c r="AL102" s="280"/>
      <c r="AM102" s="280"/>
      <c r="AN102" s="280"/>
      <c r="AO102" s="280"/>
      <c r="AP102" s="280"/>
      <c r="AQ102" s="280"/>
      <c r="AR102" s="280"/>
      <c r="AS102" s="280"/>
      <c r="AT102" s="280"/>
    </row>
    <row r="103" spans="1:46" ht="15">
      <c r="A103" s="280"/>
      <c r="B103" s="343"/>
      <c r="C103" s="582">
        <v>34</v>
      </c>
      <c r="D103" s="332">
        <v>4595.7197550000001</v>
      </c>
      <c r="E103" s="389">
        <v>6328.250145</v>
      </c>
      <c r="F103" s="332">
        <v>5385.2293179999997</v>
      </c>
      <c r="G103" s="389">
        <v>5542.7296219999998</v>
      </c>
      <c r="H103" s="389">
        <v>5051.818816</v>
      </c>
      <c r="I103" s="389">
        <v>5169.5433650000004</v>
      </c>
      <c r="J103" s="389">
        <v>2747.4986170000002</v>
      </c>
      <c r="K103" s="389">
        <v>4892.6545919999999</v>
      </c>
      <c r="L103" s="388">
        <f t="shared" si="18"/>
        <v>4964.1805287500001</v>
      </c>
      <c r="M103" s="388">
        <f t="shared" si="19"/>
        <v>1033.5168405159493</v>
      </c>
      <c r="N103" s="388">
        <f t="shared" si="20"/>
        <v>365.40338319966162</v>
      </c>
      <c r="O103" s="582">
        <v>34</v>
      </c>
      <c r="P103" s="332">
        <v>6162.5243680000003</v>
      </c>
      <c r="Q103" s="389">
        <v>5817.6861349999999</v>
      </c>
      <c r="R103" s="389">
        <v>6459.5255630000001</v>
      </c>
      <c r="S103" s="389">
        <v>6464.8347960000001</v>
      </c>
      <c r="T103" s="389">
        <v>6443.9520469999998</v>
      </c>
      <c r="U103" s="389">
        <v>5774.233013</v>
      </c>
      <c r="V103" s="389">
        <v>6190.8067279999996</v>
      </c>
      <c r="W103" s="389">
        <v>5566.6753330000001</v>
      </c>
      <c r="X103" s="388">
        <f t="shared" si="21"/>
        <v>6110.029747874999</v>
      </c>
      <c r="Y103" s="388">
        <f t="shared" si="22"/>
        <v>350.97352561607687</v>
      </c>
      <c r="Z103" s="388">
        <f t="shared" si="23"/>
        <v>124.0878799900392</v>
      </c>
      <c r="AA103" s="378"/>
      <c r="AB103" s="306"/>
      <c r="AC103" s="306"/>
      <c r="AD103" s="306"/>
      <c r="AE103" s="306"/>
      <c r="AF103" s="306"/>
      <c r="AG103" s="280"/>
      <c r="AH103" s="280"/>
      <c r="AI103" s="280"/>
      <c r="AJ103" s="280"/>
      <c r="AK103" s="280"/>
      <c r="AL103" s="280"/>
      <c r="AM103" s="280"/>
      <c r="AN103" s="280"/>
      <c r="AO103" s="280"/>
      <c r="AP103" s="280"/>
      <c r="AQ103" s="280"/>
      <c r="AR103" s="280"/>
      <c r="AS103" s="280"/>
      <c r="AT103" s="280"/>
    </row>
    <row r="104" spans="1:46" ht="15">
      <c r="A104" s="280"/>
      <c r="B104" s="343"/>
      <c r="C104" s="582">
        <v>34.5</v>
      </c>
      <c r="D104" s="332">
        <v>4653.7694469999997</v>
      </c>
      <c r="E104" s="389">
        <v>6378.8512760000003</v>
      </c>
      <c r="F104" s="332">
        <v>5422.3687069999996</v>
      </c>
      <c r="G104" s="389">
        <v>5586.3607320000001</v>
      </c>
      <c r="H104" s="389">
        <v>5131.2047409999996</v>
      </c>
      <c r="I104" s="389">
        <v>5168.1264689999998</v>
      </c>
      <c r="J104" s="389">
        <v>2900.7255719999998</v>
      </c>
      <c r="K104" s="389">
        <v>4929.3232129999997</v>
      </c>
      <c r="L104" s="388">
        <f t="shared" si="18"/>
        <v>5021.3412696249998</v>
      </c>
      <c r="M104" s="388">
        <f t="shared" si="19"/>
        <v>999.79330702779225</v>
      </c>
      <c r="N104" s="388">
        <f t="shared" si="20"/>
        <v>353.48031359213786</v>
      </c>
      <c r="O104" s="582">
        <v>34.5</v>
      </c>
      <c r="P104" s="332">
        <v>6136.2745619999996</v>
      </c>
      <c r="Q104" s="389">
        <v>5992.66021</v>
      </c>
      <c r="R104" s="389">
        <v>6449.254723</v>
      </c>
      <c r="S104" s="389">
        <v>6458.9857140000004</v>
      </c>
      <c r="T104" s="389">
        <v>6440.9757079999999</v>
      </c>
      <c r="U104" s="389">
        <v>5777.8100560000003</v>
      </c>
      <c r="V104" s="389">
        <v>6193.9468829999996</v>
      </c>
      <c r="W104" s="389">
        <v>5578.0421429999997</v>
      </c>
      <c r="X104" s="388">
        <f t="shared" si="21"/>
        <v>6128.4937498749996</v>
      </c>
      <c r="Y104" s="388">
        <f t="shared" si="22"/>
        <v>329.18274196956156</v>
      </c>
      <c r="Z104" s="388">
        <f t="shared" si="23"/>
        <v>116.38367454812925</v>
      </c>
      <c r="AA104" s="378"/>
      <c r="AB104" s="306"/>
      <c r="AC104" s="306"/>
      <c r="AD104" s="306"/>
      <c r="AE104" s="306"/>
      <c r="AF104" s="306"/>
      <c r="AG104" s="280"/>
      <c r="AH104" s="280"/>
      <c r="AI104" s="280"/>
      <c r="AJ104" s="280"/>
      <c r="AK104" s="280"/>
      <c r="AL104" s="280"/>
      <c r="AM104" s="280"/>
      <c r="AN104" s="280"/>
      <c r="AO104" s="280"/>
      <c r="AP104" s="280"/>
      <c r="AQ104" s="280"/>
      <c r="AR104" s="280"/>
      <c r="AS104" s="280"/>
      <c r="AT104" s="280"/>
    </row>
    <row r="105" spans="1:46" ht="15">
      <c r="A105" s="280"/>
      <c r="B105" s="343"/>
      <c r="C105" s="582">
        <v>35</v>
      </c>
      <c r="D105" s="332">
        <v>4705.1849920000004</v>
      </c>
      <c r="E105" s="389">
        <v>6423.1283489999996</v>
      </c>
      <c r="F105" s="332">
        <v>5448.5703979999998</v>
      </c>
      <c r="G105" s="389">
        <v>5619.5136869999997</v>
      </c>
      <c r="H105" s="389">
        <v>5200.0432659999997</v>
      </c>
      <c r="I105" s="389">
        <v>5154.4882250000001</v>
      </c>
      <c r="J105" s="389">
        <v>3040.5812000000001</v>
      </c>
      <c r="K105" s="389">
        <v>4961.3514949999999</v>
      </c>
      <c r="L105" s="388">
        <f t="shared" si="18"/>
        <v>5069.1077015000001</v>
      </c>
      <c r="M105" s="388">
        <f t="shared" si="19"/>
        <v>968.3354984144238</v>
      </c>
      <c r="N105" s="388">
        <f t="shared" si="20"/>
        <v>342.35829869624718</v>
      </c>
      <c r="O105" s="582">
        <v>35</v>
      </c>
      <c r="P105" s="332">
        <v>6101.4532950000003</v>
      </c>
      <c r="Q105" s="389">
        <v>6140.9092579999997</v>
      </c>
      <c r="R105" s="389">
        <v>6431.6389300000001</v>
      </c>
      <c r="S105" s="389">
        <v>6437.3804540000001</v>
      </c>
      <c r="T105" s="389">
        <v>6437.5106480000004</v>
      </c>
      <c r="U105" s="389">
        <v>5782.1313929999997</v>
      </c>
      <c r="V105" s="389">
        <v>6195.2113520000003</v>
      </c>
      <c r="W105" s="389">
        <v>5588.2818500000003</v>
      </c>
      <c r="X105" s="388">
        <f t="shared" si="21"/>
        <v>6139.3146474999994</v>
      </c>
      <c r="Y105" s="388">
        <f t="shared" si="22"/>
        <v>316.00069019894238</v>
      </c>
      <c r="Z105" s="388">
        <f t="shared" si="23"/>
        <v>111.72311544965076</v>
      </c>
      <c r="AA105" s="378"/>
      <c r="AB105" s="306"/>
      <c r="AC105" s="306"/>
      <c r="AD105" s="306"/>
      <c r="AE105" s="306"/>
      <c r="AF105" s="306"/>
      <c r="AG105" s="280"/>
      <c r="AH105" s="280"/>
      <c r="AI105" s="280"/>
      <c r="AJ105" s="280"/>
      <c r="AK105" s="280"/>
      <c r="AL105" s="280"/>
      <c r="AM105" s="280"/>
      <c r="AN105" s="280"/>
      <c r="AO105" s="280"/>
      <c r="AP105" s="280"/>
      <c r="AQ105" s="280"/>
      <c r="AR105" s="280"/>
      <c r="AS105" s="280"/>
      <c r="AT105" s="280"/>
    </row>
    <row r="106" spans="1:46" ht="15">
      <c r="A106" s="280"/>
      <c r="B106" s="343"/>
      <c r="C106" s="582">
        <v>35.5</v>
      </c>
      <c r="D106" s="332">
        <v>4753.4327190000004</v>
      </c>
      <c r="E106" s="389">
        <v>6462.3906800000004</v>
      </c>
      <c r="F106" s="332">
        <v>5463.0615150000003</v>
      </c>
      <c r="G106" s="389">
        <v>5638.0705909999997</v>
      </c>
      <c r="H106" s="389">
        <v>5259.5210200000001</v>
      </c>
      <c r="I106" s="389">
        <v>5125.1218419999996</v>
      </c>
      <c r="J106" s="389">
        <v>3172.3070469999998</v>
      </c>
      <c r="K106" s="389">
        <v>4986.9976989999996</v>
      </c>
      <c r="L106" s="388">
        <f t="shared" si="18"/>
        <v>5107.612889125</v>
      </c>
      <c r="M106" s="388">
        <f t="shared" si="19"/>
        <v>937.46885090969852</v>
      </c>
      <c r="N106" s="388">
        <f t="shared" si="20"/>
        <v>331.44529081470415</v>
      </c>
      <c r="O106" s="582">
        <v>35.5</v>
      </c>
      <c r="P106" s="332">
        <v>6060.1653660000002</v>
      </c>
      <c r="Q106" s="389">
        <v>6264.4661720000004</v>
      </c>
      <c r="R106" s="389">
        <v>6412.1818110000004</v>
      </c>
      <c r="S106" s="389">
        <v>6410.2231869999996</v>
      </c>
      <c r="T106" s="389">
        <v>6435.3150919999998</v>
      </c>
      <c r="U106" s="389">
        <v>5790.4712079999999</v>
      </c>
      <c r="V106" s="389">
        <v>6195.7881969999999</v>
      </c>
      <c r="W106" s="389">
        <v>5598.7303510000002</v>
      </c>
      <c r="X106" s="388">
        <f t="shared" si="21"/>
        <v>6145.9176730000008</v>
      </c>
      <c r="Y106" s="388">
        <f t="shared" si="22"/>
        <v>310.33513930520945</v>
      </c>
      <c r="Z106" s="388">
        <f t="shared" si="23"/>
        <v>109.72004072159274</v>
      </c>
      <c r="AA106" s="378"/>
      <c r="AB106" s="306"/>
      <c r="AC106" s="306"/>
      <c r="AD106" s="306"/>
      <c r="AE106" s="306"/>
      <c r="AF106" s="306"/>
      <c r="AG106" s="280"/>
      <c r="AH106" s="280"/>
      <c r="AI106" s="280"/>
      <c r="AJ106" s="280"/>
      <c r="AK106" s="280"/>
      <c r="AL106" s="280"/>
      <c r="AM106" s="280"/>
      <c r="AN106" s="280"/>
      <c r="AO106" s="280"/>
      <c r="AP106" s="280"/>
      <c r="AQ106" s="280"/>
      <c r="AR106" s="280"/>
      <c r="AS106" s="280"/>
      <c r="AT106" s="280"/>
    </row>
    <row r="107" spans="1:46" ht="15">
      <c r="A107" s="280"/>
      <c r="B107" s="343"/>
      <c r="C107" s="582">
        <v>36</v>
      </c>
      <c r="D107" s="332">
        <v>4793.9280529999996</v>
      </c>
      <c r="E107" s="389">
        <v>6489.0092510000004</v>
      </c>
      <c r="F107" s="332">
        <v>5464.390977</v>
      </c>
      <c r="G107" s="389">
        <v>5644.4606549999999</v>
      </c>
      <c r="H107" s="389">
        <v>5305.3931389999998</v>
      </c>
      <c r="I107" s="389">
        <v>5086.7735599999996</v>
      </c>
      <c r="J107" s="389">
        <v>3295.7006710000001</v>
      </c>
      <c r="K107" s="389">
        <v>5005.2634189999999</v>
      </c>
      <c r="L107" s="388">
        <f t="shared" si="18"/>
        <v>5135.614965625</v>
      </c>
      <c r="M107" s="388">
        <f t="shared" si="19"/>
        <v>906.24262657311897</v>
      </c>
      <c r="N107" s="388">
        <f t="shared" si="20"/>
        <v>320.40515332508022</v>
      </c>
      <c r="O107" s="582">
        <v>36</v>
      </c>
      <c r="P107" s="332">
        <v>6017.2538119999999</v>
      </c>
      <c r="Q107" s="389">
        <v>6357.5396540000002</v>
      </c>
      <c r="R107" s="389">
        <v>6393.4714359999998</v>
      </c>
      <c r="S107" s="389">
        <v>6384.628283</v>
      </c>
      <c r="T107" s="389">
        <v>6430.8276930000002</v>
      </c>
      <c r="U107" s="389">
        <v>5798.5715769999997</v>
      </c>
      <c r="V107" s="389">
        <v>6194.6923800000004</v>
      </c>
      <c r="W107" s="389">
        <v>5610.0111909999996</v>
      </c>
      <c r="X107" s="388">
        <f t="shared" si="21"/>
        <v>6148.3745032500001</v>
      </c>
      <c r="Y107" s="388">
        <f t="shared" si="22"/>
        <v>309.59728315257735</v>
      </c>
      <c r="Z107" s="388">
        <f t="shared" si="23"/>
        <v>109.45916917705955</v>
      </c>
      <c r="AA107" s="378"/>
      <c r="AB107" s="306"/>
      <c r="AC107" s="306"/>
      <c r="AD107" s="306"/>
      <c r="AE107" s="306"/>
      <c r="AF107" s="306"/>
      <c r="AG107" s="280"/>
      <c r="AH107" s="280"/>
      <c r="AI107" s="280"/>
      <c r="AJ107" s="280"/>
      <c r="AK107" s="280"/>
      <c r="AL107" s="280"/>
      <c r="AM107" s="280"/>
      <c r="AN107" s="280"/>
      <c r="AO107" s="280"/>
      <c r="AP107" s="280"/>
      <c r="AQ107" s="280"/>
      <c r="AR107" s="280"/>
      <c r="AS107" s="280"/>
      <c r="AT107" s="280"/>
    </row>
    <row r="108" spans="1:46" ht="15">
      <c r="A108" s="280"/>
      <c r="B108" s="343"/>
      <c r="C108" s="582">
        <v>36.5</v>
      </c>
      <c r="D108" s="332">
        <v>4830.0873439999996</v>
      </c>
      <c r="E108" s="389">
        <v>6504.0881220000001</v>
      </c>
      <c r="F108" s="332">
        <v>5454.1619929999997</v>
      </c>
      <c r="G108" s="389">
        <v>5639.0661399999999</v>
      </c>
      <c r="H108" s="389">
        <v>5341.839978</v>
      </c>
      <c r="I108" s="389">
        <v>5047.4592709999997</v>
      </c>
      <c r="J108" s="389">
        <v>3413.0178940000001</v>
      </c>
      <c r="K108" s="389">
        <v>5014.3606259999997</v>
      </c>
      <c r="L108" s="388">
        <f t="shared" si="18"/>
        <v>5155.5101709999999</v>
      </c>
      <c r="M108" s="388">
        <f t="shared" si="19"/>
        <v>874.24891156607748</v>
      </c>
      <c r="N108" s="388">
        <f t="shared" si="20"/>
        <v>309.09366690666582</v>
      </c>
      <c r="O108" s="582">
        <v>36.5</v>
      </c>
      <c r="P108" s="332">
        <v>5973.1642009999996</v>
      </c>
      <c r="Q108" s="389">
        <v>6420.7700219999997</v>
      </c>
      <c r="R108" s="389">
        <v>6375.1661450000001</v>
      </c>
      <c r="S108" s="389">
        <v>6357.9874499999996</v>
      </c>
      <c r="T108" s="389">
        <v>6426.9598260000002</v>
      </c>
      <c r="U108" s="389">
        <v>5808.8117519999996</v>
      </c>
      <c r="V108" s="389">
        <v>6194.1485060000005</v>
      </c>
      <c r="W108" s="389">
        <v>5622.2682560000003</v>
      </c>
      <c r="X108" s="388">
        <f t="shared" si="21"/>
        <v>6147.4095197500001</v>
      </c>
      <c r="Y108" s="388">
        <f t="shared" si="22"/>
        <v>309.8520942386823</v>
      </c>
      <c r="Z108" s="388">
        <f t="shared" si="23"/>
        <v>109.54925850051271</v>
      </c>
      <c r="AA108" s="378"/>
      <c r="AB108" s="306"/>
      <c r="AC108" s="306"/>
      <c r="AD108" s="306"/>
      <c r="AE108" s="306"/>
      <c r="AF108" s="306"/>
      <c r="AG108" s="280"/>
      <c r="AH108" s="280"/>
      <c r="AI108" s="280"/>
      <c r="AJ108" s="280"/>
      <c r="AK108" s="280"/>
      <c r="AL108" s="280"/>
      <c r="AM108" s="280"/>
      <c r="AN108" s="280"/>
      <c r="AO108" s="280"/>
      <c r="AP108" s="280"/>
      <c r="AQ108" s="280"/>
      <c r="AR108" s="280"/>
      <c r="AS108" s="280"/>
      <c r="AT108" s="280"/>
    </row>
    <row r="109" spans="1:46" ht="15">
      <c r="A109" s="280"/>
      <c r="B109" s="343"/>
      <c r="C109" s="582">
        <v>37</v>
      </c>
      <c r="D109" s="332">
        <v>4858.4529480000001</v>
      </c>
      <c r="E109" s="389">
        <v>6506.5703000000003</v>
      </c>
      <c r="F109" s="332">
        <v>5435.3569889999999</v>
      </c>
      <c r="G109" s="389">
        <v>5618.8653420000001</v>
      </c>
      <c r="H109" s="389">
        <v>5368.4726330000003</v>
      </c>
      <c r="I109" s="389">
        <v>5012.1794010000003</v>
      </c>
      <c r="J109" s="389">
        <v>3520.5173930000001</v>
      </c>
      <c r="K109" s="389">
        <v>5010.756034</v>
      </c>
      <c r="L109" s="388">
        <f t="shared" si="18"/>
        <v>5166.3963800000001</v>
      </c>
      <c r="M109" s="388">
        <f t="shared" si="19"/>
        <v>842.25229590635297</v>
      </c>
      <c r="N109" s="388">
        <f t="shared" si="20"/>
        <v>297.78115495266036</v>
      </c>
      <c r="O109" s="582">
        <v>37</v>
      </c>
      <c r="P109" s="332">
        <v>5932.0662540000003</v>
      </c>
      <c r="Q109" s="389">
        <v>6458.127082</v>
      </c>
      <c r="R109" s="389">
        <v>6358.4832189999997</v>
      </c>
      <c r="S109" s="389">
        <v>6335.2659039999999</v>
      </c>
      <c r="T109" s="389">
        <v>6422.957496</v>
      </c>
      <c r="U109" s="389">
        <v>5821.2479999999996</v>
      </c>
      <c r="V109" s="389">
        <v>6193.7804880000003</v>
      </c>
      <c r="W109" s="389">
        <v>5636.8790349999999</v>
      </c>
      <c r="X109" s="388">
        <f t="shared" si="21"/>
        <v>6144.8509347499994</v>
      </c>
      <c r="Y109" s="388">
        <f t="shared" si="22"/>
        <v>308.870650016664</v>
      </c>
      <c r="Z109" s="388">
        <f t="shared" si="23"/>
        <v>109.20226556813996</v>
      </c>
      <c r="AA109" s="378"/>
      <c r="AB109" s="306"/>
      <c r="AC109" s="306"/>
      <c r="AD109" s="306"/>
      <c r="AE109" s="306"/>
      <c r="AF109" s="306"/>
      <c r="AG109" s="280"/>
      <c r="AH109" s="280"/>
      <c r="AI109" s="280"/>
      <c r="AJ109" s="280"/>
      <c r="AK109" s="280"/>
      <c r="AL109" s="280"/>
      <c r="AM109" s="280"/>
      <c r="AN109" s="280"/>
      <c r="AO109" s="280"/>
      <c r="AP109" s="280"/>
      <c r="AQ109" s="280"/>
      <c r="AR109" s="280"/>
      <c r="AS109" s="280"/>
      <c r="AT109" s="280"/>
    </row>
    <row r="110" spans="1:46" ht="15">
      <c r="A110" s="280"/>
      <c r="B110" s="343"/>
      <c r="C110" s="582">
        <v>37.5</v>
      </c>
      <c r="D110" s="332">
        <v>4879.6006070000003</v>
      </c>
      <c r="E110" s="389">
        <v>6498.2331999999997</v>
      </c>
      <c r="F110" s="332">
        <v>5408.3330919999999</v>
      </c>
      <c r="G110" s="389">
        <v>5589.1143709999997</v>
      </c>
      <c r="H110" s="389">
        <v>5388.2893960000001</v>
      </c>
      <c r="I110" s="389">
        <v>4985.4972129999996</v>
      </c>
      <c r="J110" s="389">
        <v>3617.8860669999999</v>
      </c>
      <c r="K110" s="389">
        <v>4995.5453799999996</v>
      </c>
      <c r="L110" s="388">
        <f t="shared" si="18"/>
        <v>5170.3124157500006</v>
      </c>
      <c r="M110" s="388">
        <f t="shared" si="19"/>
        <v>810.83533586384419</v>
      </c>
      <c r="N110" s="388">
        <f t="shared" si="20"/>
        <v>286.67358220749799</v>
      </c>
      <c r="O110" s="582">
        <v>37.5</v>
      </c>
      <c r="P110" s="332">
        <v>5890.3630279999998</v>
      </c>
      <c r="Q110" s="389">
        <v>6474.0048569999999</v>
      </c>
      <c r="R110" s="389">
        <v>6338.1897840000001</v>
      </c>
      <c r="S110" s="389">
        <v>6310.8790289999997</v>
      </c>
      <c r="T110" s="389">
        <v>6420.2761810000002</v>
      </c>
      <c r="U110" s="389">
        <v>5835.5754239999997</v>
      </c>
      <c r="V110" s="389">
        <v>6193.1100299999998</v>
      </c>
      <c r="W110" s="389">
        <v>5651.5558019999999</v>
      </c>
      <c r="X110" s="388">
        <f t="shared" si="21"/>
        <v>6139.2442668750009</v>
      </c>
      <c r="Y110" s="388">
        <f t="shared" si="22"/>
        <v>305.88970846593151</v>
      </c>
      <c r="Z110" s="388">
        <f t="shared" si="23"/>
        <v>108.14834357571812</v>
      </c>
      <c r="AA110" s="378"/>
      <c r="AB110" s="306"/>
      <c r="AC110" s="306"/>
      <c r="AD110" s="306"/>
      <c r="AE110" s="306"/>
      <c r="AF110" s="306"/>
      <c r="AG110" s="280"/>
      <c r="AH110" s="280"/>
      <c r="AI110" s="280"/>
      <c r="AJ110" s="280"/>
      <c r="AK110" s="280"/>
      <c r="AL110" s="280"/>
      <c r="AM110" s="280"/>
      <c r="AN110" s="280"/>
      <c r="AO110" s="280"/>
      <c r="AP110" s="280"/>
      <c r="AQ110" s="280"/>
      <c r="AR110" s="280"/>
      <c r="AS110" s="280"/>
      <c r="AT110" s="280"/>
    </row>
    <row r="111" spans="1:46" ht="15">
      <c r="A111" s="280"/>
      <c r="B111" s="343"/>
      <c r="C111" s="582">
        <v>38</v>
      </c>
      <c r="D111" s="332">
        <v>4892.0979390000002</v>
      </c>
      <c r="E111" s="389">
        <v>6479.2289049999999</v>
      </c>
      <c r="F111" s="332">
        <v>5381.7742129999997</v>
      </c>
      <c r="G111" s="389">
        <v>5545.7001090000003</v>
      </c>
      <c r="H111" s="389">
        <v>5399.8041439999997</v>
      </c>
      <c r="I111" s="389">
        <v>4963.7414449999997</v>
      </c>
      <c r="J111" s="389">
        <v>3706.049031</v>
      </c>
      <c r="K111" s="389">
        <v>4970.5211529999997</v>
      </c>
      <c r="L111" s="388">
        <f t="shared" si="18"/>
        <v>5167.3646173750003</v>
      </c>
      <c r="M111" s="388">
        <f t="shared" si="19"/>
        <v>779.70232365618608</v>
      </c>
      <c r="N111" s="388">
        <f t="shared" si="20"/>
        <v>275.6664001820987</v>
      </c>
      <c r="O111" s="582">
        <v>38</v>
      </c>
      <c r="P111" s="332">
        <v>5854.8810789999998</v>
      </c>
      <c r="Q111" s="389">
        <v>6480.2041140000001</v>
      </c>
      <c r="R111" s="389">
        <v>6323.9147190000003</v>
      </c>
      <c r="S111" s="389">
        <v>6293.7989470000002</v>
      </c>
      <c r="T111" s="389">
        <v>6416.2081760000001</v>
      </c>
      <c r="U111" s="389">
        <v>5854.3122970000004</v>
      </c>
      <c r="V111" s="389">
        <v>6192.7902549999999</v>
      </c>
      <c r="W111" s="389">
        <v>5666.3325080000004</v>
      </c>
      <c r="X111" s="388">
        <f t="shared" si="21"/>
        <v>6135.3052618749998</v>
      </c>
      <c r="Y111" s="388">
        <f t="shared" si="22"/>
        <v>302.22748713618887</v>
      </c>
      <c r="Z111" s="388">
        <f t="shared" si="23"/>
        <v>106.8535528074846</v>
      </c>
      <c r="AA111" s="378"/>
      <c r="AB111" s="306"/>
      <c r="AC111" s="306"/>
      <c r="AD111" s="306"/>
      <c r="AE111" s="306"/>
      <c r="AF111" s="306"/>
      <c r="AG111" s="280"/>
      <c r="AH111" s="280"/>
      <c r="AI111" s="280"/>
      <c r="AJ111" s="280"/>
      <c r="AK111" s="280"/>
      <c r="AL111" s="280"/>
      <c r="AM111" s="280"/>
      <c r="AN111" s="280"/>
      <c r="AO111" s="280"/>
      <c r="AP111" s="280"/>
      <c r="AQ111" s="280"/>
      <c r="AR111" s="280"/>
      <c r="AS111" s="280"/>
      <c r="AT111" s="280"/>
    </row>
    <row r="112" spans="1:46" ht="15">
      <c r="A112" s="280"/>
      <c r="B112" s="343"/>
      <c r="C112" s="582">
        <v>38.5</v>
      </c>
      <c r="D112" s="332">
        <v>4893.637616</v>
      </c>
      <c r="E112" s="389">
        <v>6443.4873159999997</v>
      </c>
      <c r="F112" s="332">
        <v>5355.6885579999998</v>
      </c>
      <c r="G112" s="389">
        <v>5501.2671540000001</v>
      </c>
      <c r="H112" s="389">
        <v>5402.31131</v>
      </c>
      <c r="I112" s="389">
        <v>4946.8664980000003</v>
      </c>
      <c r="J112" s="389">
        <v>3783.312688</v>
      </c>
      <c r="K112" s="389">
        <v>4942.4290000000001</v>
      </c>
      <c r="L112" s="388">
        <f t="shared" si="18"/>
        <v>5158.6250175000005</v>
      </c>
      <c r="M112" s="388">
        <f t="shared" si="19"/>
        <v>748.31014608639202</v>
      </c>
      <c r="N112" s="388">
        <f t="shared" si="20"/>
        <v>264.56758936419192</v>
      </c>
      <c r="O112" s="582">
        <v>38.5</v>
      </c>
      <c r="P112" s="332">
        <v>5822.1463299999996</v>
      </c>
      <c r="Q112" s="389">
        <v>6474.7638100000004</v>
      </c>
      <c r="R112" s="389">
        <v>6309.7132259999998</v>
      </c>
      <c r="S112" s="389">
        <v>6278.5991569999996</v>
      </c>
      <c r="T112" s="389">
        <v>6411.5270350000001</v>
      </c>
      <c r="U112" s="389">
        <v>5871.5092949999998</v>
      </c>
      <c r="V112" s="389">
        <v>6189.5121289999997</v>
      </c>
      <c r="W112" s="389">
        <v>5678.1904009999998</v>
      </c>
      <c r="X112" s="388">
        <f t="shared" si="21"/>
        <v>6129.4951728750002</v>
      </c>
      <c r="Y112" s="388">
        <f t="shared" si="22"/>
        <v>298.03187852719856</v>
      </c>
      <c r="Z112" s="388">
        <f t="shared" si="23"/>
        <v>105.37018115817375</v>
      </c>
      <c r="AA112" s="378"/>
      <c r="AB112" s="306"/>
      <c r="AC112" s="306"/>
      <c r="AD112" s="306"/>
      <c r="AE112" s="306"/>
      <c r="AF112" s="306"/>
      <c r="AG112" s="280"/>
      <c r="AH112" s="280"/>
      <c r="AI112" s="280"/>
      <c r="AJ112" s="280"/>
      <c r="AK112" s="280"/>
      <c r="AL112" s="280"/>
      <c r="AM112" s="280"/>
      <c r="AN112" s="280"/>
      <c r="AO112" s="280"/>
      <c r="AP112" s="280"/>
      <c r="AQ112" s="280"/>
      <c r="AR112" s="280"/>
      <c r="AS112" s="280"/>
      <c r="AT112" s="280"/>
    </row>
    <row r="113" spans="1:46" ht="15">
      <c r="A113" s="280"/>
      <c r="B113" s="343"/>
      <c r="C113" s="582">
        <v>39</v>
      </c>
      <c r="D113" s="332">
        <v>4886.8476970000002</v>
      </c>
      <c r="E113" s="389">
        <v>6397.2408299999997</v>
      </c>
      <c r="F113" s="332">
        <v>5332.7665509999997</v>
      </c>
      <c r="G113" s="389">
        <v>5454.2578020000001</v>
      </c>
      <c r="H113" s="389">
        <v>5398.500556</v>
      </c>
      <c r="I113" s="389">
        <v>4934.5529990000005</v>
      </c>
      <c r="J113" s="389">
        <v>3851.7233419999998</v>
      </c>
      <c r="K113" s="389">
        <v>4914.1125460000003</v>
      </c>
      <c r="L113" s="388">
        <f t="shared" si="18"/>
        <v>5146.2502903749992</v>
      </c>
      <c r="M113" s="388">
        <f t="shared" si="19"/>
        <v>717.14292961644298</v>
      </c>
      <c r="N113" s="388">
        <f t="shared" si="20"/>
        <v>253.54831430588689</v>
      </c>
      <c r="O113" s="582">
        <v>39</v>
      </c>
      <c r="P113" s="332">
        <v>5792.6212759999999</v>
      </c>
      <c r="Q113" s="389">
        <v>6461.6278899999998</v>
      </c>
      <c r="R113" s="389">
        <v>6298.1781229999997</v>
      </c>
      <c r="S113" s="389">
        <v>6265.6927830000004</v>
      </c>
      <c r="T113" s="389">
        <v>6407.0619299999998</v>
      </c>
      <c r="U113" s="389">
        <v>5889.248208</v>
      </c>
      <c r="V113" s="389">
        <v>6186.328469</v>
      </c>
      <c r="W113" s="389">
        <v>5690.6285180000004</v>
      </c>
      <c r="X113" s="388">
        <f t="shared" si="21"/>
        <v>6123.9233996249995</v>
      </c>
      <c r="Y113" s="388">
        <f t="shared" si="22"/>
        <v>293.04982674627797</v>
      </c>
      <c r="Z113" s="388">
        <f t="shared" si="23"/>
        <v>103.60875985891801</v>
      </c>
      <c r="AA113" s="378"/>
      <c r="AB113" s="306"/>
      <c r="AC113" s="306"/>
      <c r="AD113" s="306"/>
      <c r="AE113" s="306"/>
      <c r="AF113" s="306"/>
      <c r="AG113" s="280"/>
      <c r="AH113" s="280"/>
      <c r="AI113" s="280"/>
      <c r="AJ113" s="280"/>
      <c r="AK113" s="280"/>
      <c r="AL113" s="280"/>
      <c r="AM113" s="280"/>
      <c r="AN113" s="280"/>
      <c r="AO113" s="280"/>
      <c r="AP113" s="280"/>
      <c r="AQ113" s="280"/>
      <c r="AR113" s="280"/>
      <c r="AS113" s="280"/>
      <c r="AT113" s="280"/>
    </row>
    <row r="114" spans="1:46" ht="15">
      <c r="A114" s="280"/>
      <c r="B114" s="343"/>
      <c r="C114" s="582">
        <v>39.5</v>
      </c>
      <c r="D114" s="332">
        <v>4867.0163279999997</v>
      </c>
      <c r="E114" s="389">
        <v>6339.5939049999997</v>
      </c>
      <c r="F114" s="332">
        <v>5309.5399200000002</v>
      </c>
      <c r="G114" s="389">
        <v>5413.785433</v>
      </c>
      <c r="H114" s="389">
        <v>5386.4247029999997</v>
      </c>
      <c r="I114" s="389">
        <v>4926.0959540000003</v>
      </c>
      <c r="J114" s="389">
        <v>3911.3915339999999</v>
      </c>
      <c r="K114" s="389">
        <v>4890.7056480000001</v>
      </c>
      <c r="L114" s="388">
        <f t="shared" si="18"/>
        <v>5130.5691781250007</v>
      </c>
      <c r="M114" s="388">
        <f t="shared" si="19"/>
        <v>686.04902557930245</v>
      </c>
      <c r="N114" s="388">
        <f t="shared" si="20"/>
        <v>242.55495910677396</v>
      </c>
      <c r="O114" s="582">
        <v>39.5</v>
      </c>
      <c r="P114" s="332">
        <v>5763.2556000000004</v>
      </c>
      <c r="Q114" s="389">
        <v>6437.464935</v>
      </c>
      <c r="R114" s="389">
        <v>6285.3430109999999</v>
      </c>
      <c r="S114" s="389">
        <v>6251.5731519999999</v>
      </c>
      <c r="T114" s="389">
        <v>6401.1254049999998</v>
      </c>
      <c r="U114" s="389">
        <v>5903.1955289999996</v>
      </c>
      <c r="V114" s="389">
        <v>6179.5640320000002</v>
      </c>
      <c r="W114" s="389">
        <v>5702.046918</v>
      </c>
      <c r="X114" s="388">
        <f t="shared" si="21"/>
        <v>6115.44607275</v>
      </c>
      <c r="Y114" s="388">
        <f t="shared" si="22"/>
        <v>287.05469267716921</v>
      </c>
      <c r="Z114" s="388">
        <f t="shared" si="23"/>
        <v>101.48915988172337</v>
      </c>
      <c r="AA114" s="378"/>
      <c r="AB114" s="306"/>
      <c r="AC114" s="306"/>
      <c r="AD114" s="306"/>
      <c r="AE114" s="306"/>
      <c r="AF114" s="306"/>
      <c r="AG114" s="280"/>
      <c r="AH114" s="280"/>
      <c r="AI114" s="280"/>
      <c r="AJ114" s="280"/>
      <c r="AK114" s="280"/>
      <c r="AL114" s="280"/>
      <c r="AM114" s="280"/>
      <c r="AN114" s="280"/>
      <c r="AO114" s="280"/>
      <c r="AP114" s="280"/>
      <c r="AQ114" s="280"/>
      <c r="AR114" s="280"/>
      <c r="AS114" s="280"/>
      <c r="AT114" s="280"/>
    </row>
    <row r="115" spans="1:46" ht="15">
      <c r="A115" s="280"/>
      <c r="B115" s="343"/>
      <c r="C115" s="582">
        <v>40</v>
      </c>
      <c r="D115" s="332">
        <v>4842.5107500000004</v>
      </c>
      <c r="E115" s="389">
        <v>6280.9739120000004</v>
      </c>
      <c r="F115" s="332">
        <v>5286.6850919999997</v>
      </c>
      <c r="G115" s="389">
        <v>5374.8731799999996</v>
      </c>
      <c r="H115" s="389">
        <v>5369.0562449999998</v>
      </c>
      <c r="I115" s="389">
        <v>4920.7384890000003</v>
      </c>
      <c r="J115" s="389">
        <v>3965.972632</v>
      </c>
      <c r="K115" s="389">
        <v>4870.0277999999998</v>
      </c>
      <c r="L115" s="388">
        <f t="shared" si="18"/>
        <v>5113.8547624999992</v>
      </c>
      <c r="M115" s="388">
        <f t="shared" si="19"/>
        <v>656.10346355722209</v>
      </c>
      <c r="N115" s="388">
        <f t="shared" si="20"/>
        <v>231.96760412064629</v>
      </c>
      <c r="O115" s="582">
        <v>40</v>
      </c>
      <c r="P115" s="332">
        <v>5733.7717400000001</v>
      </c>
      <c r="Q115" s="389">
        <v>6409.5654489999997</v>
      </c>
      <c r="R115" s="389">
        <v>6272.3651749999999</v>
      </c>
      <c r="S115" s="389">
        <v>6237.3335530000004</v>
      </c>
      <c r="T115" s="389">
        <v>6394.545803</v>
      </c>
      <c r="U115" s="389">
        <v>5917.908915</v>
      </c>
      <c r="V115" s="389">
        <v>6173.2943329999998</v>
      </c>
      <c r="W115" s="389">
        <v>5715.1134190000002</v>
      </c>
      <c r="X115" s="388">
        <f t="shared" si="21"/>
        <v>6106.7372983750001</v>
      </c>
      <c r="Y115" s="388">
        <f t="shared" si="22"/>
        <v>280.70960267548725</v>
      </c>
      <c r="Z115" s="388">
        <f t="shared" si="23"/>
        <v>99.24583179800922</v>
      </c>
      <c r="AA115" s="378"/>
      <c r="AB115" s="306"/>
      <c r="AC115" s="306"/>
      <c r="AD115" s="306"/>
      <c r="AE115" s="306"/>
      <c r="AF115" s="306"/>
      <c r="AG115" s="280"/>
      <c r="AH115" s="280"/>
      <c r="AI115" s="280"/>
      <c r="AJ115" s="280"/>
      <c r="AK115" s="280"/>
      <c r="AL115" s="280"/>
      <c r="AM115" s="280"/>
      <c r="AN115" s="280"/>
      <c r="AO115" s="280"/>
      <c r="AP115" s="280"/>
      <c r="AQ115" s="280"/>
      <c r="AR115" s="280"/>
      <c r="AS115" s="280"/>
      <c r="AT115" s="280"/>
    </row>
    <row r="116" spans="1:46" ht="15">
      <c r="A116" s="280"/>
      <c r="B116" s="343"/>
      <c r="C116" s="582">
        <v>40.5</v>
      </c>
      <c r="D116" s="332">
        <v>4811.4700400000002</v>
      </c>
      <c r="E116" s="389">
        <v>6225.0392190000002</v>
      </c>
      <c r="F116" s="332">
        <v>5264.4837010000001</v>
      </c>
      <c r="G116" s="389">
        <v>5340.812347</v>
      </c>
      <c r="H116" s="389">
        <v>5347.0162469999996</v>
      </c>
      <c r="I116" s="389">
        <v>4916.5962310000004</v>
      </c>
      <c r="J116" s="389">
        <v>4015.6038199999998</v>
      </c>
      <c r="K116" s="389">
        <v>4853.1416730000001</v>
      </c>
      <c r="L116" s="388">
        <f t="shared" si="18"/>
        <v>5096.7704097499991</v>
      </c>
      <c r="M116" s="388">
        <f t="shared" si="19"/>
        <v>628.53945120139713</v>
      </c>
      <c r="N116" s="388">
        <f t="shared" si="20"/>
        <v>222.22225409388949</v>
      </c>
      <c r="O116" s="582">
        <v>40.5</v>
      </c>
      <c r="P116" s="332">
        <v>5706.2881189999998</v>
      </c>
      <c r="Q116" s="389">
        <v>6380.0892510000003</v>
      </c>
      <c r="R116" s="389">
        <v>6260.9067930000001</v>
      </c>
      <c r="S116" s="389">
        <v>6223.555308</v>
      </c>
      <c r="T116" s="389">
        <v>6386.1353010000003</v>
      </c>
      <c r="U116" s="389">
        <v>5932.6571949999998</v>
      </c>
      <c r="V116" s="389">
        <v>6164.6234260000001</v>
      </c>
      <c r="W116" s="389">
        <v>5727.3615970000001</v>
      </c>
      <c r="X116" s="388">
        <f t="shared" si="21"/>
        <v>6097.7021237500003</v>
      </c>
      <c r="Y116" s="388">
        <f t="shared" si="22"/>
        <v>274.50898853218251</v>
      </c>
      <c r="Z116" s="388">
        <f t="shared" si="23"/>
        <v>97.053583643883229</v>
      </c>
      <c r="AA116" s="378"/>
      <c r="AB116" s="306"/>
      <c r="AC116" s="306"/>
      <c r="AD116" s="306"/>
      <c r="AE116" s="306"/>
      <c r="AF116" s="306"/>
      <c r="AG116" s="280"/>
      <c r="AH116" s="280"/>
      <c r="AI116" s="280"/>
      <c r="AJ116" s="280"/>
      <c r="AK116" s="280"/>
      <c r="AL116" s="280"/>
      <c r="AM116" s="280"/>
      <c r="AN116" s="280"/>
      <c r="AO116" s="280"/>
      <c r="AP116" s="280"/>
      <c r="AQ116" s="280"/>
      <c r="AR116" s="280"/>
      <c r="AS116" s="280"/>
      <c r="AT116" s="280"/>
    </row>
    <row r="117" spans="1:46" ht="15">
      <c r="A117" s="280"/>
      <c r="B117" s="343"/>
      <c r="C117" s="582">
        <v>41</v>
      </c>
      <c r="D117" s="332">
        <v>4780.8114619999997</v>
      </c>
      <c r="E117" s="389">
        <v>6175.8309719999997</v>
      </c>
      <c r="F117" s="332">
        <v>5243.9033579999996</v>
      </c>
      <c r="G117" s="389">
        <v>5311.777822</v>
      </c>
      <c r="H117" s="389">
        <v>5322.54342</v>
      </c>
      <c r="I117" s="389">
        <v>4915.3569310000003</v>
      </c>
      <c r="J117" s="389">
        <v>4062.1956060000002</v>
      </c>
      <c r="K117" s="389">
        <v>4840.335701</v>
      </c>
      <c r="L117" s="388">
        <f t="shared" si="18"/>
        <v>5081.5944090000012</v>
      </c>
      <c r="M117" s="388">
        <f t="shared" si="19"/>
        <v>603.58732878575904</v>
      </c>
      <c r="N117" s="388">
        <f t="shared" si="20"/>
        <v>213.4003466113422</v>
      </c>
      <c r="O117" s="582">
        <v>41</v>
      </c>
      <c r="P117" s="332">
        <v>5678.7969080000003</v>
      </c>
      <c r="Q117" s="389">
        <v>6352.3264040000004</v>
      </c>
      <c r="R117" s="389">
        <v>6248.1317570000001</v>
      </c>
      <c r="S117" s="389">
        <v>6210.26134</v>
      </c>
      <c r="T117" s="389">
        <v>6379.1980039999999</v>
      </c>
      <c r="U117" s="389">
        <v>5950.7416670000002</v>
      </c>
      <c r="V117" s="389">
        <v>6159.3872250000004</v>
      </c>
      <c r="W117" s="389">
        <v>5742.3117300000004</v>
      </c>
      <c r="X117" s="388">
        <f t="shared" si="21"/>
        <v>6090.1443793750004</v>
      </c>
      <c r="Y117" s="388">
        <f t="shared" si="22"/>
        <v>268.88698893494779</v>
      </c>
      <c r="Z117" s="388">
        <f t="shared" si="23"/>
        <v>95.065906624366875</v>
      </c>
      <c r="AA117" s="378"/>
      <c r="AB117" s="306"/>
      <c r="AC117" s="306"/>
      <c r="AD117" s="306"/>
      <c r="AE117" s="306"/>
      <c r="AF117" s="306"/>
      <c r="AG117" s="280"/>
      <c r="AH117" s="280"/>
      <c r="AI117" s="280"/>
      <c r="AJ117" s="280"/>
      <c r="AK117" s="280"/>
      <c r="AL117" s="280"/>
      <c r="AM117" s="280"/>
      <c r="AN117" s="280"/>
      <c r="AO117" s="280"/>
      <c r="AP117" s="280"/>
      <c r="AQ117" s="280"/>
      <c r="AR117" s="280"/>
      <c r="AS117" s="280"/>
      <c r="AT117" s="280"/>
    </row>
    <row r="118" spans="1:46" ht="15">
      <c r="A118" s="280"/>
      <c r="B118" s="343"/>
      <c r="C118" s="582">
        <v>41.5</v>
      </c>
      <c r="D118" s="332">
        <v>4747.9142830000001</v>
      </c>
      <c r="E118" s="389">
        <v>6136.145074</v>
      </c>
      <c r="F118" s="332">
        <v>5225.337912</v>
      </c>
      <c r="G118" s="389">
        <v>5286.5108419999997</v>
      </c>
      <c r="H118" s="389">
        <v>5297.033719</v>
      </c>
      <c r="I118" s="389">
        <v>4915.9332629999999</v>
      </c>
      <c r="J118" s="389">
        <v>4105.573531</v>
      </c>
      <c r="K118" s="389">
        <v>4832.1121039999998</v>
      </c>
      <c r="L118" s="388">
        <f t="shared" si="18"/>
        <v>5068.3200909999996</v>
      </c>
      <c r="M118" s="388">
        <f t="shared" si="19"/>
        <v>582.28352163184377</v>
      </c>
      <c r="N118" s="388">
        <f t="shared" si="20"/>
        <v>205.86831335953022</v>
      </c>
      <c r="O118" s="582">
        <v>41.5</v>
      </c>
      <c r="P118" s="332">
        <v>5652.904227</v>
      </c>
      <c r="Q118" s="389">
        <v>6330.366884</v>
      </c>
      <c r="R118" s="389">
        <v>6237.4052810000003</v>
      </c>
      <c r="S118" s="389">
        <v>6198.9404990000003</v>
      </c>
      <c r="T118" s="389">
        <v>6375.5811679999997</v>
      </c>
      <c r="U118" s="389">
        <v>5970.420357</v>
      </c>
      <c r="V118" s="389">
        <v>6155.5017239999997</v>
      </c>
      <c r="W118" s="389">
        <v>5756.8865900000001</v>
      </c>
      <c r="X118" s="388">
        <f t="shared" si="21"/>
        <v>6084.750841250001</v>
      </c>
      <c r="Y118" s="388">
        <f t="shared" si="22"/>
        <v>265.4688003868373</v>
      </c>
      <c r="Z118" s="388">
        <f t="shared" si="23"/>
        <v>93.857394473495305</v>
      </c>
      <c r="AA118" s="378"/>
      <c r="AB118" s="306"/>
      <c r="AC118" s="306"/>
      <c r="AD118" s="306"/>
      <c r="AE118" s="306"/>
      <c r="AF118" s="306"/>
      <c r="AG118" s="280"/>
      <c r="AH118" s="280"/>
      <c r="AI118" s="280"/>
      <c r="AJ118" s="280"/>
      <c r="AK118" s="280"/>
      <c r="AL118" s="280"/>
      <c r="AM118" s="280"/>
      <c r="AN118" s="280"/>
      <c r="AO118" s="280"/>
      <c r="AP118" s="280"/>
      <c r="AQ118" s="280"/>
      <c r="AR118" s="280"/>
      <c r="AS118" s="280"/>
      <c r="AT118" s="280"/>
    </row>
    <row r="119" spans="1:46" ht="15">
      <c r="A119" s="280"/>
      <c r="B119" s="343"/>
      <c r="C119" s="582">
        <v>42</v>
      </c>
      <c r="D119" s="332">
        <v>4713.8618109999998</v>
      </c>
      <c r="E119" s="389">
        <v>6099.9089350000004</v>
      </c>
      <c r="F119" s="332">
        <v>5210.8596539999999</v>
      </c>
      <c r="G119" s="389">
        <v>5268.6266329999999</v>
      </c>
      <c r="H119" s="389">
        <v>5269.0220769999996</v>
      </c>
      <c r="I119" s="389">
        <v>4916.8293130000002</v>
      </c>
      <c r="J119" s="389">
        <v>4145.0848020000003</v>
      </c>
      <c r="K119" s="389">
        <v>4827.1890130000002</v>
      </c>
      <c r="L119" s="388">
        <f t="shared" si="18"/>
        <v>5056.4227797500007</v>
      </c>
      <c r="M119" s="388">
        <f t="shared" si="19"/>
        <v>563.51732431600783</v>
      </c>
      <c r="N119" s="388">
        <f t="shared" si="20"/>
        <v>199.23346066997402</v>
      </c>
      <c r="O119" s="582">
        <v>42</v>
      </c>
      <c r="P119" s="332">
        <v>5626.9057350000003</v>
      </c>
      <c r="Q119" s="389">
        <v>6310.1587</v>
      </c>
      <c r="R119" s="389">
        <v>6226.7771869999997</v>
      </c>
      <c r="S119" s="389">
        <v>6188.559139</v>
      </c>
      <c r="T119" s="389">
        <v>6372.7150650000003</v>
      </c>
      <c r="U119" s="389">
        <v>5986.917128</v>
      </c>
      <c r="V119" s="389">
        <v>6152.9493039999998</v>
      </c>
      <c r="W119" s="389">
        <v>5771.1507860000002</v>
      </c>
      <c r="X119" s="388">
        <f t="shared" si="21"/>
        <v>6079.5166305000002</v>
      </c>
      <c r="Y119" s="388">
        <f t="shared" si="22"/>
        <v>263.66921066184176</v>
      </c>
      <c r="Z119" s="388">
        <f t="shared" si="23"/>
        <v>93.221143424546312</v>
      </c>
      <c r="AA119" s="378"/>
      <c r="AB119" s="306"/>
      <c r="AC119" s="306"/>
      <c r="AD119" s="306"/>
      <c r="AE119" s="306"/>
      <c r="AF119" s="306"/>
      <c r="AG119" s="280"/>
      <c r="AH119" s="280"/>
      <c r="AI119" s="280"/>
      <c r="AJ119" s="280"/>
      <c r="AK119" s="280"/>
      <c r="AL119" s="280"/>
      <c r="AM119" s="280"/>
      <c r="AN119" s="280"/>
      <c r="AO119" s="280"/>
      <c r="AP119" s="280"/>
      <c r="AQ119" s="280"/>
      <c r="AR119" s="280"/>
      <c r="AS119" s="280"/>
      <c r="AT119" s="280"/>
    </row>
    <row r="120" spans="1:46" ht="15">
      <c r="A120" s="280"/>
      <c r="B120" s="343"/>
      <c r="C120" s="582">
        <v>42.5</v>
      </c>
      <c r="D120" s="332">
        <v>4682.2825599999996</v>
      </c>
      <c r="E120" s="389">
        <v>6072.6672170000002</v>
      </c>
      <c r="F120" s="332">
        <v>5199.2258140000004</v>
      </c>
      <c r="G120" s="389">
        <v>5250.1724869999998</v>
      </c>
      <c r="H120" s="389">
        <v>5243.334672</v>
      </c>
      <c r="I120" s="389">
        <v>4915.712434</v>
      </c>
      <c r="J120" s="389">
        <v>4182.2039709999999</v>
      </c>
      <c r="K120" s="389">
        <v>4820.4424980000003</v>
      </c>
      <c r="L120" s="388">
        <f t="shared" si="18"/>
        <v>5045.7552066250009</v>
      </c>
      <c r="M120" s="388">
        <f t="shared" si="19"/>
        <v>548.3007014935381</v>
      </c>
      <c r="N120" s="388">
        <f t="shared" si="20"/>
        <v>193.85357207771085</v>
      </c>
      <c r="O120" s="582">
        <v>42.5</v>
      </c>
      <c r="P120" s="332">
        <v>5604.8297860000002</v>
      </c>
      <c r="Q120" s="389">
        <v>6296.437449</v>
      </c>
      <c r="R120" s="389">
        <v>6218.2104799999997</v>
      </c>
      <c r="S120" s="389">
        <v>6180.9443000000001</v>
      </c>
      <c r="T120" s="389">
        <v>6369.6712010000001</v>
      </c>
      <c r="U120" s="389">
        <v>6001.7363590000004</v>
      </c>
      <c r="V120" s="389">
        <v>6145.9256400000004</v>
      </c>
      <c r="W120" s="389">
        <v>5780.4537950000004</v>
      </c>
      <c r="X120" s="388">
        <f t="shared" si="21"/>
        <v>6074.7761262500007</v>
      </c>
      <c r="Y120" s="388">
        <f t="shared" si="22"/>
        <v>263.44264769226521</v>
      </c>
      <c r="Z120" s="388">
        <f t="shared" si="23"/>
        <v>93.141041318469647</v>
      </c>
      <c r="AA120" s="378"/>
      <c r="AB120" s="306"/>
      <c r="AC120" s="306"/>
      <c r="AD120" s="306"/>
      <c r="AE120" s="306"/>
      <c r="AF120" s="306"/>
      <c r="AG120" s="280"/>
      <c r="AH120" s="280"/>
      <c r="AI120" s="280"/>
      <c r="AJ120" s="280"/>
      <c r="AK120" s="280"/>
      <c r="AL120" s="280"/>
      <c r="AM120" s="280"/>
      <c r="AN120" s="280"/>
      <c r="AO120" s="280"/>
      <c r="AP120" s="280"/>
      <c r="AQ120" s="280"/>
      <c r="AR120" s="280"/>
      <c r="AS120" s="280"/>
      <c r="AT120" s="280"/>
    </row>
    <row r="121" spans="1:46" ht="15">
      <c r="A121" s="280"/>
      <c r="B121" s="343"/>
      <c r="C121" s="582">
        <v>43</v>
      </c>
      <c r="D121" s="332">
        <v>4651.3188950000003</v>
      </c>
      <c r="E121" s="389">
        <v>6048.0743359999997</v>
      </c>
      <c r="F121" s="332">
        <v>5191.1702949999999</v>
      </c>
      <c r="G121" s="389">
        <v>5236.8649070000001</v>
      </c>
      <c r="H121" s="389">
        <v>5217.4117269999997</v>
      </c>
      <c r="I121" s="389">
        <v>4912.8409119999997</v>
      </c>
      <c r="J121" s="389">
        <v>4213.6553880000001</v>
      </c>
      <c r="K121" s="389">
        <v>4816.1993990000001</v>
      </c>
      <c r="L121" s="388">
        <f t="shared" si="18"/>
        <v>5035.9419823749995</v>
      </c>
      <c r="M121" s="388">
        <f t="shared" si="19"/>
        <v>535.7691212847343</v>
      </c>
      <c r="N121" s="388">
        <f t="shared" si="20"/>
        <v>189.42298940539672</v>
      </c>
      <c r="O121" s="582">
        <v>43</v>
      </c>
      <c r="P121" s="332">
        <v>5584.6771829999998</v>
      </c>
      <c r="Q121" s="389">
        <v>6280.7718519999999</v>
      </c>
      <c r="R121" s="389">
        <v>6210.4597270000004</v>
      </c>
      <c r="S121" s="389">
        <v>6172.4786620000004</v>
      </c>
      <c r="T121" s="389">
        <v>6364.5819320000001</v>
      </c>
      <c r="U121" s="389">
        <v>6012.2396980000003</v>
      </c>
      <c r="V121" s="389">
        <v>6138.7543429999996</v>
      </c>
      <c r="W121" s="389">
        <v>5789.1424340000003</v>
      </c>
      <c r="X121" s="388">
        <f t="shared" si="21"/>
        <v>6069.1382288750001</v>
      </c>
      <c r="Y121" s="388">
        <f t="shared" si="22"/>
        <v>262.9260567926072</v>
      </c>
      <c r="Z121" s="388">
        <f t="shared" si="23"/>
        <v>92.95839885434593</v>
      </c>
      <c r="AA121" s="378"/>
      <c r="AB121" s="306"/>
      <c r="AC121" s="306"/>
      <c r="AD121" s="306"/>
      <c r="AE121" s="306"/>
      <c r="AF121" s="306"/>
      <c r="AG121" s="280"/>
      <c r="AH121" s="280"/>
      <c r="AI121" s="280"/>
      <c r="AJ121" s="280"/>
      <c r="AK121" s="280"/>
      <c r="AL121" s="280"/>
      <c r="AM121" s="280"/>
      <c r="AN121" s="280"/>
      <c r="AO121" s="280"/>
      <c r="AP121" s="280"/>
      <c r="AQ121" s="280"/>
      <c r="AR121" s="280"/>
      <c r="AS121" s="280"/>
      <c r="AT121" s="280"/>
    </row>
    <row r="122" spans="1:46" ht="15">
      <c r="A122" s="280"/>
      <c r="B122" s="343"/>
      <c r="C122" s="582">
        <v>43.5</v>
      </c>
      <c r="D122" s="332">
        <v>4625.6049910000002</v>
      </c>
      <c r="E122" s="389">
        <v>6030.0261060000003</v>
      </c>
      <c r="F122" s="332">
        <v>5183.6473239999996</v>
      </c>
      <c r="G122" s="389">
        <v>5220.6806539999998</v>
      </c>
      <c r="H122" s="389">
        <v>5196.3305209999999</v>
      </c>
      <c r="I122" s="389">
        <v>4907.6558759999998</v>
      </c>
      <c r="J122" s="389">
        <v>4241.9428349999998</v>
      </c>
      <c r="K122" s="389">
        <v>4812.6842989999996</v>
      </c>
      <c r="L122" s="388">
        <f t="shared" si="18"/>
        <v>5027.3215757500002</v>
      </c>
      <c r="M122" s="388">
        <f t="shared" si="19"/>
        <v>525.68199137862484</v>
      </c>
      <c r="N122" s="388">
        <f t="shared" si="20"/>
        <v>185.85665042573692</v>
      </c>
      <c r="O122" s="582">
        <v>43.5</v>
      </c>
      <c r="P122" s="332">
        <v>5565.9257580000003</v>
      </c>
      <c r="Q122" s="389">
        <v>6268.5907719999996</v>
      </c>
      <c r="R122" s="389">
        <v>6200.7244430000001</v>
      </c>
      <c r="S122" s="389">
        <v>6165.1561680000004</v>
      </c>
      <c r="T122" s="389">
        <v>6360.2320289999998</v>
      </c>
      <c r="U122" s="389">
        <v>6022.872351</v>
      </c>
      <c r="V122" s="389">
        <v>6127.9072720000004</v>
      </c>
      <c r="W122" s="389">
        <v>5794.6519609999996</v>
      </c>
      <c r="X122" s="388">
        <f t="shared" si="21"/>
        <v>6063.2575942499989</v>
      </c>
      <c r="Y122" s="388">
        <f t="shared" si="22"/>
        <v>263.20401453856101</v>
      </c>
      <c r="Z122" s="388">
        <f t="shared" si="23"/>
        <v>93.056671757869566</v>
      </c>
      <c r="AA122" s="378"/>
      <c r="AB122" s="306"/>
      <c r="AC122" s="306"/>
      <c r="AD122" s="306"/>
      <c r="AE122" s="306"/>
      <c r="AF122" s="306"/>
      <c r="AG122" s="280"/>
      <c r="AH122" s="280"/>
      <c r="AI122" s="280"/>
      <c r="AJ122" s="280"/>
      <c r="AK122" s="280"/>
      <c r="AL122" s="280"/>
      <c r="AM122" s="280"/>
      <c r="AN122" s="280"/>
      <c r="AO122" s="280"/>
      <c r="AP122" s="280"/>
      <c r="AQ122" s="280"/>
      <c r="AR122" s="280"/>
      <c r="AS122" s="280"/>
      <c r="AT122" s="280"/>
    </row>
    <row r="123" spans="1:46" ht="15">
      <c r="A123" s="280"/>
      <c r="B123" s="343"/>
      <c r="C123" s="582">
        <v>44</v>
      </c>
      <c r="D123" s="332">
        <v>4601.2721570000003</v>
      </c>
      <c r="E123" s="389">
        <v>6012.9765740000003</v>
      </c>
      <c r="F123" s="332">
        <v>5177.6985260000001</v>
      </c>
      <c r="G123" s="389">
        <v>5206.3503790000004</v>
      </c>
      <c r="H123" s="389">
        <v>5178.5465539999996</v>
      </c>
      <c r="I123" s="389">
        <v>4902.6892079999998</v>
      </c>
      <c r="J123" s="389">
        <v>4265.2479370000001</v>
      </c>
      <c r="K123" s="389">
        <v>4812.0154819999998</v>
      </c>
      <c r="L123" s="388">
        <f t="shared" si="18"/>
        <v>5019.5996021250003</v>
      </c>
      <c r="M123" s="388">
        <f t="shared" si="19"/>
        <v>517.23669041219841</v>
      </c>
      <c r="N123" s="388">
        <f t="shared" si="20"/>
        <v>182.87078563447619</v>
      </c>
      <c r="O123" s="582">
        <v>44</v>
      </c>
      <c r="P123" s="332">
        <v>5545.0232379999998</v>
      </c>
      <c r="Q123" s="389">
        <v>6251.2937259999999</v>
      </c>
      <c r="R123" s="389">
        <v>6190.9394430000002</v>
      </c>
      <c r="S123" s="389">
        <v>6157.2841420000004</v>
      </c>
      <c r="T123" s="389">
        <v>6356.6049190000003</v>
      </c>
      <c r="U123" s="389">
        <v>6033.4676879999997</v>
      </c>
      <c r="V123" s="389">
        <v>6118.2395180000003</v>
      </c>
      <c r="W123" s="389">
        <v>5801.6427919999996</v>
      </c>
      <c r="X123" s="388">
        <f t="shared" si="21"/>
        <v>6056.81193325</v>
      </c>
      <c r="Y123" s="388">
        <f t="shared" si="22"/>
        <v>263.80217609994497</v>
      </c>
      <c r="Z123" s="388">
        <f t="shared" si="23"/>
        <v>93.268153806019427</v>
      </c>
      <c r="AA123" s="378"/>
      <c r="AB123" s="306"/>
      <c r="AC123" s="306"/>
      <c r="AD123" s="306"/>
      <c r="AE123" s="306"/>
      <c r="AF123" s="306"/>
      <c r="AG123" s="280"/>
      <c r="AH123" s="280"/>
      <c r="AI123" s="280"/>
      <c r="AJ123" s="280"/>
      <c r="AK123" s="280"/>
      <c r="AL123" s="280"/>
      <c r="AM123" s="280"/>
      <c r="AN123" s="280"/>
      <c r="AO123" s="280"/>
      <c r="AP123" s="280"/>
      <c r="AQ123" s="280"/>
      <c r="AR123" s="280"/>
      <c r="AS123" s="280"/>
      <c r="AT123" s="280"/>
    </row>
    <row r="124" spans="1:46" ht="15">
      <c r="A124" s="280"/>
      <c r="B124" s="343"/>
      <c r="C124" s="582">
        <v>44.5</v>
      </c>
      <c r="D124" s="332">
        <v>4579.0386600000002</v>
      </c>
      <c r="E124" s="389">
        <v>5998.0862850000003</v>
      </c>
      <c r="F124" s="332">
        <v>5170.4972070000003</v>
      </c>
      <c r="G124" s="389">
        <v>5189.0970139999999</v>
      </c>
      <c r="H124" s="389">
        <v>5164.2887280000004</v>
      </c>
      <c r="I124" s="389">
        <v>4897.0493509999997</v>
      </c>
      <c r="J124" s="389">
        <v>4288.019765</v>
      </c>
      <c r="K124" s="389">
        <v>4810.2506069999999</v>
      </c>
      <c r="L124" s="388">
        <f t="shared" si="18"/>
        <v>5012.0409521249994</v>
      </c>
      <c r="M124" s="388">
        <f t="shared" si="19"/>
        <v>509.56032779046814</v>
      </c>
      <c r="N124" s="388">
        <f t="shared" si="20"/>
        <v>180.15678160213997</v>
      </c>
      <c r="O124" s="582">
        <v>44.5</v>
      </c>
      <c r="P124" s="332">
        <v>5523.1065060000001</v>
      </c>
      <c r="Q124" s="389">
        <v>6235.0280830000002</v>
      </c>
      <c r="R124" s="389">
        <v>6178.4028490000001</v>
      </c>
      <c r="S124" s="389">
        <v>6149.2555519999996</v>
      </c>
      <c r="T124" s="389">
        <v>6353.1138170000004</v>
      </c>
      <c r="U124" s="389">
        <v>6045.0456899999999</v>
      </c>
      <c r="V124" s="389">
        <v>6105.5756389999997</v>
      </c>
      <c r="W124" s="389">
        <v>5806.7737850000003</v>
      </c>
      <c r="X124" s="388">
        <f t="shared" si="21"/>
        <v>6049.5377401249998</v>
      </c>
      <c r="Y124" s="388">
        <f t="shared" si="22"/>
        <v>265.20600263519094</v>
      </c>
      <c r="Z124" s="388">
        <f t="shared" si="23"/>
        <v>93.764481437360445</v>
      </c>
      <c r="AA124" s="378"/>
      <c r="AB124" s="306"/>
      <c r="AC124" s="306"/>
      <c r="AD124" s="306"/>
      <c r="AE124" s="306"/>
      <c r="AF124" s="306"/>
      <c r="AG124" s="280"/>
      <c r="AH124" s="280"/>
      <c r="AI124" s="280"/>
      <c r="AJ124" s="280"/>
      <c r="AK124" s="280"/>
      <c r="AL124" s="280"/>
      <c r="AM124" s="280"/>
      <c r="AN124" s="280"/>
      <c r="AO124" s="280"/>
      <c r="AP124" s="280"/>
      <c r="AQ124" s="280"/>
      <c r="AR124" s="280"/>
      <c r="AS124" s="280"/>
      <c r="AT124" s="280"/>
    </row>
    <row r="125" spans="1:46" ht="15">
      <c r="A125" s="280"/>
      <c r="B125" s="343"/>
      <c r="C125" s="583">
        <v>45</v>
      </c>
      <c r="D125" s="336">
        <v>4556.962192</v>
      </c>
      <c r="E125" s="584">
        <v>5983.168729</v>
      </c>
      <c r="F125" s="336">
        <v>5164.444751</v>
      </c>
      <c r="G125" s="584">
        <v>5172.7435379999997</v>
      </c>
      <c r="H125" s="336">
        <v>5151.310176</v>
      </c>
      <c r="I125" s="584">
        <v>4892.6986010000001</v>
      </c>
      <c r="J125" s="584">
        <v>4309.3843770000003</v>
      </c>
      <c r="K125" s="584">
        <v>4809.208646</v>
      </c>
      <c r="L125" s="391">
        <f t="shared" si="18"/>
        <v>5004.9901262499998</v>
      </c>
      <c r="M125" s="391">
        <f t="shared" si="19"/>
        <v>502.47190159600558</v>
      </c>
      <c r="N125" s="391">
        <f t="shared" si="20"/>
        <v>177.65064448711757</v>
      </c>
      <c r="O125" s="583">
        <v>45</v>
      </c>
      <c r="P125" s="336">
        <v>5500.2424469999996</v>
      </c>
      <c r="Q125" s="584">
        <v>6214.3275050000002</v>
      </c>
      <c r="R125" s="584">
        <v>6167.8038390000002</v>
      </c>
      <c r="S125" s="584">
        <v>6141.1385300000002</v>
      </c>
      <c r="T125" s="584">
        <v>6349.8966959999998</v>
      </c>
      <c r="U125" s="584">
        <v>6058.8841220000004</v>
      </c>
      <c r="V125" s="584">
        <v>6096.7972179999997</v>
      </c>
      <c r="W125" s="584">
        <v>5814.1970039999997</v>
      </c>
      <c r="X125" s="391">
        <f t="shared" si="21"/>
        <v>6042.9109201250003</v>
      </c>
      <c r="Y125" s="391">
        <f t="shared" si="22"/>
        <v>266.94804741118821</v>
      </c>
      <c r="Z125" s="391">
        <f t="shared" si="23"/>
        <v>94.380387274479588</v>
      </c>
      <c r="AA125" s="378"/>
      <c r="AB125" s="306"/>
      <c r="AC125" s="306"/>
      <c r="AD125" s="306"/>
      <c r="AE125" s="306"/>
      <c r="AF125" s="306"/>
      <c r="AG125" s="280"/>
      <c r="AH125" s="280"/>
      <c r="AI125" s="280"/>
      <c r="AJ125" s="280"/>
      <c r="AK125" s="280"/>
      <c r="AL125" s="280"/>
      <c r="AM125" s="280"/>
      <c r="AN125" s="280"/>
      <c r="AO125" s="280"/>
      <c r="AP125" s="280"/>
      <c r="AQ125" s="280"/>
      <c r="AR125" s="280"/>
      <c r="AS125" s="280"/>
      <c r="AT125" s="280"/>
    </row>
    <row r="126" spans="1:46" ht="15">
      <c r="A126" s="280"/>
      <c r="B126" s="343"/>
      <c r="C126" s="280"/>
      <c r="D126" s="280"/>
      <c r="E126" s="280"/>
      <c r="F126" s="280"/>
      <c r="G126" s="280"/>
      <c r="H126" s="280"/>
      <c r="I126" s="585"/>
      <c r="J126" s="280"/>
      <c r="K126" s="280"/>
      <c r="L126" s="280"/>
      <c r="M126" s="280"/>
      <c r="N126" s="280"/>
      <c r="O126" s="280"/>
      <c r="P126" s="280"/>
      <c r="Q126" s="280"/>
      <c r="R126" s="280"/>
      <c r="S126" s="280"/>
      <c r="T126" s="280"/>
      <c r="U126" s="280"/>
      <c r="V126" s="280"/>
      <c r="W126" s="280"/>
      <c r="X126" s="280"/>
      <c r="Y126" s="280"/>
      <c r="Z126" s="306"/>
      <c r="AA126" s="378"/>
      <c r="AB126" s="306"/>
      <c r="AC126" s="306"/>
      <c r="AD126" s="306"/>
      <c r="AE126" s="306"/>
      <c r="AF126" s="306"/>
      <c r="AG126" s="280"/>
      <c r="AH126" s="280"/>
      <c r="AI126" s="280"/>
      <c r="AJ126" s="280"/>
      <c r="AK126" s="280"/>
      <c r="AL126" s="280"/>
      <c r="AM126" s="280"/>
      <c r="AN126" s="280"/>
      <c r="AO126" s="280"/>
      <c r="AP126" s="280"/>
      <c r="AQ126" s="280"/>
      <c r="AR126" s="280"/>
      <c r="AS126" s="280"/>
      <c r="AT126" s="280"/>
    </row>
    <row r="127" spans="1:46" ht="15">
      <c r="A127" s="280"/>
      <c r="B127" s="357"/>
      <c r="C127" s="358"/>
      <c r="D127" s="358"/>
      <c r="E127" s="358"/>
      <c r="F127" s="358"/>
      <c r="G127" s="358"/>
      <c r="H127" s="358"/>
      <c r="I127" s="358"/>
      <c r="J127" s="358"/>
      <c r="K127" s="358"/>
      <c r="L127" s="358"/>
      <c r="M127" s="358"/>
      <c r="N127" s="358"/>
      <c r="O127" s="358"/>
      <c r="P127" s="358"/>
      <c r="Q127" s="358"/>
      <c r="R127" s="358"/>
      <c r="S127" s="358"/>
      <c r="T127" s="358"/>
      <c r="U127" s="358"/>
      <c r="V127" s="358"/>
      <c r="W127" s="358"/>
      <c r="X127" s="358"/>
      <c r="Y127" s="358"/>
      <c r="Z127" s="439"/>
      <c r="AA127" s="586"/>
      <c r="AB127" s="306"/>
      <c r="AC127" s="306"/>
      <c r="AD127" s="306"/>
      <c r="AE127" s="306"/>
      <c r="AF127" s="306"/>
      <c r="AG127" s="280"/>
      <c r="AH127" s="280"/>
      <c r="AI127" s="280"/>
      <c r="AJ127" s="280"/>
      <c r="AK127" s="280"/>
      <c r="AL127" s="280"/>
      <c r="AM127" s="280"/>
      <c r="AN127" s="280"/>
      <c r="AO127" s="280"/>
      <c r="AP127" s="280"/>
      <c r="AQ127" s="280"/>
      <c r="AR127" s="280"/>
      <c r="AS127" s="280"/>
      <c r="AT127" s="280"/>
    </row>
    <row r="128" spans="1:46" ht="15">
      <c r="A128" s="280"/>
      <c r="B128" s="280"/>
      <c r="C128" s="280"/>
      <c r="D128" s="280"/>
      <c r="E128" s="280"/>
      <c r="F128" s="280"/>
      <c r="G128" s="280"/>
      <c r="H128" s="280"/>
      <c r="I128" s="280"/>
      <c r="J128" s="280"/>
      <c r="K128" s="280"/>
      <c r="L128" s="280"/>
      <c r="M128" s="280"/>
      <c r="N128" s="280"/>
      <c r="O128" s="280"/>
      <c r="P128" s="280"/>
      <c r="Q128" s="280"/>
      <c r="R128" s="280"/>
      <c r="S128" s="280"/>
      <c r="T128" s="280"/>
      <c r="U128" s="280"/>
      <c r="V128" s="280"/>
      <c r="W128" s="280"/>
      <c r="X128" s="280"/>
      <c r="Y128" s="280"/>
      <c r="Z128" s="306"/>
      <c r="AA128" s="306"/>
      <c r="AB128" s="306"/>
      <c r="AC128" s="306"/>
      <c r="AD128" s="306"/>
      <c r="AE128" s="306"/>
      <c r="AF128" s="306"/>
      <c r="AG128" s="280"/>
      <c r="AH128" s="280"/>
      <c r="AI128" s="280"/>
      <c r="AJ128" s="280"/>
      <c r="AK128" s="280"/>
      <c r="AL128" s="280"/>
      <c r="AM128" s="280"/>
      <c r="AN128" s="280"/>
      <c r="AO128" s="280"/>
      <c r="AP128" s="280"/>
      <c r="AQ128" s="280"/>
      <c r="AR128" s="280"/>
      <c r="AS128" s="280"/>
      <c r="AT128" s="280"/>
    </row>
    <row r="129" spans="1:46" ht="16.5" thickTop="1" thickBot="1">
      <c r="A129" s="280"/>
      <c r="B129" s="209" t="s">
        <v>106</v>
      </c>
      <c r="C129" s="341"/>
      <c r="D129" s="341"/>
      <c r="E129" s="341"/>
      <c r="F129" s="342"/>
      <c r="G129" s="280"/>
      <c r="H129" s="280"/>
      <c r="I129" s="280"/>
      <c r="J129" s="280"/>
      <c r="K129" s="280"/>
      <c r="L129" s="280"/>
      <c r="M129" s="280"/>
      <c r="N129" s="280"/>
      <c r="O129" s="280"/>
      <c r="P129" s="280"/>
      <c r="Q129" s="280"/>
      <c r="R129" s="280"/>
      <c r="S129" s="280"/>
      <c r="T129" s="280"/>
      <c r="U129" s="280"/>
      <c r="V129" s="280"/>
      <c r="W129" s="280"/>
      <c r="X129" s="280"/>
      <c r="Y129" s="280"/>
      <c r="Z129" s="306"/>
      <c r="AA129" s="306"/>
      <c r="AB129" s="306"/>
      <c r="AC129" s="306"/>
      <c r="AD129" s="306"/>
      <c r="AE129" s="306"/>
      <c r="AF129" s="306"/>
      <c r="AG129" s="280"/>
      <c r="AH129" s="280"/>
      <c r="AI129" s="280"/>
      <c r="AJ129" s="280"/>
      <c r="AK129" s="280"/>
      <c r="AL129" s="280"/>
      <c r="AM129" s="280"/>
      <c r="AN129" s="280"/>
      <c r="AO129" s="280"/>
      <c r="AP129" s="280"/>
      <c r="AQ129" s="280"/>
      <c r="AR129" s="280"/>
      <c r="AS129" s="280"/>
      <c r="AT129" s="280"/>
    </row>
    <row r="130" spans="1:46" ht="15.75" thickTop="1">
      <c r="A130" s="280"/>
      <c r="B130" s="343"/>
      <c r="C130" s="587" t="s">
        <v>3</v>
      </c>
      <c r="D130" s="305" t="s">
        <v>74</v>
      </c>
      <c r="E130" s="305" t="s">
        <v>107</v>
      </c>
      <c r="F130" s="347"/>
      <c r="G130" s="280"/>
      <c r="H130" s="280"/>
      <c r="I130" s="280"/>
      <c r="J130" s="280"/>
      <c r="K130" s="280"/>
      <c r="L130" s="280"/>
      <c r="M130" s="280"/>
      <c r="N130" s="280"/>
      <c r="O130" s="280"/>
      <c r="P130" s="280"/>
      <c r="Q130" s="280"/>
      <c r="R130" s="280"/>
      <c r="S130" s="280"/>
      <c r="T130" s="280"/>
      <c r="U130" s="280"/>
      <c r="V130" s="280"/>
      <c r="W130" s="280"/>
      <c r="X130" s="280"/>
      <c r="Y130" s="280"/>
      <c r="Z130" s="306"/>
      <c r="AA130" s="306"/>
      <c r="AB130" s="306"/>
      <c r="AC130" s="306"/>
      <c r="AD130" s="306"/>
      <c r="AE130" s="306"/>
      <c r="AF130" s="306"/>
      <c r="AG130" s="280"/>
      <c r="AH130" s="280"/>
      <c r="AI130" s="280"/>
      <c r="AJ130" s="280"/>
      <c r="AK130" s="280"/>
      <c r="AL130" s="280"/>
      <c r="AM130" s="280"/>
      <c r="AN130" s="280"/>
      <c r="AO130" s="280"/>
      <c r="AP130" s="280"/>
      <c r="AQ130" s="280"/>
      <c r="AR130" s="280"/>
      <c r="AS130" s="280"/>
      <c r="AT130" s="280"/>
    </row>
    <row r="131" spans="1:46" ht="15">
      <c r="A131" s="280"/>
      <c r="B131" s="343"/>
      <c r="C131" s="296">
        <v>1</v>
      </c>
      <c r="D131" s="331">
        <v>18.18</v>
      </c>
      <c r="E131" s="331">
        <v>16.77</v>
      </c>
      <c r="F131" s="347"/>
      <c r="G131" s="280"/>
      <c r="H131" s="280"/>
      <c r="I131" s="280"/>
      <c r="J131" s="280"/>
      <c r="K131" s="280"/>
      <c r="L131" s="280"/>
      <c r="M131" s="280"/>
      <c r="N131" s="280"/>
      <c r="O131" s="280"/>
      <c r="P131" s="280"/>
      <c r="Q131" s="280"/>
      <c r="R131" s="280"/>
      <c r="S131" s="280"/>
      <c r="T131" s="280"/>
      <c r="U131" s="280"/>
      <c r="V131" s="280"/>
      <c r="W131" s="280"/>
      <c r="X131" s="280"/>
      <c r="Y131" s="280"/>
      <c r="Z131" s="306"/>
      <c r="AA131" s="306"/>
      <c r="AB131" s="306"/>
      <c r="AC131" s="306"/>
      <c r="AD131" s="306"/>
      <c r="AE131" s="306"/>
      <c r="AF131" s="306"/>
      <c r="AG131" s="280"/>
      <c r="AH131" s="280"/>
      <c r="AI131" s="280"/>
      <c r="AJ131" s="280"/>
      <c r="AK131" s="280"/>
      <c r="AL131" s="280"/>
      <c r="AM131" s="280"/>
      <c r="AN131" s="280"/>
      <c r="AO131" s="280"/>
      <c r="AP131" s="280"/>
      <c r="AQ131" s="280"/>
      <c r="AR131" s="280"/>
      <c r="AS131" s="280"/>
      <c r="AT131" s="280"/>
    </row>
    <row r="132" spans="1:46" ht="15">
      <c r="A132" s="280"/>
      <c r="B132" s="343"/>
      <c r="C132" s="320">
        <v>2</v>
      </c>
      <c r="D132" s="332">
        <v>18.22</v>
      </c>
      <c r="E132" s="332">
        <v>18.495000000000001</v>
      </c>
      <c r="F132" s="347"/>
      <c r="G132" s="280"/>
      <c r="H132" s="280"/>
      <c r="I132" s="280"/>
      <c r="J132" s="280"/>
      <c r="K132" s="280"/>
      <c r="L132" s="280"/>
      <c r="M132" s="280"/>
      <c r="N132" s="280"/>
      <c r="O132" s="280"/>
      <c r="P132" s="280"/>
      <c r="Q132" s="280"/>
      <c r="R132" s="280"/>
      <c r="S132" s="280"/>
      <c r="T132" s="280"/>
      <c r="U132" s="280"/>
      <c r="V132" s="280"/>
      <c r="W132" s="280"/>
      <c r="X132" s="280"/>
      <c r="Y132" s="280"/>
      <c r="Z132" s="306"/>
      <c r="AA132" s="306"/>
      <c r="AB132" s="306"/>
      <c r="AC132" s="306"/>
      <c r="AD132" s="306"/>
      <c r="AE132" s="306"/>
      <c r="AF132" s="306"/>
      <c r="AG132" s="280"/>
      <c r="AH132" s="280"/>
      <c r="AI132" s="280"/>
      <c r="AJ132" s="280"/>
      <c r="AK132" s="280"/>
      <c r="AL132" s="280"/>
      <c r="AM132" s="280"/>
      <c r="AN132" s="280"/>
      <c r="AO132" s="280"/>
      <c r="AP132" s="280"/>
      <c r="AQ132" s="280"/>
      <c r="AR132" s="280"/>
      <c r="AS132" s="280"/>
      <c r="AT132" s="280"/>
    </row>
    <row r="133" spans="1:46" ht="15">
      <c r="A133" s="280"/>
      <c r="B133" s="343"/>
      <c r="C133" s="320">
        <v>3</v>
      </c>
      <c r="D133" s="332">
        <v>19.43</v>
      </c>
      <c r="E133" s="332">
        <v>24.1</v>
      </c>
      <c r="F133" s="347"/>
      <c r="G133" s="280"/>
      <c r="H133" s="280"/>
      <c r="I133" s="280"/>
      <c r="J133" s="280"/>
      <c r="K133" s="280"/>
      <c r="L133" s="280"/>
      <c r="M133" s="280"/>
      <c r="N133" s="280"/>
      <c r="O133" s="280"/>
      <c r="P133" s="280"/>
      <c r="Q133" s="280"/>
      <c r="R133" s="280"/>
      <c r="S133" s="280"/>
      <c r="T133" s="280"/>
      <c r="U133" s="280"/>
      <c r="V133" s="280"/>
      <c r="W133" s="280"/>
      <c r="X133" s="280"/>
      <c r="Y133" s="280"/>
      <c r="Z133" s="306"/>
      <c r="AA133" s="306"/>
      <c r="AB133" s="306"/>
      <c r="AC133" s="306"/>
      <c r="AD133" s="306"/>
      <c r="AE133" s="306"/>
      <c r="AF133" s="306"/>
      <c r="AG133" s="280"/>
      <c r="AH133" s="280"/>
      <c r="AI133" s="280"/>
      <c r="AJ133" s="280"/>
      <c r="AK133" s="280"/>
      <c r="AL133" s="280"/>
      <c r="AM133" s="280"/>
      <c r="AN133" s="280"/>
      <c r="AO133" s="280"/>
      <c r="AP133" s="280"/>
      <c r="AQ133" s="280"/>
      <c r="AR133" s="280"/>
      <c r="AS133" s="280"/>
      <c r="AT133" s="280"/>
    </row>
    <row r="134" spans="1:46" ht="15">
      <c r="A134" s="280"/>
      <c r="B134" s="343"/>
      <c r="C134" s="320">
        <v>4</v>
      </c>
      <c r="D134" s="332">
        <v>18.085000000000001</v>
      </c>
      <c r="E134" s="332">
        <v>17.484999999999999</v>
      </c>
      <c r="F134" s="347"/>
      <c r="G134" s="280"/>
      <c r="H134" s="280"/>
      <c r="I134" s="280"/>
      <c r="J134" s="280"/>
      <c r="K134" s="280"/>
      <c r="L134" s="280"/>
      <c r="M134" s="280"/>
      <c r="N134" s="280"/>
      <c r="O134" s="280"/>
      <c r="P134" s="280"/>
      <c r="Q134" s="280"/>
      <c r="R134" s="280"/>
      <c r="S134" s="280"/>
      <c r="T134" s="280"/>
      <c r="U134" s="280"/>
      <c r="V134" s="280"/>
      <c r="W134" s="280"/>
      <c r="X134" s="280"/>
      <c r="Y134" s="280"/>
      <c r="Z134" s="306"/>
      <c r="AA134" s="306"/>
      <c r="AB134" s="306"/>
      <c r="AC134" s="306"/>
      <c r="AD134" s="306"/>
      <c r="AE134" s="306"/>
      <c r="AF134" s="306"/>
      <c r="AG134" s="280"/>
      <c r="AH134" s="280"/>
      <c r="AI134" s="280"/>
      <c r="AJ134" s="280"/>
      <c r="AK134" s="280"/>
      <c r="AL134" s="280"/>
      <c r="AM134" s="280"/>
      <c r="AN134" s="280"/>
      <c r="AO134" s="280"/>
      <c r="AP134" s="280"/>
      <c r="AQ134" s="280"/>
      <c r="AR134" s="280"/>
      <c r="AS134" s="280"/>
      <c r="AT134" s="280"/>
    </row>
    <row r="135" spans="1:46" ht="15">
      <c r="A135" s="280"/>
      <c r="B135" s="343"/>
      <c r="C135" s="320">
        <v>5</v>
      </c>
      <c r="D135" s="332">
        <v>15.19</v>
      </c>
      <c r="E135" s="332">
        <v>18.774999999999999</v>
      </c>
      <c r="F135" s="347"/>
      <c r="G135" s="280"/>
      <c r="H135" s="280"/>
      <c r="I135" s="280"/>
      <c r="J135" s="280"/>
      <c r="K135" s="280"/>
      <c r="L135" s="280"/>
      <c r="M135" s="280"/>
      <c r="N135" s="280"/>
      <c r="O135" s="280"/>
      <c r="P135" s="280"/>
      <c r="Q135" s="280"/>
      <c r="R135" s="280"/>
      <c r="S135" s="280"/>
      <c r="T135" s="280"/>
      <c r="U135" s="280"/>
      <c r="V135" s="280"/>
      <c r="W135" s="280"/>
      <c r="X135" s="280"/>
      <c r="Y135" s="280"/>
      <c r="Z135" s="306"/>
      <c r="AA135" s="306"/>
      <c r="AB135" s="306"/>
      <c r="AC135" s="306"/>
      <c r="AD135" s="306"/>
      <c r="AE135" s="306"/>
      <c r="AF135" s="306"/>
      <c r="AG135" s="280"/>
      <c r="AH135" s="280"/>
      <c r="AI135" s="280"/>
      <c r="AJ135" s="280"/>
      <c r="AK135" s="280"/>
      <c r="AL135" s="280"/>
      <c r="AM135" s="280"/>
      <c r="AN135" s="280"/>
      <c r="AO135" s="280"/>
      <c r="AP135" s="280"/>
      <c r="AQ135" s="280"/>
      <c r="AR135" s="280"/>
      <c r="AS135" s="280"/>
      <c r="AT135" s="280"/>
    </row>
    <row r="136" spans="1:46" ht="15">
      <c r="A136" s="280"/>
      <c r="B136" s="343"/>
      <c r="C136" s="320">
        <v>6</v>
      </c>
      <c r="D136" s="332">
        <v>20.16</v>
      </c>
      <c r="E136" s="332">
        <v>19.285</v>
      </c>
      <c r="F136" s="347"/>
      <c r="G136" s="280"/>
      <c r="H136" s="280"/>
      <c r="I136" s="280"/>
      <c r="J136" s="280"/>
      <c r="K136" s="280"/>
      <c r="L136" s="280"/>
      <c r="M136" s="280"/>
      <c r="N136" s="280"/>
      <c r="O136" s="280"/>
      <c r="P136" s="280"/>
      <c r="Q136" s="280"/>
      <c r="R136" s="280"/>
      <c r="S136" s="280"/>
      <c r="T136" s="280"/>
      <c r="U136" s="280"/>
      <c r="V136" s="280"/>
      <c r="W136" s="280"/>
      <c r="X136" s="280"/>
      <c r="Y136" s="280"/>
      <c r="Z136" s="306"/>
      <c r="AA136" s="306"/>
      <c r="AB136" s="306"/>
      <c r="AC136" s="306"/>
      <c r="AD136" s="306"/>
      <c r="AE136" s="306"/>
      <c r="AF136" s="306"/>
      <c r="AG136" s="280"/>
      <c r="AH136" s="280"/>
      <c r="AI136" s="280"/>
      <c r="AJ136" s="280"/>
      <c r="AK136" s="280"/>
      <c r="AL136" s="280"/>
      <c r="AM136" s="280"/>
      <c r="AN136" s="280"/>
      <c r="AO136" s="280"/>
      <c r="AP136" s="280"/>
      <c r="AQ136" s="280"/>
      <c r="AR136" s="280"/>
      <c r="AS136" s="280"/>
      <c r="AT136" s="280"/>
    </row>
    <row r="137" spans="1:46" ht="15">
      <c r="A137" s="280"/>
      <c r="B137" s="343"/>
      <c r="C137" s="320">
        <v>7</v>
      </c>
      <c r="D137" s="332">
        <v>21.61</v>
      </c>
      <c r="E137" s="332">
        <v>16.18</v>
      </c>
      <c r="F137" s="347"/>
      <c r="G137" s="280"/>
      <c r="H137" s="280"/>
      <c r="I137" s="280"/>
      <c r="J137" s="280"/>
      <c r="K137" s="280"/>
      <c r="L137" s="280"/>
      <c r="M137" s="280"/>
      <c r="N137" s="280"/>
      <c r="O137" s="280"/>
      <c r="P137" s="280"/>
      <c r="Q137" s="280"/>
      <c r="R137" s="280"/>
      <c r="S137" s="280"/>
      <c r="T137" s="280"/>
      <c r="U137" s="280"/>
      <c r="V137" s="280"/>
      <c r="W137" s="280"/>
      <c r="X137" s="280"/>
      <c r="Y137" s="280"/>
      <c r="Z137" s="306"/>
      <c r="AA137" s="306"/>
      <c r="AB137" s="306"/>
      <c r="AC137" s="306"/>
      <c r="AD137" s="306"/>
      <c r="AE137" s="306"/>
      <c r="AF137" s="306"/>
      <c r="AG137" s="280"/>
      <c r="AH137" s="280"/>
      <c r="AI137" s="280"/>
      <c r="AJ137" s="280"/>
      <c r="AK137" s="280"/>
      <c r="AL137" s="280"/>
      <c r="AM137" s="280"/>
      <c r="AN137" s="280"/>
      <c r="AO137" s="280"/>
      <c r="AP137" s="280"/>
      <c r="AQ137" s="280"/>
      <c r="AR137" s="280"/>
      <c r="AS137" s="280"/>
      <c r="AT137" s="280"/>
    </row>
    <row r="138" spans="1:46" ht="15">
      <c r="A138" s="280"/>
      <c r="B138" s="343"/>
      <c r="C138" s="320">
        <v>8</v>
      </c>
      <c r="D138" s="332">
        <v>20.145</v>
      </c>
      <c r="E138" s="332">
        <v>16.355</v>
      </c>
      <c r="F138" s="347"/>
      <c r="G138" s="280"/>
      <c r="H138" s="280"/>
      <c r="I138" s="280"/>
      <c r="J138" s="280"/>
      <c r="K138" s="280"/>
      <c r="L138" s="280"/>
      <c r="M138" s="280"/>
      <c r="N138" s="280"/>
      <c r="O138" s="280"/>
      <c r="P138" s="280"/>
      <c r="Q138" s="280"/>
      <c r="R138" s="280"/>
      <c r="S138" s="280"/>
      <c r="T138" s="280"/>
      <c r="U138" s="280"/>
      <c r="V138" s="280"/>
      <c r="W138" s="280"/>
      <c r="X138" s="280"/>
      <c r="Y138" s="280"/>
      <c r="Z138" s="306"/>
      <c r="AA138" s="306"/>
      <c r="AB138" s="306"/>
      <c r="AC138" s="306"/>
      <c r="AD138" s="306"/>
      <c r="AE138" s="306"/>
      <c r="AF138" s="306"/>
      <c r="AG138" s="280"/>
      <c r="AH138" s="280"/>
      <c r="AI138" s="280"/>
      <c r="AJ138" s="280"/>
      <c r="AK138" s="280"/>
      <c r="AL138" s="280"/>
      <c r="AM138" s="280"/>
      <c r="AN138" s="280"/>
      <c r="AO138" s="280"/>
      <c r="AP138" s="280"/>
      <c r="AQ138" s="280"/>
      <c r="AR138" s="280"/>
      <c r="AS138" s="280"/>
      <c r="AT138" s="280"/>
    </row>
    <row r="139" spans="1:46" ht="15">
      <c r="A139" s="280"/>
      <c r="B139" s="602"/>
      <c r="C139" s="599" t="s">
        <v>9</v>
      </c>
      <c r="D139" s="393">
        <f>AVERAGE(D131:D138)</f>
        <v>18.877500000000001</v>
      </c>
      <c r="E139" s="393">
        <f>AVERAGE(E131:E138)</f>
        <v>18.430624999999999</v>
      </c>
      <c r="F139" s="347"/>
      <c r="G139" s="280"/>
      <c r="H139" s="280"/>
      <c r="I139" s="280"/>
      <c r="J139" s="280"/>
      <c r="K139" s="280"/>
      <c r="L139" s="280"/>
      <c r="M139" s="280"/>
      <c r="N139" s="280"/>
      <c r="O139" s="280"/>
      <c r="P139" s="280"/>
      <c r="Q139" s="280"/>
      <c r="R139" s="280"/>
      <c r="S139" s="280"/>
      <c r="T139" s="280"/>
      <c r="U139" s="280"/>
      <c r="V139" s="280"/>
      <c r="W139" s="280"/>
      <c r="X139" s="280"/>
      <c r="Y139" s="280"/>
      <c r="Z139" s="306"/>
      <c r="AA139" s="306"/>
      <c r="AB139" s="306"/>
      <c r="AC139" s="306"/>
      <c r="AD139" s="306"/>
      <c r="AE139" s="306"/>
      <c r="AF139" s="306"/>
      <c r="AG139" s="280"/>
      <c r="AH139" s="280"/>
      <c r="AI139" s="280"/>
      <c r="AJ139" s="280"/>
      <c r="AK139" s="280"/>
      <c r="AL139" s="280"/>
      <c r="AM139" s="280"/>
      <c r="AN139" s="280"/>
      <c r="AO139" s="280"/>
      <c r="AP139" s="280"/>
      <c r="AQ139" s="280"/>
      <c r="AR139" s="280"/>
      <c r="AS139" s="280"/>
      <c r="AT139" s="280"/>
    </row>
    <row r="140" spans="1:46" ht="15">
      <c r="A140" s="280"/>
      <c r="B140" s="602"/>
      <c r="C140" s="600" t="s">
        <v>10</v>
      </c>
      <c r="D140" s="325">
        <f>STDEV(D131:D138)</f>
        <v>1.933453608738223</v>
      </c>
      <c r="E140" s="325">
        <f>STDEV(E131:E138)</f>
        <v>2.564034819102778</v>
      </c>
      <c r="F140" s="347"/>
      <c r="G140" s="280"/>
      <c r="H140" s="280"/>
      <c r="I140" s="280"/>
      <c r="J140" s="280"/>
      <c r="K140" s="280"/>
      <c r="L140" s="280"/>
      <c r="M140" s="280"/>
      <c r="N140" s="280"/>
      <c r="O140" s="280"/>
      <c r="P140" s="280"/>
      <c r="Q140" s="280"/>
      <c r="R140" s="280"/>
      <c r="S140" s="280"/>
      <c r="T140" s="280"/>
      <c r="U140" s="280"/>
      <c r="V140" s="280"/>
      <c r="W140" s="280"/>
      <c r="X140" s="280"/>
      <c r="Y140" s="280"/>
      <c r="Z140" s="306"/>
      <c r="AA140" s="306"/>
      <c r="AB140" s="306"/>
      <c r="AC140" s="306"/>
      <c r="AD140" s="306"/>
      <c r="AE140" s="306"/>
      <c r="AF140" s="306"/>
      <c r="AG140" s="280"/>
      <c r="AH140" s="280"/>
      <c r="AI140" s="280"/>
      <c r="AJ140" s="280"/>
      <c r="AK140" s="280"/>
      <c r="AL140" s="280"/>
      <c r="AM140" s="280"/>
      <c r="AN140" s="280"/>
      <c r="AO140" s="280"/>
      <c r="AP140" s="280"/>
      <c r="AQ140" s="280"/>
      <c r="AR140" s="280"/>
      <c r="AS140" s="280"/>
      <c r="AT140" s="280"/>
    </row>
    <row r="141" spans="1:46" ht="15">
      <c r="A141" s="280"/>
      <c r="B141" s="602"/>
      <c r="C141" s="601" t="s">
        <v>11</v>
      </c>
      <c r="D141" s="328">
        <f>D140/SQRT(COUNT(D131:D138))</f>
        <v>0.68357907892419967</v>
      </c>
      <c r="E141" s="328">
        <f>E140/SQRT(COUNT(E131:E138))</f>
        <v>0.90652320389299845</v>
      </c>
      <c r="F141" s="347"/>
      <c r="G141" s="280"/>
      <c r="H141" s="280"/>
      <c r="I141" s="280"/>
      <c r="J141" s="280"/>
      <c r="K141" s="280"/>
      <c r="L141" s="280"/>
      <c r="M141" s="280"/>
      <c r="N141" s="280"/>
      <c r="O141" s="280"/>
      <c r="P141" s="280"/>
      <c r="Q141" s="280"/>
      <c r="R141" s="280"/>
      <c r="S141" s="280"/>
      <c r="T141" s="280"/>
      <c r="U141" s="280"/>
      <c r="V141" s="280"/>
      <c r="W141" s="280"/>
      <c r="X141" s="280"/>
      <c r="Y141" s="280"/>
      <c r="Z141" s="306"/>
      <c r="AA141" s="306"/>
      <c r="AB141" s="306"/>
      <c r="AC141" s="306"/>
      <c r="AD141" s="306"/>
      <c r="AE141" s="306"/>
      <c r="AF141" s="306"/>
      <c r="AG141" s="280"/>
      <c r="AH141" s="280"/>
      <c r="AI141" s="280"/>
      <c r="AJ141" s="280"/>
      <c r="AK141" s="280"/>
      <c r="AL141" s="280"/>
      <c r="AM141" s="280"/>
      <c r="AN141" s="280"/>
      <c r="AO141" s="280"/>
      <c r="AP141" s="280"/>
      <c r="AQ141" s="280"/>
      <c r="AR141" s="280"/>
      <c r="AS141" s="280"/>
      <c r="AT141" s="280"/>
    </row>
    <row r="142" spans="1:46" ht="15.75" customHeight="1" thickBot="1">
      <c r="A142" s="280"/>
      <c r="B142" s="357"/>
      <c r="C142" s="358"/>
      <c r="D142" s="358"/>
      <c r="E142" s="358"/>
      <c r="F142" s="359"/>
      <c r="G142" s="280"/>
      <c r="H142" s="280"/>
      <c r="I142" s="280"/>
      <c r="J142" s="280"/>
      <c r="K142" s="280"/>
      <c r="L142" s="280"/>
      <c r="M142" s="280"/>
      <c r="N142" s="280"/>
      <c r="O142" s="280"/>
      <c r="P142" s="280"/>
      <c r="Q142" s="280"/>
      <c r="R142" s="280"/>
      <c r="S142" s="280"/>
      <c r="T142" s="280"/>
      <c r="U142" s="280"/>
      <c r="V142" s="280"/>
      <c r="W142" s="280"/>
      <c r="X142" s="280"/>
      <c r="Y142" s="280"/>
      <c r="Z142" s="280"/>
      <c r="AA142" s="280"/>
      <c r="AB142" s="280"/>
      <c r="AC142" s="280"/>
      <c r="AD142" s="280"/>
      <c r="AE142" s="280"/>
      <c r="AF142" s="280"/>
      <c r="AG142" s="280"/>
      <c r="AH142" s="280"/>
      <c r="AI142" s="280"/>
      <c r="AJ142" s="280"/>
      <c r="AK142" s="280"/>
      <c r="AL142" s="280"/>
      <c r="AM142" s="280"/>
      <c r="AN142" s="280"/>
      <c r="AO142" s="280"/>
      <c r="AP142" s="280"/>
      <c r="AQ142" s="280"/>
      <c r="AR142" s="280"/>
      <c r="AS142" s="280"/>
      <c r="AT142" s="280"/>
    </row>
    <row r="143" spans="1:46" ht="15.75" customHeight="1">
      <c r="A143" s="280"/>
      <c r="B143" s="280"/>
      <c r="C143" s="280"/>
      <c r="D143" s="280"/>
      <c r="E143" s="280"/>
      <c r="F143" s="280"/>
      <c r="G143" s="280"/>
      <c r="H143" s="280"/>
      <c r="I143" s="280"/>
      <c r="J143" s="280"/>
      <c r="K143" s="280"/>
      <c r="L143" s="280"/>
      <c r="M143" s="280"/>
      <c r="N143" s="280"/>
      <c r="O143" s="280"/>
      <c r="P143" s="280"/>
      <c r="Q143" s="280"/>
      <c r="R143" s="280"/>
      <c r="S143" s="280"/>
      <c r="T143" s="280"/>
      <c r="U143" s="280"/>
      <c r="V143" s="280"/>
      <c r="W143" s="280"/>
      <c r="X143" s="280"/>
      <c r="Y143" s="280"/>
      <c r="Z143" s="280"/>
      <c r="AA143" s="280"/>
      <c r="AB143" s="280"/>
      <c r="AC143" s="280"/>
      <c r="AD143" s="280"/>
      <c r="AE143" s="280"/>
      <c r="AF143" s="280"/>
      <c r="AG143" s="280"/>
      <c r="AH143" s="280"/>
      <c r="AI143" s="280"/>
      <c r="AJ143" s="280"/>
      <c r="AK143" s="280"/>
      <c r="AL143" s="280"/>
      <c r="AM143" s="280"/>
      <c r="AN143" s="280"/>
      <c r="AO143" s="280"/>
      <c r="AP143" s="280"/>
      <c r="AQ143" s="280"/>
      <c r="AR143" s="280"/>
      <c r="AS143" s="280"/>
      <c r="AT143" s="280"/>
    </row>
    <row r="144" spans="1:46" ht="12.75" customHeight="1">
      <c r="A144" s="280"/>
      <c r="B144" s="209" t="s">
        <v>108</v>
      </c>
      <c r="C144" s="341"/>
      <c r="D144" s="562"/>
      <c r="E144" s="562"/>
      <c r="F144" s="562"/>
      <c r="G144" s="562"/>
      <c r="H144" s="562"/>
      <c r="I144" s="562"/>
      <c r="J144" s="342"/>
      <c r="K144" s="280"/>
      <c r="L144" s="280"/>
      <c r="M144" s="280"/>
      <c r="N144" s="280"/>
      <c r="O144" s="280"/>
      <c r="P144" s="280"/>
      <c r="Q144" s="280"/>
      <c r="R144" s="280"/>
      <c r="S144" s="280"/>
      <c r="T144" s="280"/>
      <c r="U144" s="280"/>
      <c r="V144" s="280"/>
      <c r="W144" s="280"/>
      <c r="X144" s="280"/>
      <c r="Y144" s="280"/>
      <c r="Z144" s="280"/>
      <c r="AA144" s="280"/>
      <c r="AB144" s="280"/>
      <c r="AC144" s="280"/>
      <c r="AD144" s="280"/>
      <c r="AE144" s="280"/>
      <c r="AF144" s="280"/>
      <c r="AG144" s="280"/>
      <c r="AH144" s="280"/>
      <c r="AI144" s="280"/>
      <c r="AJ144" s="280"/>
      <c r="AK144" s="280"/>
      <c r="AL144" s="280"/>
      <c r="AM144" s="280"/>
      <c r="AN144" s="280"/>
      <c r="AO144" s="280"/>
      <c r="AP144" s="280"/>
      <c r="AQ144" s="280"/>
      <c r="AR144" s="280"/>
      <c r="AS144" s="280"/>
      <c r="AT144" s="280"/>
    </row>
    <row r="145" spans="1:46" ht="12.75" customHeight="1" thickTop="1">
      <c r="A145" s="280"/>
      <c r="B145" s="343"/>
      <c r="C145" s="280"/>
      <c r="D145" s="521" t="s">
        <v>109</v>
      </c>
      <c r="E145" s="522"/>
      <c r="F145" s="522"/>
      <c r="G145" s="522"/>
      <c r="H145" s="522"/>
      <c r="I145" s="523"/>
      <c r="J145" s="347"/>
      <c r="K145" s="280"/>
      <c r="L145" s="280"/>
      <c r="M145" s="280"/>
      <c r="N145" s="280"/>
      <c r="O145" s="280"/>
      <c r="P145" s="280"/>
      <c r="Q145" s="280"/>
      <c r="R145" s="280"/>
      <c r="S145" s="280"/>
      <c r="T145" s="280"/>
      <c r="U145" s="280"/>
      <c r="V145" s="280"/>
      <c r="W145" s="280"/>
      <c r="X145" s="280"/>
      <c r="Y145" s="280"/>
      <c r="Z145" s="280"/>
      <c r="AA145" s="280"/>
      <c r="AB145" s="280"/>
      <c r="AC145" s="280"/>
      <c r="AD145" s="280"/>
      <c r="AE145" s="280"/>
      <c r="AF145" s="280"/>
      <c r="AG145" s="280"/>
      <c r="AH145" s="280"/>
      <c r="AI145" s="280"/>
      <c r="AJ145" s="280"/>
      <c r="AK145" s="280"/>
      <c r="AL145" s="280"/>
      <c r="AM145" s="280"/>
      <c r="AN145" s="280"/>
      <c r="AO145" s="280"/>
      <c r="AP145" s="280"/>
      <c r="AQ145" s="280"/>
      <c r="AR145" s="280"/>
      <c r="AS145" s="280"/>
      <c r="AT145" s="280"/>
    </row>
    <row r="146" spans="1:46" ht="12.75" customHeight="1">
      <c r="A146" s="280"/>
      <c r="B146" s="343"/>
      <c r="C146" s="587" t="s">
        <v>3</v>
      </c>
      <c r="D146" s="305" t="s">
        <v>75</v>
      </c>
      <c r="E146" s="305" t="s">
        <v>76</v>
      </c>
      <c r="F146" s="305" t="s">
        <v>77</v>
      </c>
      <c r="G146" s="305" t="s">
        <v>78</v>
      </c>
      <c r="H146" s="305" t="s">
        <v>79</v>
      </c>
      <c r="I146" s="305" t="s">
        <v>7</v>
      </c>
      <c r="J146" s="347"/>
      <c r="K146" s="280"/>
      <c r="L146" s="280"/>
      <c r="M146" s="280"/>
      <c r="N146" s="280"/>
      <c r="O146" s="280"/>
      <c r="P146" s="280"/>
      <c r="Q146" s="280"/>
      <c r="R146" s="280"/>
      <c r="S146" s="280"/>
      <c r="T146" s="280"/>
      <c r="U146" s="280"/>
      <c r="V146" s="280"/>
      <c r="W146" s="280"/>
      <c r="X146" s="280"/>
      <c r="Y146" s="280"/>
      <c r="Z146" s="280"/>
      <c r="AA146" s="280"/>
      <c r="AB146" s="280"/>
      <c r="AC146" s="280"/>
      <c r="AD146" s="280"/>
      <c r="AE146" s="280"/>
      <c r="AF146" s="280"/>
      <c r="AG146" s="280"/>
      <c r="AH146" s="280"/>
      <c r="AI146" s="280"/>
      <c r="AJ146" s="280"/>
      <c r="AK146" s="280"/>
      <c r="AL146" s="280"/>
      <c r="AM146" s="280"/>
      <c r="AN146" s="280"/>
      <c r="AO146" s="280"/>
      <c r="AP146" s="280"/>
      <c r="AQ146" s="280"/>
      <c r="AR146" s="280"/>
      <c r="AS146" s="280"/>
      <c r="AT146" s="280"/>
    </row>
    <row r="147" spans="1:46" ht="12.75" customHeight="1">
      <c r="A147" s="280"/>
      <c r="B147" s="343"/>
      <c r="C147" s="296">
        <v>1</v>
      </c>
      <c r="D147" s="332">
        <v>18.285</v>
      </c>
      <c r="E147" s="332">
        <v>28.885000000000002</v>
      </c>
      <c r="F147" s="332">
        <v>32.47</v>
      </c>
      <c r="G147" s="332"/>
      <c r="H147" s="332">
        <v>32.534999999999997</v>
      </c>
      <c r="I147" s="332"/>
      <c r="J147" s="347"/>
      <c r="K147" s="280"/>
      <c r="L147" s="280"/>
      <c r="M147" s="280"/>
      <c r="N147" s="280"/>
      <c r="O147" s="280"/>
      <c r="P147" s="280"/>
      <c r="Q147" s="280"/>
      <c r="R147" s="280"/>
      <c r="S147" s="280"/>
      <c r="T147" s="280"/>
      <c r="U147" s="280"/>
      <c r="V147" s="280"/>
      <c r="W147" s="280"/>
      <c r="X147" s="280"/>
      <c r="Y147" s="280"/>
      <c r="Z147" s="280"/>
      <c r="AA147" s="280"/>
      <c r="AB147" s="280"/>
      <c r="AC147" s="280"/>
      <c r="AD147" s="280"/>
      <c r="AE147" s="280"/>
      <c r="AF147" s="280"/>
      <c r="AG147" s="280"/>
      <c r="AH147" s="280"/>
      <c r="AI147" s="280"/>
      <c r="AJ147" s="280"/>
      <c r="AK147" s="280"/>
      <c r="AL147" s="280"/>
      <c r="AM147" s="280"/>
      <c r="AN147" s="280"/>
      <c r="AO147" s="280"/>
      <c r="AP147" s="280"/>
      <c r="AQ147" s="280"/>
      <c r="AR147" s="280"/>
      <c r="AS147" s="280"/>
      <c r="AT147" s="280"/>
    </row>
    <row r="148" spans="1:46" ht="12.75" customHeight="1">
      <c r="A148" s="280"/>
      <c r="B148" s="343"/>
      <c r="C148" s="320">
        <v>2</v>
      </c>
      <c r="D148" s="332">
        <v>22.195</v>
      </c>
      <c r="E148" s="332">
        <v>25.49</v>
      </c>
      <c r="F148" s="332">
        <v>24.815000000000001</v>
      </c>
      <c r="G148" s="332">
        <v>23.88</v>
      </c>
      <c r="H148" s="332"/>
      <c r="I148" s="332"/>
      <c r="J148" s="347"/>
      <c r="K148" s="280"/>
      <c r="L148" s="280"/>
      <c r="M148" s="280"/>
      <c r="N148" s="280"/>
      <c r="O148" s="280"/>
      <c r="P148" s="280"/>
      <c r="Q148" s="280"/>
      <c r="R148" s="280"/>
      <c r="S148" s="280"/>
      <c r="T148" s="280"/>
      <c r="U148" s="280"/>
      <c r="V148" s="280"/>
      <c r="W148" s="280"/>
      <c r="X148" s="280"/>
      <c r="Y148" s="280"/>
      <c r="Z148" s="280"/>
      <c r="AA148" s="280"/>
      <c r="AB148" s="280"/>
      <c r="AC148" s="280"/>
      <c r="AD148" s="280"/>
      <c r="AE148" s="280"/>
      <c r="AF148" s="280"/>
      <c r="AG148" s="280"/>
      <c r="AH148" s="280"/>
      <c r="AI148" s="280"/>
      <c r="AJ148" s="280"/>
      <c r="AK148" s="280"/>
      <c r="AL148" s="280"/>
      <c r="AM148" s="280"/>
      <c r="AN148" s="280"/>
      <c r="AO148" s="280"/>
      <c r="AP148" s="280"/>
      <c r="AQ148" s="280"/>
      <c r="AR148" s="280"/>
      <c r="AS148" s="280"/>
      <c r="AT148" s="280"/>
    </row>
    <row r="149" spans="1:46" ht="12.75" customHeight="1">
      <c r="A149" s="280"/>
      <c r="B149" s="343"/>
      <c r="C149" s="320">
        <v>3</v>
      </c>
      <c r="D149" s="332">
        <v>24.94</v>
      </c>
      <c r="E149" s="332">
        <v>22.475000000000001</v>
      </c>
      <c r="F149" s="332">
        <v>22.33</v>
      </c>
      <c r="G149" s="332">
        <v>24.06</v>
      </c>
      <c r="H149" s="332"/>
      <c r="I149" s="332"/>
      <c r="J149" s="347"/>
      <c r="K149" s="280"/>
      <c r="L149" s="280"/>
      <c r="M149" s="280"/>
      <c r="N149" s="280"/>
      <c r="O149" s="280"/>
      <c r="P149" s="280"/>
      <c r="Q149" s="280"/>
      <c r="R149" s="280"/>
      <c r="S149" s="280"/>
      <c r="T149" s="280"/>
      <c r="U149" s="280"/>
      <c r="V149" s="280"/>
      <c r="W149" s="280"/>
      <c r="X149" s="280"/>
      <c r="Y149" s="280"/>
      <c r="Z149" s="280"/>
      <c r="AA149" s="280"/>
      <c r="AB149" s="280"/>
      <c r="AC149" s="280"/>
      <c r="AD149" s="280"/>
      <c r="AE149" s="280"/>
      <c r="AF149" s="280"/>
      <c r="AG149" s="280"/>
      <c r="AH149" s="280"/>
      <c r="AI149" s="280"/>
      <c r="AJ149" s="280"/>
      <c r="AK149" s="280"/>
      <c r="AL149" s="280"/>
      <c r="AM149" s="280"/>
      <c r="AN149" s="280"/>
      <c r="AO149" s="280"/>
      <c r="AP149" s="280"/>
      <c r="AQ149" s="280"/>
      <c r="AR149" s="280"/>
      <c r="AS149" s="280"/>
      <c r="AT149" s="280"/>
    </row>
    <row r="150" spans="1:46" ht="12.75" customHeight="1">
      <c r="A150" s="280"/>
      <c r="B150" s="343"/>
      <c r="C150" s="320">
        <v>4</v>
      </c>
      <c r="D150" s="332">
        <v>21.78</v>
      </c>
      <c r="E150" s="332">
        <v>28.344999999999999</v>
      </c>
      <c r="F150" s="332">
        <v>25.475000000000001</v>
      </c>
      <c r="G150" s="332">
        <v>36.92</v>
      </c>
      <c r="H150" s="332"/>
      <c r="I150" s="332"/>
      <c r="J150" s="347"/>
      <c r="K150" s="280"/>
      <c r="L150" s="280"/>
      <c r="M150" s="280"/>
      <c r="N150" s="280"/>
      <c r="O150" s="280"/>
      <c r="P150" s="280"/>
      <c r="Q150" s="280"/>
      <c r="R150" s="280"/>
      <c r="S150" s="280"/>
      <c r="T150" s="280"/>
      <c r="U150" s="280"/>
      <c r="V150" s="280"/>
      <c r="W150" s="280"/>
      <c r="X150" s="280"/>
      <c r="Y150" s="280"/>
      <c r="Z150" s="280"/>
      <c r="AA150" s="280"/>
      <c r="AB150" s="280"/>
      <c r="AC150" s="280"/>
      <c r="AD150" s="280"/>
      <c r="AE150" s="280"/>
      <c r="AF150" s="280"/>
      <c r="AG150" s="280"/>
      <c r="AH150" s="280"/>
      <c r="AI150" s="280"/>
      <c r="AJ150" s="280"/>
      <c r="AK150" s="280"/>
      <c r="AL150" s="280"/>
      <c r="AM150" s="280"/>
      <c r="AN150" s="280"/>
      <c r="AO150" s="280"/>
      <c r="AP150" s="280"/>
      <c r="AQ150" s="280"/>
      <c r="AR150" s="280"/>
      <c r="AS150" s="280"/>
      <c r="AT150" s="280"/>
    </row>
    <row r="151" spans="1:46" ht="12.75" customHeight="1">
      <c r="A151" s="280"/>
      <c r="B151" s="343"/>
      <c r="C151" s="320">
        <v>5</v>
      </c>
      <c r="D151" s="332">
        <v>18.12</v>
      </c>
      <c r="E151" s="332">
        <v>30.73</v>
      </c>
      <c r="F151" s="332">
        <v>32.195</v>
      </c>
      <c r="G151" s="332">
        <v>33.17</v>
      </c>
      <c r="H151" s="332">
        <v>33.56</v>
      </c>
      <c r="I151" s="332"/>
      <c r="J151" s="347"/>
      <c r="K151" s="280"/>
      <c r="L151" s="280"/>
      <c r="M151" s="280"/>
      <c r="N151" s="280"/>
      <c r="O151" s="280"/>
      <c r="P151" s="280"/>
      <c r="Q151" s="280"/>
      <c r="R151" s="280"/>
      <c r="S151" s="280"/>
      <c r="T151" s="280"/>
      <c r="U151" s="280"/>
      <c r="V151" s="280"/>
      <c r="W151" s="280"/>
      <c r="X151" s="280"/>
      <c r="Y151" s="280"/>
      <c r="Z151" s="280"/>
      <c r="AA151" s="280"/>
      <c r="AB151" s="280"/>
      <c r="AC151" s="280"/>
      <c r="AD151" s="280"/>
      <c r="AE151" s="280"/>
      <c r="AF151" s="280"/>
      <c r="AG151" s="280"/>
      <c r="AH151" s="280"/>
      <c r="AI151" s="280"/>
      <c r="AJ151" s="280"/>
      <c r="AK151" s="280"/>
      <c r="AL151" s="280"/>
      <c r="AM151" s="280"/>
      <c r="AN151" s="280"/>
      <c r="AO151" s="280"/>
      <c r="AP151" s="280"/>
      <c r="AQ151" s="280"/>
      <c r="AR151" s="280"/>
      <c r="AS151" s="280"/>
      <c r="AT151" s="280"/>
    </row>
    <row r="152" spans="1:46" ht="12.75" customHeight="1">
      <c r="A152" s="280"/>
      <c r="B152" s="343"/>
      <c r="C152" s="320">
        <v>6</v>
      </c>
      <c r="D152" s="332">
        <v>24.64</v>
      </c>
      <c r="E152" s="332">
        <v>24.855</v>
      </c>
      <c r="F152" s="332">
        <v>24.13</v>
      </c>
      <c r="G152" s="332">
        <v>29.045000000000002</v>
      </c>
      <c r="H152" s="332">
        <v>26.265000000000001</v>
      </c>
      <c r="I152" s="332"/>
      <c r="J152" s="347"/>
      <c r="K152" s="280"/>
      <c r="L152" s="280"/>
      <c r="M152" s="280"/>
      <c r="N152" s="280"/>
      <c r="O152" s="280"/>
      <c r="P152" s="280"/>
      <c r="Q152" s="280"/>
      <c r="R152" s="280"/>
      <c r="S152" s="280"/>
      <c r="T152" s="280"/>
      <c r="U152" s="280"/>
      <c r="V152" s="280"/>
      <c r="W152" s="280"/>
      <c r="X152" s="280"/>
      <c r="Y152" s="280"/>
      <c r="Z152" s="280"/>
      <c r="AA152" s="280"/>
      <c r="AB152" s="280"/>
      <c r="AC152" s="280"/>
      <c r="AD152" s="280"/>
      <c r="AE152" s="280"/>
      <c r="AF152" s="280"/>
      <c r="AG152" s="280"/>
      <c r="AH152" s="280"/>
      <c r="AI152" s="280"/>
      <c r="AJ152" s="280"/>
      <c r="AK152" s="280"/>
      <c r="AL152" s="280"/>
      <c r="AM152" s="280"/>
      <c r="AN152" s="280"/>
      <c r="AO152" s="280"/>
      <c r="AP152" s="280"/>
      <c r="AQ152" s="280"/>
      <c r="AR152" s="280"/>
      <c r="AS152" s="280"/>
      <c r="AT152" s="280"/>
    </row>
    <row r="153" spans="1:46" ht="12.75" customHeight="1">
      <c r="A153" s="280"/>
      <c r="B153" s="343"/>
      <c r="C153" s="320">
        <v>7</v>
      </c>
      <c r="D153" s="332">
        <v>22.13</v>
      </c>
      <c r="E153" s="332">
        <v>30.63</v>
      </c>
      <c r="F153" s="332">
        <v>26.87</v>
      </c>
      <c r="G153" s="332">
        <v>30.9</v>
      </c>
      <c r="H153" s="332">
        <v>41.765000000000001</v>
      </c>
      <c r="I153" s="332"/>
      <c r="J153" s="347"/>
      <c r="K153" s="280"/>
      <c r="L153" s="280"/>
      <c r="M153" s="280"/>
      <c r="N153" s="280"/>
      <c r="O153" s="280"/>
      <c r="P153" s="280"/>
      <c r="Q153" s="280"/>
      <c r="R153" s="280"/>
      <c r="S153" s="280"/>
      <c r="T153" s="280"/>
      <c r="U153" s="280"/>
      <c r="V153" s="280"/>
      <c r="W153" s="280"/>
      <c r="X153" s="280"/>
      <c r="Y153" s="280"/>
      <c r="Z153" s="280"/>
      <c r="AA153" s="280"/>
      <c r="AB153" s="280"/>
      <c r="AC153" s="280"/>
      <c r="AD153" s="280"/>
      <c r="AE153" s="280"/>
      <c r="AF153" s="280"/>
      <c r="AG153" s="280"/>
      <c r="AH153" s="280"/>
      <c r="AI153" s="280"/>
      <c r="AJ153" s="280"/>
      <c r="AK153" s="280"/>
      <c r="AL153" s="280"/>
      <c r="AM153" s="280"/>
      <c r="AN153" s="280"/>
      <c r="AO153" s="280"/>
      <c r="AP153" s="280"/>
      <c r="AQ153" s="280"/>
      <c r="AR153" s="280"/>
      <c r="AS153" s="280"/>
      <c r="AT153" s="280"/>
    </row>
    <row r="154" spans="1:46" ht="12.75" customHeight="1">
      <c r="A154" s="280"/>
      <c r="B154" s="343"/>
      <c r="C154" s="320">
        <v>8</v>
      </c>
      <c r="D154" s="332">
        <v>28.26</v>
      </c>
      <c r="E154" s="332">
        <v>26.445</v>
      </c>
      <c r="F154" s="332">
        <v>23.29</v>
      </c>
      <c r="G154" s="332">
        <v>26.02</v>
      </c>
      <c r="H154" s="332"/>
      <c r="I154" s="332"/>
      <c r="J154" s="347"/>
      <c r="K154" s="280"/>
      <c r="L154" s="280"/>
      <c r="M154" s="280"/>
      <c r="N154" s="280"/>
      <c r="O154" s="280"/>
      <c r="P154" s="280"/>
      <c r="Q154" s="280"/>
      <c r="R154" s="280"/>
      <c r="S154" s="280"/>
      <c r="T154" s="280"/>
      <c r="U154" s="280"/>
      <c r="V154" s="280"/>
      <c r="W154" s="280"/>
      <c r="X154" s="280"/>
      <c r="Y154" s="280"/>
      <c r="Z154" s="280"/>
      <c r="AA154" s="280"/>
      <c r="AB154" s="280"/>
      <c r="AC154" s="280"/>
      <c r="AD154" s="280"/>
      <c r="AE154" s="280"/>
      <c r="AF154" s="280"/>
      <c r="AG154" s="280"/>
      <c r="AH154" s="280"/>
      <c r="AI154" s="280"/>
      <c r="AJ154" s="280"/>
      <c r="AK154" s="280"/>
      <c r="AL154" s="280"/>
      <c r="AM154" s="280"/>
      <c r="AN154" s="280"/>
      <c r="AO154" s="280"/>
      <c r="AP154" s="280"/>
      <c r="AQ154" s="280"/>
      <c r="AR154" s="280"/>
      <c r="AS154" s="280"/>
      <c r="AT154" s="280"/>
    </row>
    <row r="155" spans="1:46" ht="15" customHeight="1">
      <c r="A155" s="280"/>
      <c r="B155" s="343"/>
      <c r="C155" s="596" t="s">
        <v>9</v>
      </c>
      <c r="D155" s="593">
        <f t="shared" ref="D155:I155" si="24">IF(COUNT(D147:D154)&gt;0,AVERAGE(D147:D154),"")</f>
        <v>22.543749999999999</v>
      </c>
      <c r="E155" s="593">
        <f t="shared" si="24"/>
        <v>27.231874999999995</v>
      </c>
      <c r="F155" s="593">
        <f t="shared" si="24"/>
        <v>26.446874999999999</v>
      </c>
      <c r="G155" s="593">
        <f t="shared" si="24"/>
        <v>29.142142857142858</v>
      </c>
      <c r="H155" s="593">
        <f t="shared" si="24"/>
        <v>33.53125</v>
      </c>
      <c r="I155" s="593" t="str">
        <f t="shared" si="24"/>
        <v/>
      </c>
      <c r="J155" s="347"/>
      <c r="K155" s="280"/>
      <c r="L155" s="280"/>
      <c r="M155" s="280"/>
      <c r="N155" s="280"/>
      <c r="O155" s="280"/>
      <c r="P155" s="280"/>
      <c r="Q155" s="280"/>
      <c r="R155" s="280"/>
      <c r="S155" s="280"/>
      <c r="T155" s="280"/>
      <c r="U155" s="280"/>
      <c r="V155" s="280"/>
      <c r="W155" s="280"/>
      <c r="X155" s="280"/>
      <c r="Y155" s="280"/>
      <c r="Z155" s="280"/>
      <c r="AA155" s="280"/>
      <c r="AB155" s="280"/>
      <c r="AC155" s="280"/>
      <c r="AD155" s="280"/>
      <c r="AE155" s="280"/>
      <c r="AF155" s="280"/>
      <c r="AG155" s="280"/>
      <c r="AH155" s="280"/>
      <c r="AI155" s="280"/>
      <c r="AJ155" s="280"/>
      <c r="AK155" s="280"/>
      <c r="AL155" s="280"/>
      <c r="AM155" s="280"/>
      <c r="AN155" s="280"/>
      <c r="AO155" s="280"/>
      <c r="AP155" s="280"/>
      <c r="AQ155" s="280"/>
      <c r="AR155" s="280"/>
      <c r="AS155" s="280"/>
      <c r="AT155" s="280"/>
    </row>
    <row r="156" spans="1:46" ht="15" customHeight="1">
      <c r="A156" s="280"/>
      <c r="B156" s="343"/>
      <c r="C156" s="597" t="s">
        <v>10</v>
      </c>
      <c r="D156" s="594">
        <f t="shared" ref="D156:I156" si="25">IF(COUNT(D147:D154)&gt;1,STDEV(D147:D154),"")</f>
        <v>3.4099526075466651</v>
      </c>
      <c r="E156" s="594">
        <f t="shared" si="25"/>
        <v>2.9200464006831903</v>
      </c>
      <c r="F156" s="594">
        <f t="shared" si="25"/>
        <v>3.8801324880730848</v>
      </c>
      <c r="G156" s="594">
        <f t="shared" si="25"/>
        <v>4.8833781486648142</v>
      </c>
      <c r="H156" s="594">
        <f t="shared" si="25"/>
        <v>6.3662225521366667</v>
      </c>
      <c r="I156" s="594" t="str">
        <f t="shared" si="25"/>
        <v/>
      </c>
      <c r="J156" s="347"/>
      <c r="K156" s="280"/>
      <c r="L156" s="280"/>
      <c r="M156" s="280"/>
      <c r="N156" s="280"/>
      <c r="O156" s="280"/>
      <c r="P156" s="280"/>
      <c r="Q156" s="280"/>
      <c r="R156" s="280"/>
      <c r="S156" s="280"/>
      <c r="T156" s="280"/>
      <c r="U156" s="280"/>
      <c r="V156" s="280"/>
      <c r="W156" s="280"/>
      <c r="X156" s="280"/>
      <c r="Y156" s="280"/>
      <c r="Z156" s="280"/>
      <c r="AA156" s="280"/>
      <c r="AB156" s="280"/>
      <c r="AC156" s="280"/>
      <c r="AD156" s="280"/>
      <c r="AE156" s="280"/>
      <c r="AF156" s="280"/>
      <c r="AG156" s="280"/>
      <c r="AH156" s="280"/>
      <c r="AI156" s="280"/>
      <c r="AJ156" s="280"/>
      <c r="AK156" s="280"/>
      <c r="AL156" s="280"/>
      <c r="AM156" s="280"/>
      <c r="AN156" s="280"/>
      <c r="AO156" s="280"/>
      <c r="AP156" s="280"/>
      <c r="AQ156" s="280"/>
      <c r="AR156" s="280"/>
      <c r="AS156" s="280"/>
      <c r="AT156" s="280"/>
    </row>
    <row r="157" spans="1:46" ht="15.75" customHeight="1">
      <c r="A157" s="280"/>
      <c r="B157" s="343"/>
      <c r="C157" s="598" t="s">
        <v>11</v>
      </c>
      <c r="D157" s="595">
        <f t="shared" ref="D157:I157" si="26">IF(COUNT(D147:D154)&gt;1,D156/SQRT(COUNT(D147:D154)),"")</f>
        <v>1.2056003061604983</v>
      </c>
      <c r="E157" s="595">
        <f t="shared" si="26"/>
        <v>1.0323923056512272</v>
      </c>
      <c r="F157" s="595">
        <f t="shared" si="26"/>
        <v>1.3718339971093545</v>
      </c>
      <c r="G157" s="595">
        <f t="shared" si="26"/>
        <v>1.845743448464872</v>
      </c>
      <c r="H157" s="595">
        <f t="shared" si="26"/>
        <v>3.1831112760683333</v>
      </c>
      <c r="I157" s="595" t="str">
        <f t="shared" si="26"/>
        <v/>
      </c>
      <c r="J157" s="347"/>
      <c r="K157" s="280"/>
      <c r="L157" s="280"/>
      <c r="M157" s="280"/>
      <c r="N157" s="280"/>
      <c r="O157" s="280"/>
      <c r="P157" s="280"/>
      <c r="Q157" s="280"/>
      <c r="R157" s="280"/>
      <c r="S157" s="280"/>
      <c r="T157" s="280"/>
      <c r="U157" s="280"/>
      <c r="V157" s="280"/>
      <c r="W157" s="280"/>
      <c r="X157" s="280"/>
      <c r="Y157" s="280"/>
      <c r="Z157" s="280"/>
      <c r="AA157" s="280"/>
      <c r="AB157" s="280"/>
      <c r="AC157" s="280"/>
      <c r="AD157" s="280"/>
      <c r="AE157" s="280"/>
      <c r="AF157" s="280"/>
      <c r="AG157" s="280"/>
      <c r="AH157" s="280"/>
      <c r="AI157" s="280"/>
      <c r="AJ157" s="280"/>
      <c r="AK157" s="280"/>
      <c r="AL157" s="280"/>
      <c r="AM157" s="280"/>
      <c r="AN157" s="280"/>
      <c r="AO157" s="280"/>
      <c r="AP157" s="280"/>
      <c r="AQ157" s="280"/>
      <c r="AR157" s="280"/>
      <c r="AS157" s="280"/>
      <c r="AT157" s="280"/>
    </row>
    <row r="158" spans="1:46" ht="15.75" customHeight="1">
      <c r="A158" s="280"/>
      <c r="B158" s="357"/>
      <c r="C158" s="358"/>
      <c r="D158" s="358"/>
      <c r="E158" s="358"/>
      <c r="F158" s="358"/>
      <c r="G158" s="358"/>
      <c r="H158" s="358"/>
      <c r="I158" s="358"/>
      <c r="J158" s="359"/>
      <c r="K158" s="280"/>
      <c r="L158" s="280"/>
      <c r="M158" s="280"/>
      <c r="N158" s="280"/>
      <c r="O158" s="280"/>
      <c r="P158" s="280"/>
      <c r="Q158" s="280"/>
      <c r="R158" s="280"/>
      <c r="S158" s="280"/>
      <c r="T158" s="280"/>
      <c r="U158" s="280"/>
      <c r="V158" s="280"/>
      <c r="W158" s="280"/>
      <c r="X158" s="280"/>
      <c r="Y158" s="280"/>
      <c r="Z158" s="280"/>
      <c r="AA158" s="280"/>
      <c r="AB158" s="280"/>
      <c r="AC158" s="280"/>
      <c r="AD158" s="280"/>
      <c r="AE158" s="280"/>
      <c r="AF158" s="280"/>
      <c r="AG158" s="280"/>
      <c r="AH158" s="280"/>
      <c r="AI158" s="280"/>
      <c r="AJ158" s="280"/>
      <c r="AK158" s="280"/>
      <c r="AL158" s="280"/>
      <c r="AM158" s="280"/>
      <c r="AN158" s="280"/>
      <c r="AO158" s="280"/>
      <c r="AP158" s="280"/>
      <c r="AQ158" s="280"/>
      <c r="AR158" s="280"/>
      <c r="AS158" s="280"/>
      <c r="AT158" s="280"/>
    </row>
    <row r="159" spans="1:46" ht="15.75" customHeight="1">
      <c r="A159" s="280"/>
      <c r="B159" s="280"/>
      <c r="C159" s="280"/>
      <c r="D159" s="280"/>
      <c r="E159" s="280"/>
      <c r="F159" s="280"/>
      <c r="G159" s="280"/>
      <c r="H159" s="280"/>
      <c r="I159" s="280"/>
      <c r="J159" s="280"/>
      <c r="K159" s="280"/>
      <c r="L159" s="280"/>
      <c r="M159" s="280"/>
      <c r="N159" s="280"/>
      <c r="O159" s="280"/>
      <c r="P159" s="280"/>
      <c r="Q159" s="280"/>
      <c r="R159" s="280"/>
      <c r="S159" s="280"/>
      <c r="T159" s="280"/>
      <c r="U159" s="280"/>
      <c r="V159" s="280"/>
      <c r="W159" s="280"/>
      <c r="X159" s="280"/>
      <c r="Y159" s="280"/>
      <c r="Z159" s="280"/>
      <c r="AA159" s="280"/>
      <c r="AB159" s="280"/>
      <c r="AC159" s="280"/>
      <c r="AD159" s="280"/>
      <c r="AE159" s="280"/>
      <c r="AF159" s="280"/>
      <c r="AG159" s="280"/>
      <c r="AH159" s="280"/>
      <c r="AI159" s="280"/>
      <c r="AJ159" s="280"/>
      <c r="AK159" s="280"/>
      <c r="AL159" s="280"/>
      <c r="AM159" s="280"/>
      <c r="AN159" s="280"/>
      <c r="AO159" s="280"/>
      <c r="AP159" s="280"/>
      <c r="AQ159" s="280"/>
      <c r="AR159" s="280"/>
      <c r="AS159" s="280"/>
      <c r="AT159" s="280"/>
    </row>
    <row r="160" spans="1:46" ht="12.75" customHeight="1">
      <c r="A160" s="280"/>
      <c r="B160" s="209" t="s">
        <v>110</v>
      </c>
      <c r="C160" s="341"/>
      <c r="D160" s="341"/>
      <c r="E160" s="341"/>
      <c r="F160" s="342"/>
      <c r="G160" s="280"/>
      <c r="H160" s="280"/>
      <c r="I160" s="280"/>
      <c r="J160" s="280"/>
      <c r="K160" s="280"/>
      <c r="L160" s="280"/>
      <c r="M160" s="280"/>
      <c r="N160" s="280"/>
      <c r="O160" s="280"/>
      <c r="P160" s="280"/>
      <c r="Q160" s="280"/>
      <c r="R160" s="280"/>
      <c r="S160" s="280"/>
      <c r="T160" s="280"/>
      <c r="U160" s="280"/>
      <c r="V160" s="280"/>
      <c r="W160" s="280"/>
      <c r="X160" s="280"/>
      <c r="Y160" s="280"/>
      <c r="Z160" s="306"/>
      <c r="AA160" s="306"/>
      <c r="AB160" s="306"/>
      <c r="AC160" s="306"/>
      <c r="AD160" s="306"/>
      <c r="AE160" s="306"/>
      <c r="AF160" s="306"/>
      <c r="AG160" s="280"/>
      <c r="AH160" s="280"/>
      <c r="AI160" s="280"/>
      <c r="AJ160" s="280"/>
      <c r="AK160" s="280"/>
      <c r="AL160" s="280"/>
      <c r="AM160" s="280"/>
      <c r="AN160" s="280"/>
      <c r="AO160" s="280"/>
      <c r="AP160" s="280"/>
      <c r="AQ160" s="280"/>
      <c r="AR160" s="280"/>
      <c r="AS160" s="280"/>
      <c r="AT160" s="280"/>
    </row>
    <row r="161" spans="1:46" ht="12.75" customHeight="1">
      <c r="A161" s="280"/>
      <c r="B161" s="343"/>
      <c r="C161" s="280"/>
      <c r="D161" s="469" t="s">
        <v>73</v>
      </c>
      <c r="E161" s="469"/>
      <c r="F161" s="347"/>
      <c r="G161" s="280"/>
      <c r="H161" s="280"/>
      <c r="I161" s="280"/>
      <c r="J161" s="280"/>
      <c r="K161" s="280"/>
      <c r="L161" s="280"/>
      <c r="M161" s="280"/>
      <c r="N161" s="280"/>
      <c r="O161" s="280"/>
      <c r="P161" s="588"/>
      <c r="Q161" s="588"/>
      <c r="R161" s="588"/>
      <c r="S161" s="588"/>
      <c r="T161" s="588"/>
      <c r="U161" s="588"/>
      <c r="V161" s="588"/>
      <c r="W161" s="588"/>
      <c r="X161" s="588"/>
      <c r="Y161" s="588"/>
      <c r="Z161" s="588"/>
      <c r="AA161" s="306"/>
      <c r="AB161" s="306"/>
      <c r="AC161" s="306"/>
      <c r="AD161" s="306"/>
      <c r="AE161" s="306"/>
      <c r="AF161" s="306"/>
      <c r="AG161" s="280"/>
      <c r="AH161" s="280"/>
      <c r="AI161" s="280"/>
      <c r="AJ161" s="280"/>
      <c r="AK161" s="280"/>
      <c r="AL161" s="280"/>
      <c r="AM161" s="280"/>
      <c r="AN161" s="280"/>
      <c r="AO161" s="280"/>
      <c r="AP161" s="280"/>
      <c r="AQ161" s="280"/>
      <c r="AR161" s="280"/>
      <c r="AS161" s="280"/>
      <c r="AT161" s="280"/>
    </row>
    <row r="162" spans="1:46" ht="12.75" customHeight="1">
      <c r="A162" s="280"/>
      <c r="B162" s="343"/>
      <c r="C162" s="587" t="s">
        <v>3</v>
      </c>
      <c r="D162" s="284" t="s">
        <v>78</v>
      </c>
      <c r="E162" s="284" t="s">
        <v>79</v>
      </c>
      <c r="F162" s="347"/>
      <c r="G162" s="280"/>
      <c r="H162" s="280"/>
      <c r="I162" s="280"/>
      <c r="J162" s="280"/>
      <c r="K162" s="280"/>
      <c r="L162" s="280"/>
      <c r="M162" s="280"/>
      <c r="N162" s="280"/>
      <c r="O162" s="280"/>
      <c r="P162" s="280"/>
      <c r="Q162" s="280"/>
      <c r="R162" s="280"/>
      <c r="S162" s="280"/>
      <c r="T162" s="280"/>
      <c r="U162" s="280"/>
      <c r="V162" s="280"/>
      <c r="W162" s="280"/>
      <c r="X162" s="280"/>
      <c r="Y162" s="280"/>
      <c r="Z162" s="306"/>
      <c r="AA162" s="306"/>
      <c r="AB162" s="306"/>
      <c r="AC162" s="306"/>
      <c r="AD162" s="306"/>
      <c r="AE162" s="306"/>
      <c r="AF162" s="306"/>
      <c r="AG162" s="280"/>
      <c r="AH162" s="280"/>
      <c r="AI162" s="280"/>
      <c r="AJ162" s="280"/>
      <c r="AK162" s="280"/>
      <c r="AL162" s="280"/>
      <c r="AM162" s="280"/>
      <c r="AN162" s="280"/>
      <c r="AO162" s="280"/>
      <c r="AP162" s="280"/>
      <c r="AQ162" s="280"/>
      <c r="AR162" s="280"/>
      <c r="AS162" s="280"/>
      <c r="AT162" s="280"/>
    </row>
    <row r="163" spans="1:46" ht="12.75" customHeight="1">
      <c r="A163" s="280"/>
      <c r="B163" s="343"/>
      <c r="C163" s="296">
        <v>1</v>
      </c>
      <c r="D163" s="332">
        <v>18.864999999999998</v>
      </c>
      <c r="E163" s="332">
        <v>33.69</v>
      </c>
      <c r="F163" s="347"/>
      <c r="G163" s="280"/>
      <c r="H163" s="280"/>
      <c r="I163" s="280"/>
      <c r="J163" s="306"/>
      <c r="K163" s="306"/>
      <c r="L163" s="280"/>
      <c r="M163" s="280"/>
      <c r="N163" s="306"/>
      <c r="O163" s="306"/>
      <c r="P163" s="306"/>
      <c r="Q163" s="306"/>
      <c r="R163" s="306"/>
      <c r="S163" s="306"/>
      <c r="T163" s="306"/>
      <c r="U163" s="306"/>
      <c r="V163" s="280"/>
      <c r="W163" s="280"/>
      <c r="X163" s="280"/>
      <c r="Y163" s="280"/>
      <c r="Z163" s="306"/>
      <c r="AA163" s="306"/>
      <c r="AB163" s="306"/>
      <c r="AC163" s="306"/>
      <c r="AD163" s="306"/>
      <c r="AE163" s="306"/>
      <c r="AF163" s="306"/>
      <c r="AG163" s="280"/>
      <c r="AH163" s="280"/>
      <c r="AI163" s="280"/>
      <c r="AJ163" s="280"/>
      <c r="AK163" s="280"/>
      <c r="AL163" s="280"/>
      <c r="AM163" s="280"/>
      <c r="AN163" s="280"/>
      <c r="AO163" s="280"/>
      <c r="AP163" s="280"/>
      <c r="AQ163" s="280"/>
      <c r="AR163" s="280"/>
      <c r="AS163" s="280"/>
      <c r="AT163" s="280"/>
    </row>
    <row r="164" spans="1:46" ht="12.75" customHeight="1">
      <c r="A164" s="280"/>
      <c r="B164" s="343"/>
      <c r="C164" s="320">
        <v>2</v>
      </c>
      <c r="D164" s="332">
        <v>18.734999999999999</v>
      </c>
      <c r="E164" s="332">
        <v>18.68</v>
      </c>
      <c r="F164" s="347"/>
      <c r="G164" s="280"/>
      <c r="H164" s="280"/>
      <c r="I164" s="280"/>
      <c r="J164" s="306"/>
      <c r="K164" s="306"/>
      <c r="L164" s="280"/>
      <c r="M164" s="280"/>
      <c r="N164" s="306"/>
      <c r="O164" s="306"/>
      <c r="P164" s="306"/>
      <c r="Q164" s="306"/>
      <c r="R164" s="306"/>
      <c r="S164" s="306"/>
      <c r="T164" s="306"/>
      <c r="U164" s="306"/>
      <c r="V164" s="280"/>
      <c r="W164" s="280"/>
      <c r="X164" s="280"/>
      <c r="Y164" s="280"/>
      <c r="Z164" s="306"/>
      <c r="AA164" s="306"/>
      <c r="AB164" s="306"/>
      <c r="AC164" s="306"/>
      <c r="AD164" s="306"/>
      <c r="AE164" s="306"/>
      <c r="AF164" s="306"/>
      <c r="AG164" s="280"/>
      <c r="AH164" s="280"/>
      <c r="AI164" s="280"/>
      <c r="AJ164" s="280"/>
      <c r="AK164" s="280"/>
      <c r="AL164" s="280"/>
      <c r="AM164" s="280"/>
      <c r="AN164" s="280"/>
      <c r="AO164" s="280"/>
      <c r="AP164" s="280"/>
      <c r="AQ164" s="280"/>
      <c r="AR164" s="280"/>
      <c r="AS164" s="280"/>
      <c r="AT164" s="280"/>
    </row>
    <row r="165" spans="1:46" ht="12.75" customHeight="1">
      <c r="A165" s="280"/>
      <c r="B165" s="343"/>
      <c r="C165" s="320">
        <v>3</v>
      </c>
      <c r="D165" s="332">
        <v>16.55</v>
      </c>
      <c r="E165" s="332"/>
      <c r="F165" s="347"/>
      <c r="G165" s="280"/>
      <c r="H165" s="280"/>
      <c r="I165" s="280"/>
      <c r="J165" s="306"/>
      <c r="K165" s="306"/>
      <c r="L165" s="280"/>
      <c r="M165" s="280"/>
      <c r="N165" s="306"/>
      <c r="O165" s="306"/>
      <c r="P165" s="306"/>
      <c r="Q165" s="306"/>
      <c r="R165" s="306"/>
      <c r="S165" s="306"/>
      <c r="T165" s="306"/>
      <c r="U165" s="306"/>
      <c r="V165" s="306"/>
      <c r="W165" s="306"/>
      <c r="X165" s="306"/>
      <c r="Y165" s="306"/>
      <c r="Z165" s="306"/>
      <c r="AA165" s="306"/>
      <c r="AB165" s="306"/>
      <c r="AC165" s="306"/>
      <c r="AD165" s="306"/>
      <c r="AE165" s="306"/>
      <c r="AF165" s="306"/>
      <c r="AG165" s="280"/>
      <c r="AH165" s="280"/>
      <c r="AI165" s="280"/>
      <c r="AJ165" s="280"/>
      <c r="AK165" s="280"/>
      <c r="AL165" s="280"/>
      <c r="AM165" s="280"/>
      <c r="AN165" s="280"/>
      <c r="AO165" s="280"/>
      <c r="AP165" s="280"/>
      <c r="AQ165" s="280"/>
      <c r="AR165" s="280"/>
      <c r="AS165" s="280"/>
      <c r="AT165" s="280"/>
    </row>
    <row r="166" spans="1:46" ht="12.75" customHeight="1">
      <c r="A166" s="280"/>
      <c r="B166" s="343"/>
      <c r="C166" s="320">
        <v>4</v>
      </c>
      <c r="D166" s="332">
        <v>16.22</v>
      </c>
      <c r="E166" s="332"/>
      <c r="F166" s="347"/>
      <c r="G166" s="280"/>
      <c r="H166" s="280"/>
      <c r="I166" s="280"/>
      <c r="J166" s="306"/>
      <c r="K166" s="306"/>
      <c r="L166" s="306"/>
      <c r="M166" s="306"/>
      <c r="N166" s="306"/>
      <c r="O166" s="306"/>
      <c r="P166" s="306"/>
      <c r="Q166" s="306"/>
      <c r="R166" s="306"/>
      <c r="S166" s="306"/>
      <c r="T166" s="306"/>
      <c r="U166" s="306"/>
      <c r="V166" s="306"/>
      <c r="W166" s="306"/>
      <c r="X166" s="306"/>
      <c r="Y166" s="306"/>
      <c r="Z166" s="306"/>
      <c r="AA166" s="306"/>
      <c r="AB166" s="306"/>
      <c r="AC166" s="306"/>
      <c r="AD166" s="306"/>
      <c r="AE166" s="306"/>
      <c r="AF166" s="306"/>
      <c r="AG166" s="306"/>
      <c r="AH166" s="280"/>
      <c r="AI166" s="280"/>
      <c r="AJ166" s="280"/>
      <c r="AK166" s="280"/>
      <c r="AL166" s="280"/>
      <c r="AM166" s="280"/>
      <c r="AN166" s="280"/>
      <c r="AO166" s="280"/>
      <c r="AP166" s="280"/>
      <c r="AQ166" s="280"/>
      <c r="AR166" s="280"/>
      <c r="AS166" s="280"/>
      <c r="AT166" s="280"/>
    </row>
    <row r="167" spans="1:46" ht="12.75" customHeight="1">
      <c r="A167" s="280"/>
      <c r="B167" s="343"/>
      <c r="C167" s="320">
        <v>5</v>
      </c>
      <c r="D167" s="332">
        <v>19.37</v>
      </c>
      <c r="E167" s="332">
        <v>40.895000000000003</v>
      </c>
      <c r="F167" s="347"/>
      <c r="G167" s="280"/>
      <c r="H167" s="280"/>
      <c r="I167" s="280"/>
      <c r="J167" s="306"/>
      <c r="K167" s="306"/>
      <c r="L167" s="306"/>
      <c r="M167" s="306"/>
      <c r="N167" s="306"/>
      <c r="O167" s="306"/>
      <c r="P167" s="306"/>
      <c r="Q167" s="306"/>
      <c r="R167" s="306"/>
      <c r="S167" s="306"/>
      <c r="T167" s="306"/>
      <c r="U167" s="306"/>
      <c r="V167" s="306"/>
      <c r="W167" s="306"/>
      <c r="X167" s="306"/>
      <c r="Y167" s="306"/>
      <c r="Z167" s="306"/>
      <c r="AA167" s="306"/>
      <c r="AB167" s="306"/>
      <c r="AC167" s="306"/>
      <c r="AD167" s="306"/>
      <c r="AE167" s="306"/>
      <c r="AF167" s="306"/>
      <c r="AG167" s="306"/>
      <c r="AH167" s="280"/>
      <c r="AI167" s="280"/>
      <c r="AJ167" s="280"/>
      <c r="AK167" s="280"/>
      <c r="AL167" s="280"/>
      <c r="AM167" s="280"/>
      <c r="AN167" s="280"/>
      <c r="AO167" s="280"/>
      <c r="AP167" s="280"/>
      <c r="AQ167" s="280"/>
      <c r="AR167" s="280"/>
      <c r="AS167" s="280"/>
      <c r="AT167" s="280"/>
    </row>
    <row r="168" spans="1:46" ht="12.75" customHeight="1">
      <c r="A168" s="280"/>
      <c r="B168" s="343"/>
      <c r="C168" s="320">
        <v>6</v>
      </c>
      <c r="D168" s="332">
        <v>15.58</v>
      </c>
      <c r="E168" s="332"/>
      <c r="F168" s="347"/>
      <c r="G168" s="280"/>
      <c r="H168" s="280"/>
      <c r="I168" s="280"/>
      <c r="J168" s="306"/>
      <c r="K168" s="306"/>
      <c r="L168" s="280"/>
      <c r="M168" s="280"/>
      <c r="N168" s="306"/>
      <c r="O168" s="306"/>
      <c r="P168" s="306"/>
      <c r="Q168" s="306"/>
      <c r="R168" s="306"/>
      <c r="S168" s="306"/>
      <c r="T168" s="306"/>
      <c r="U168" s="306"/>
      <c r="V168" s="280"/>
      <c r="W168" s="306"/>
      <c r="X168" s="306"/>
      <c r="Y168" s="306"/>
      <c r="Z168" s="306"/>
      <c r="AA168" s="306"/>
      <c r="AB168" s="306"/>
      <c r="AC168" s="306"/>
      <c r="AD168" s="306"/>
      <c r="AE168" s="306"/>
      <c r="AF168" s="306"/>
      <c r="AG168" s="280"/>
      <c r="AH168" s="280"/>
      <c r="AI168" s="280"/>
      <c r="AJ168" s="280"/>
      <c r="AK168" s="280"/>
      <c r="AL168" s="280"/>
      <c r="AM168" s="280"/>
      <c r="AN168" s="280"/>
      <c r="AO168" s="280"/>
      <c r="AP168" s="280"/>
      <c r="AQ168" s="280"/>
      <c r="AR168" s="280"/>
      <c r="AS168" s="280"/>
      <c r="AT168" s="280"/>
    </row>
    <row r="169" spans="1:46" ht="12.75" customHeight="1">
      <c r="A169" s="280"/>
      <c r="B169" s="343"/>
      <c r="C169" s="320">
        <v>7</v>
      </c>
      <c r="D169" s="332">
        <v>17.245000000000001</v>
      </c>
      <c r="E169" s="332">
        <v>22.66</v>
      </c>
      <c r="F169" s="347"/>
      <c r="G169" s="280"/>
      <c r="H169" s="280"/>
      <c r="I169" s="280"/>
      <c r="J169" s="280"/>
      <c r="K169" s="280"/>
      <c r="L169" s="280"/>
      <c r="M169" s="280"/>
      <c r="N169" s="306"/>
      <c r="O169" s="306"/>
      <c r="P169" s="306"/>
      <c r="Q169" s="306"/>
      <c r="R169" s="306"/>
      <c r="S169" s="306"/>
      <c r="T169" s="306"/>
      <c r="U169" s="306"/>
      <c r="V169" s="280"/>
      <c r="W169" s="306"/>
      <c r="X169" s="306"/>
      <c r="Y169" s="306"/>
      <c r="Z169" s="306"/>
      <c r="AA169" s="306"/>
      <c r="AB169" s="306"/>
      <c r="AC169" s="306"/>
      <c r="AD169" s="306"/>
      <c r="AE169" s="306"/>
      <c r="AF169" s="306"/>
      <c r="AG169" s="280"/>
      <c r="AH169" s="280"/>
      <c r="AI169" s="280"/>
      <c r="AJ169" s="280"/>
      <c r="AK169" s="280"/>
      <c r="AL169" s="280"/>
      <c r="AM169" s="280"/>
      <c r="AN169" s="280"/>
      <c r="AO169" s="280"/>
      <c r="AP169" s="280"/>
      <c r="AQ169" s="280"/>
      <c r="AR169" s="280"/>
      <c r="AS169" s="280"/>
      <c r="AT169" s="280"/>
    </row>
    <row r="170" spans="1:46" ht="12.75" customHeight="1">
      <c r="A170" s="280"/>
      <c r="B170" s="343"/>
      <c r="C170" s="320">
        <v>8</v>
      </c>
      <c r="D170" s="332">
        <v>18.015000000000001</v>
      </c>
      <c r="E170" s="332">
        <v>18.73</v>
      </c>
      <c r="F170" s="347"/>
      <c r="G170" s="280"/>
      <c r="H170" s="280"/>
      <c r="I170" s="280"/>
      <c r="J170" s="280"/>
      <c r="K170" s="280"/>
      <c r="L170" s="280"/>
      <c r="M170" s="280"/>
      <c r="N170" s="306"/>
      <c r="O170" s="306"/>
      <c r="P170" s="306"/>
      <c r="Q170" s="306"/>
      <c r="R170" s="306"/>
      <c r="S170" s="306"/>
      <c r="T170" s="306"/>
      <c r="U170" s="306"/>
      <c r="V170" s="280"/>
      <c r="W170" s="306"/>
      <c r="X170" s="306"/>
      <c r="Y170" s="306"/>
      <c r="Z170" s="306"/>
      <c r="AA170" s="306"/>
      <c r="AB170" s="306"/>
      <c r="AC170" s="306"/>
      <c r="AD170" s="306"/>
      <c r="AE170" s="306"/>
      <c r="AF170" s="306"/>
      <c r="AG170" s="306"/>
      <c r="AH170" s="306"/>
      <c r="AI170" s="306"/>
      <c r="AJ170" s="306"/>
      <c r="AK170" s="306"/>
      <c r="AL170" s="280"/>
      <c r="AM170" s="280"/>
      <c r="AN170" s="280"/>
      <c r="AO170" s="280"/>
      <c r="AP170" s="280"/>
      <c r="AQ170" s="280"/>
      <c r="AR170" s="280"/>
      <c r="AS170" s="280"/>
      <c r="AT170" s="280"/>
    </row>
    <row r="171" spans="1:46" ht="12.75" customHeight="1">
      <c r="A171" s="280"/>
      <c r="B171" s="343"/>
      <c r="C171" s="320">
        <v>9</v>
      </c>
      <c r="D171" s="332">
        <v>18.594999999999999</v>
      </c>
      <c r="E171" s="332">
        <v>25.38</v>
      </c>
      <c r="F171" s="347"/>
      <c r="G171" s="280"/>
      <c r="H171" s="280"/>
      <c r="I171" s="280"/>
      <c r="J171" s="306"/>
      <c r="K171" s="280"/>
      <c r="L171" s="280"/>
      <c r="M171" s="280"/>
      <c r="N171" s="306"/>
      <c r="O171" s="306"/>
      <c r="P171" s="306"/>
      <c r="Q171" s="306"/>
      <c r="R171" s="306"/>
      <c r="S171" s="306"/>
      <c r="T171" s="306"/>
      <c r="U171" s="306"/>
      <c r="V171" s="306"/>
      <c r="W171" s="306"/>
      <c r="X171" s="306"/>
      <c r="Y171" s="306"/>
      <c r="Z171" s="306"/>
      <c r="AA171" s="306"/>
      <c r="AB171" s="306"/>
      <c r="AC171" s="306"/>
      <c r="AD171" s="306"/>
      <c r="AE171" s="306"/>
      <c r="AF171" s="306"/>
      <c r="AG171" s="306"/>
      <c r="AH171" s="306"/>
      <c r="AI171" s="306"/>
      <c r="AJ171" s="306"/>
      <c r="AK171" s="306"/>
      <c r="AL171" s="280"/>
      <c r="AM171" s="280"/>
      <c r="AN171" s="280"/>
      <c r="AO171" s="280"/>
      <c r="AP171" s="280"/>
      <c r="AQ171" s="280"/>
      <c r="AR171" s="280"/>
      <c r="AS171" s="280"/>
      <c r="AT171" s="280"/>
    </row>
    <row r="172" spans="1:46" ht="12.75" customHeight="1">
      <c r="A172" s="280"/>
      <c r="B172" s="343"/>
      <c r="C172" s="320">
        <v>10</v>
      </c>
      <c r="D172" s="332">
        <v>17.315000000000001</v>
      </c>
      <c r="E172" s="332"/>
      <c r="F172" s="347"/>
      <c r="G172" s="280"/>
      <c r="H172" s="280"/>
      <c r="I172" s="280"/>
      <c r="J172" s="306"/>
      <c r="K172" s="280"/>
      <c r="L172" s="280"/>
      <c r="M172" s="280"/>
      <c r="N172" s="306"/>
      <c r="O172" s="306"/>
      <c r="P172" s="306"/>
      <c r="Q172" s="306"/>
      <c r="R172" s="306"/>
      <c r="S172" s="306"/>
      <c r="T172" s="306"/>
      <c r="U172" s="306"/>
      <c r="V172" s="306"/>
      <c r="W172" s="306"/>
      <c r="X172" s="306"/>
      <c r="Y172" s="306"/>
      <c r="Z172" s="306"/>
      <c r="AA172" s="306"/>
      <c r="AB172" s="306"/>
      <c r="AC172" s="306"/>
      <c r="AD172" s="306"/>
      <c r="AE172" s="306"/>
      <c r="AF172" s="306"/>
      <c r="AG172" s="306"/>
      <c r="AH172" s="306"/>
      <c r="AI172" s="306"/>
      <c r="AJ172" s="306"/>
      <c r="AK172" s="306"/>
      <c r="AL172" s="280"/>
      <c r="AM172" s="280"/>
      <c r="AN172" s="280"/>
      <c r="AO172" s="280"/>
      <c r="AP172" s="280"/>
      <c r="AQ172" s="280"/>
      <c r="AR172" s="280"/>
      <c r="AS172" s="280"/>
      <c r="AT172" s="280"/>
    </row>
    <row r="173" spans="1:46" ht="12.75" customHeight="1">
      <c r="A173" s="280"/>
      <c r="B173" s="343"/>
      <c r="C173" s="320">
        <v>11</v>
      </c>
      <c r="D173" s="332">
        <v>17.195</v>
      </c>
      <c r="E173" s="332">
        <v>28.824999999999999</v>
      </c>
      <c r="F173" s="347"/>
      <c r="G173" s="280"/>
      <c r="H173" s="280"/>
      <c r="I173" s="280"/>
      <c r="J173" s="306"/>
      <c r="K173" s="280"/>
      <c r="L173" s="280"/>
      <c r="M173" s="280"/>
      <c r="N173" s="280"/>
      <c r="O173" s="306"/>
      <c r="P173" s="306"/>
      <c r="Q173" s="306"/>
      <c r="R173" s="306"/>
      <c r="S173" s="306"/>
      <c r="T173" s="306"/>
      <c r="U173" s="306"/>
      <c r="V173" s="306"/>
      <c r="W173" s="306"/>
      <c r="X173" s="306"/>
      <c r="Y173" s="306"/>
      <c r="Z173" s="306"/>
      <c r="AA173" s="306"/>
      <c r="AB173" s="306"/>
      <c r="AC173" s="306"/>
      <c r="AD173" s="306"/>
      <c r="AE173" s="306"/>
      <c r="AF173" s="306"/>
      <c r="AG173" s="306"/>
      <c r="AH173" s="306"/>
      <c r="AI173" s="306"/>
      <c r="AJ173" s="306"/>
      <c r="AK173" s="306"/>
      <c r="AL173" s="280"/>
      <c r="AM173" s="280"/>
      <c r="AN173" s="280"/>
      <c r="AO173" s="280"/>
      <c r="AP173" s="280"/>
      <c r="AQ173" s="280"/>
      <c r="AR173" s="280"/>
      <c r="AS173" s="280"/>
      <c r="AT173" s="280"/>
    </row>
    <row r="174" spans="1:46" ht="12.75" customHeight="1">
      <c r="A174" s="280"/>
      <c r="B174" s="343"/>
      <c r="C174" s="320">
        <v>12</v>
      </c>
      <c r="D174" s="332">
        <v>23.29</v>
      </c>
      <c r="E174" s="332"/>
      <c r="F174" s="347"/>
      <c r="G174" s="280"/>
      <c r="H174" s="280"/>
      <c r="I174" s="280"/>
      <c r="J174" s="306"/>
      <c r="K174" s="280"/>
      <c r="L174" s="280"/>
      <c r="M174" s="280"/>
      <c r="N174" s="280"/>
      <c r="O174" s="306"/>
      <c r="P174" s="306"/>
      <c r="Q174" s="306"/>
      <c r="R174" s="306"/>
      <c r="S174" s="306"/>
      <c r="T174" s="306"/>
      <c r="U174" s="306"/>
      <c r="V174" s="306"/>
      <c r="W174" s="306"/>
      <c r="X174" s="306"/>
      <c r="Y174" s="306"/>
      <c r="Z174" s="306"/>
      <c r="AA174" s="306"/>
      <c r="AB174" s="306"/>
      <c r="AC174" s="306"/>
      <c r="AD174" s="306"/>
      <c r="AE174" s="306"/>
      <c r="AF174" s="306"/>
      <c r="AG174" s="306"/>
      <c r="AH174" s="306"/>
      <c r="AI174" s="306"/>
      <c r="AJ174" s="306"/>
      <c r="AK174" s="306"/>
      <c r="AL174" s="280"/>
      <c r="AM174" s="280"/>
      <c r="AN174" s="306"/>
      <c r="AO174" s="306"/>
      <c r="AP174" s="306"/>
      <c r="AQ174" s="306"/>
      <c r="AR174" s="306"/>
      <c r="AS174" s="306"/>
      <c r="AT174" s="280"/>
    </row>
    <row r="175" spans="1:46" ht="12.75" customHeight="1">
      <c r="A175" s="280"/>
      <c r="B175" s="343"/>
      <c r="C175" s="320">
        <v>13</v>
      </c>
      <c r="D175" s="332">
        <v>17.445</v>
      </c>
      <c r="E175" s="332">
        <v>25.725000000000001</v>
      </c>
      <c r="F175" s="347"/>
      <c r="G175" s="280"/>
      <c r="H175" s="280"/>
      <c r="I175" s="280"/>
      <c r="J175" s="306"/>
      <c r="K175" s="280"/>
      <c r="L175" s="280"/>
      <c r="M175" s="280"/>
      <c r="N175" s="280"/>
      <c r="O175" s="306"/>
      <c r="P175" s="306"/>
      <c r="Q175" s="306"/>
      <c r="R175" s="306"/>
      <c r="S175" s="306"/>
      <c r="T175" s="306"/>
      <c r="U175" s="306"/>
      <c r="V175" s="306"/>
      <c r="W175" s="306"/>
      <c r="X175" s="306"/>
      <c r="Y175" s="306"/>
      <c r="Z175" s="306"/>
      <c r="AA175" s="306"/>
      <c r="AB175" s="306"/>
      <c r="AC175" s="306"/>
      <c r="AD175" s="306"/>
      <c r="AE175" s="306"/>
      <c r="AF175" s="306"/>
      <c r="AG175" s="306"/>
      <c r="AH175" s="306"/>
      <c r="AI175" s="306"/>
      <c r="AJ175" s="306"/>
      <c r="AK175" s="306"/>
      <c r="AL175" s="280"/>
      <c r="AM175" s="280"/>
      <c r="AN175" s="280"/>
      <c r="AO175" s="280"/>
      <c r="AP175" s="280"/>
      <c r="AQ175" s="280"/>
      <c r="AR175" s="280"/>
      <c r="AS175" s="280"/>
      <c r="AT175" s="280"/>
    </row>
    <row r="176" spans="1:46" ht="12.75" customHeight="1">
      <c r="A176" s="280"/>
      <c r="B176" s="343"/>
      <c r="C176" s="320">
        <v>14</v>
      </c>
      <c r="D176" s="332">
        <v>19.71</v>
      </c>
      <c r="E176" s="332"/>
      <c r="F176" s="347"/>
      <c r="G176" s="280"/>
      <c r="H176" s="280"/>
      <c r="I176" s="280"/>
      <c r="J176" s="306"/>
      <c r="K176" s="280"/>
      <c r="L176" s="280"/>
      <c r="M176" s="280"/>
      <c r="N176" s="280"/>
      <c r="O176" s="306"/>
      <c r="P176" s="306"/>
      <c r="Q176" s="306"/>
      <c r="R176" s="306"/>
      <c r="S176" s="306"/>
      <c r="T176" s="306"/>
      <c r="U176" s="306"/>
      <c r="V176" s="306"/>
      <c r="W176" s="306"/>
      <c r="X176" s="306"/>
      <c r="Y176" s="306"/>
      <c r="Z176" s="306"/>
      <c r="AA176" s="306"/>
      <c r="AB176" s="306"/>
      <c r="AC176" s="306"/>
      <c r="AD176" s="306"/>
      <c r="AE176" s="306"/>
      <c r="AF176" s="306"/>
      <c r="AG176" s="306"/>
      <c r="AH176" s="306"/>
      <c r="AI176" s="306"/>
      <c r="AJ176" s="306"/>
      <c r="AK176" s="306"/>
      <c r="AL176" s="306"/>
      <c r="AM176" s="306"/>
      <c r="AN176" s="280"/>
      <c r="AO176" s="280"/>
      <c r="AP176" s="280"/>
      <c r="AQ176" s="280"/>
      <c r="AR176" s="280"/>
      <c r="AS176" s="280"/>
      <c r="AT176" s="280"/>
    </row>
    <row r="177" spans="1:46" ht="12.75" customHeight="1">
      <c r="A177" s="280"/>
      <c r="B177" s="343"/>
      <c r="C177" s="320">
        <v>15</v>
      </c>
      <c r="D177" s="332">
        <v>18.36</v>
      </c>
      <c r="E177" s="332">
        <v>19.649999999999999</v>
      </c>
      <c r="F177" s="347"/>
      <c r="G177" s="280"/>
      <c r="H177" s="280"/>
      <c r="I177" s="280"/>
      <c r="J177" s="306"/>
      <c r="K177" s="280"/>
      <c r="L177" s="280"/>
      <c r="M177" s="306"/>
      <c r="N177" s="306"/>
      <c r="O177" s="306"/>
      <c r="P177" s="306"/>
      <c r="Q177" s="306"/>
      <c r="R177" s="306"/>
      <c r="S177" s="306"/>
      <c r="T177" s="306"/>
      <c r="U177" s="306"/>
      <c r="V177" s="306"/>
      <c r="W177" s="306"/>
      <c r="X177" s="306"/>
      <c r="Y177" s="306"/>
      <c r="Z177" s="306"/>
      <c r="AA177" s="306"/>
      <c r="AB177" s="306"/>
      <c r="AC177" s="306"/>
      <c r="AD177" s="306"/>
      <c r="AE177" s="306"/>
      <c r="AF177" s="306"/>
      <c r="AG177" s="306"/>
      <c r="AH177" s="306"/>
      <c r="AI177" s="306"/>
      <c r="AJ177" s="306"/>
      <c r="AK177" s="306"/>
      <c r="AL177" s="306"/>
      <c r="AM177" s="306"/>
      <c r="AN177" s="280"/>
      <c r="AO177" s="280"/>
      <c r="AP177" s="280"/>
      <c r="AQ177" s="280"/>
      <c r="AR177" s="280"/>
      <c r="AS177" s="280"/>
      <c r="AT177" s="280"/>
    </row>
    <row r="178" spans="1:46" ht="12.75" customHeight="1">
      <c r="A178" s="280"/>
      <c r="B178" s="343"/>
      <c r="C178" s="320">
        <v>16</v>
      </c>
      <c r="D178" s="332">
        <v>18.11</v>
      </c>
      <c r="E178" s="332">
        <v>19.125</v>
      </c>
      <c r="F178" s="347"/>
      <c r="G178" s="280"/>
      <c r="H178" s="280"/>
      <c r="I178" s="280"/>
      <c r="J178" s="306"/>
      <c r="K178" s="280"/>
      <c r="L178" s="280"/>
      <c r="M178" s="306"/>
      <c r="N178" s="306"/>
      <c r="O178" s="306"/>
      <c r="P178" s="306"/>
      <c r="Q178" s="306"/>
      <c r="R178" s="306"/>
      <c r="S178" s="306"/>
      <c r="T178" s="306"/>
      <c r="U178" s="306"/>
      <c r="V178" s="306"/>
      <c r="W178" s="306"/>
      <c r="X178" s="306"/>
      <c r="Y178" s="306"/>
      <c r="Z178" s="306"/>
      <c r="AA178" s="306"/>
      <c r="AB178" s="306"/>
      <c r="AC178" s="306"/>
      <c r="AD178" s="306"/>
      <c r="AE178" s="306"/>
      <c r="AF178" s="306"/>
      <c r="AG178" s="280"/>
      <c r="AH178" s="306"/>
      <c r="AI178" s="280"/>
      <c r="AJ178" s="280"/>
      <c r="AK178" s="280"/>
      <c r="AL178" s="280"/>
      <c r="AM178" s="280"/>
      <c r="AN178" s="280"/>
      <c r="AO178" s="280"/>
      <c r="AP178" s="280"/>
      <c r="AQ178" s="280"/>
      <c r="AR178" s="280"/>
      <c r="AS178" s="280"/>
      <c r="AT178" s="280"/>
    </row>
    <row r="179" spans="1:46" ht="12.75" customHeight="1">
      <c r="A179" s="280"/>
      <c r="B179" s="343"/>
      <c r="C179" s="320">
        <v>17</v>
      </c>
      <c r="D179" s="332">
        <v>18.835000000000001</v>
      </c>
      <c r="E179" s="332"/>
      <c r="F179" s="347"/>
      <c r="G179" s="280"/>
      <c r="H179" s="280"/>
      <c r="I179" s="280"/>
      <c r="J179" s="280"/>
      <c r="K179" s="280"/>
      <c r="L179" s="280"/>
      <c r="M179" s="306"/>
      <c r="N179" s="306"/>
      <c r="O179" s="306"/>
      <c r="P179" s="306"/>
      <c r="Q179" s="306"/>
      <c r="R179" s="306"/>
      <c r="S179" s="306"/>
      <c r="T179" s="306"/>
      <c r="U179" s="280"/>
      <c r="V179" s="280"/>
      <c r="W179" s="280"/>
      <c r="X179" s="280"/>
      <c r="Y179" s="280"/>
      <c r="Z179" s="306"/>
      <c r="AA179" s="306"/>
      <c r="AB179" s="306"/>
      <c r="AC179" s="306"/>
      <c r="AD179" s="306"/>
      <c r="AE179" s="306"/>
      <c r="AF179" s="306"/>
      <c r="AG179" s="280"/>
      <c r="AH179" s="280"/>
      <c r="AI179" s="280"/>
      <c r="AJ179" s="280"/>
      <c r="AK179" s="280"/>
      <c r="AL179" s="280"/>
      <c r="AM179" s="280"/>
      <c r="AN179" s="280"/>
      <c r="AO179" s="280"/>
      <c r="AP179" s="280"/>
      <c r="AQ179" s="280"/>
      <c r="AR179" s="280"/>
      <c r="AS179" s="280"/>
      <c r="AT179" s="280"/>
    </row>
    <row r="180" spans="1:46" ht="12.75" customHeight="1">
      <c r="A180" s="280"/>
      <c r="B180" s="343"/>
      <c r="C180" s="320">
        <v>18</v>
      </c>
      <c r="D180" s="332">
        <v>16.22</v>
      </c>
      <c r="E180" s="332"/>
      <c r="F180" s="347"/>
      <c r="G180" s="280"/>
      <c r="H180" s="280"/>
      <c r="I180" s="280"/>
      <c r="J180" s="280"/>
      <c r="K180" s="280"/>
      <c r="L180" s="280"/>
      <c r="M180" s="306"/>
      <c r="N180" s="306"/>
      <c r="O180" s="306"/>
      <c r="P180" s="306"/>
      <c r="Q180" s="306"/>
      <c r="R180" s="306"/>
      <c r="S180" s="306"/>
      <c r="T180" s="306"/>
      <c r="U180" s="280"/>
      <c r="V180" s="280"/>
      <c r="W180" s="280"/>
      <c r="X180" s="280"/>
      <c r="Y180" s="280"/>
      <c r="Z180" s="306"/>
      <c r="AA180" s="306"/>
      <c r="AB180" s="306"/>
      <c r="AC180" s="306"/>
      <c r="AD180" s="306"/>
      <c r="AE180" s="306"/>
      <c r="AF180" s="306"/>
      <c r="AG180" s="280"/>
      <c r="AH180" s="280"/>
      <c r="AI180" s="280"/>
      <c r="AJ180" s="280"/>
      <c r="AK180" s="280"/>
      <c r="AL180" s="280"/>
      <c r="AM180" s="280"/>
      <c r="AN180" s="280"/>
      <c r="AO180" s="280"/>
      <c r="AP180" s="280"/>
      <c r="AQ180" s="280"/>
      <c r="AR180" s="280"/>
      <c r="AS180" s="280"/>
      <c r="AT180" s="280"/>
    </row>
    <row r="181" spans="1:46" ht="12.75" customHeight="1">
      <c r="A181" s="280"/>
      <c r="B181" s="343"/>
      <c r="C181" s="320">
        <v>19</v>
      </c>
      <c r="D181" s="332">
        <v>17.664999999999999</v>
      </c>
      <c r="E181" s="332">
        <v>19.09</v>
      </c>
      <c r="F181" s="347"/>
      <c r="G181" s="280"/>
      <c r="H181" s="280"/>
      <c r="I181" s="280"/>
      <c r="J181" s="280"/>
      <c r="K181" s="280"/>
      <c r="L181" s="280"/>
      <c r="M181" s="306"/>
      <c r="N181" s="306"/>
      <c r="O181" s="306"/>
      <c r="P181" s="306"/>
      <c r="Q181" s="306"/>
      <c r="R181" s="306"/>
      <c r="S181" s="306"/>
      <c r="T181" s="306"/>
      <c r="U181" s="280"/>
      <c r="V181" s="280"/>
      <c r="W181" s="280"/>
      <c r="X181" s="280"/>
      <c r="Y181" s="280"/>
      <c r="Z181" s="306"/>
      <c r="AA181" s="306"/>
      <c r="AB181" s="306"/>
      <c r="AC181" s="306"/>
      <c r="AD181" s="306"/>
      <c r="AE181" s="306"/>
      <c r="AF181" s="306"/>
      <c r="AG181" s="280"/>
      <c r="AH181" s="280"/>
      <c r="AI181" s="280"/>
      <c r="AJ181" s="280"/>
      <c r="AK181" s="280"/>
      <c r="AL181" s="280"/>
      <c r="AM181" s="280"/>
      <c r="AN181" s="280"/>
      <c r="AO181" s="280"/>
      <c r="AP181" s="280"/>
      <c r="AQ181" s="280"/>
      <c r="AR181" s="280"/>
      <c r="AS181" s="280"/>
      <c r="AT181" s="280"/>
    </row>
    <row r="182" spans="1:46" ht="12.75" customHeight="1">
      <c r="A182" s="280"/>
      <c r="B182" s="343"/>
      <c r="C182" s="320">
        <v>20</v>
      </c>
      <c r="D182" s="332">
        <v>16.754999999999999</v>
      </c>
      <c r="E182" s="332">
        <v>22.46</v>
      </c>
      <c r="F182" s="347"/>
      <c r="G182" s="280"/>
      <c r="H182" s="280"/>
      <c r="I182" s="280"/>
      <c r="J182" s="280"/>
      <c r="K182" s="280"/>
      <c r="L182" s="280"/>
      <c r="M182" s="306"/>
      <c r="N182" s="306"/>
      <c r="O182" s="306"/>
      <c r="P182" s="306"/>
      <c r="Q182" s="306"/>
      <c r="R182" s="306"/>
      <c r="S182" s="306"/>
      <c r="T182" s="306"/>
      <c r="U182" s="306"/>
      <c r="V182" s="306"/>
      <c r="W182" s="306"/>
      <c r="X182" s="306"/>
      <c r="Y182" s="306"/>
      <c r="Z182" s="306"/>
      <c r="AA182" s="306"/>
      <c r="AB182" s="306"/>
      <c r="AC182" s="306"/>
      <c r="AD182" s="306"/>
      <c r="AE182" s="306"/>
      <c r="AF182" s="306"/>
      <c r="AG182" s="280"/>
      <c r="AH182" s="280"/>
      <c r="AI182" s="280"/>
      <c r="AJ182" s="280"/>
      <c r="AK182" s="280"/>
      <c r="AL182" s="280"/>
      <c r="AM182" s="280"/>
      <c r="AN182" s="280"/>
      <c r="AO182" s="280"/>
      <c r="AP182" s="280"/>
      <c r="AQ182" s="280"/>
      <c r="AR182" s="280"/>
      <c r="AS182" s="280"/>
      <c r="AT182" s="280"/>
    </row>
    <row r="183" spans="1:46" ht="12.75" customHeight="1">
      <c r="A183" s="280"/>
      <c r="B183" s="343"/>
      <c r="C183" s="320">
        <v>21</v>
      </c>
      <c r="D183" s="332"/>
      <c r="E183" s="332">
        <v>18.579999999999998</v>
      </c>
      <c r="F183" s="347"/>
      <c r="G183" s="280"/>
      <c r="H183" s="280"/>
      <c r="I183" s="280"/>
      <c r="J183" s="280"/>
      <c r="K183" s="280"/>
      <c r="L183" s="280"/>
      <c r="M183" s="280"/>
      <c r="N183" s="280"/>
      <c r="O183" s="280"/>
      <c r="P183" s="280"/>
      <c r="Q183" s="280"/>
      <c r="R183" s="306"/>
      <c r="S183" s="306"/>
      <c r="T183" s="306"/>
      <c r="U183" s="306"/>
      <c r="V183" s="306"/>
      <c r="W183" s="306"/>
      <c r="X183" s="306"/>
      <c r="Y183" s="306"/>
      <c r="Z183" s="306"/>
      <c r="AA183" s="306"/>
      <c r="AB183" s="306"/>
      <c r="AC183" s="306"/>
      <c r="AD183" s="306"/>
      <c r="AE183" s="306"/>
      <c r="AF183" s="306"/>
      <c r="AG183" s="280"/>
      <c r="AH183" s="280"/>
      <c r="AI183" s="280"/>
      <c r="AJ183" s="280"/>
      <c r="AK183" s="280"/>
      <c r="AL183" s="280"/>
      <c r="AM183" s="280"/>
      <c r="AN183" s="280"/>
      <c r="AO183" s="280"/>
      <c r="AP183" s="280"/>
      <c r="AQ183" s="280"/>
      <c r="AR183" s="280"/>
      <c r="AS183" s="280"/>
      <c r="AT183" s="280"/>
    </row>
    <row r="184" spans="1:46" ht="12.75" customHeight="1">
      <c r="A184" s="280"/>
      <c r="B184" s="343"/>
      <c r="C184" s="320">
        <v>22</v>
      </c>
      <c r="D184" s="332">
        <v>16.364999999999998</v>
      </c>
      <c r="E184" s="332"/>
      <c r="F184" s="347"/>
      <c r="G184" s="280"/>
      <c r="H184" s="280"/>
      <c r="I184" s="280"/>
      <c r="J184" s="280"/>
      <c r="K184" s="280"/>
      <c r="L184" s="280"/>
      <c r="M184" s="280"/>
      <c r="N184" s="280"/>
      <c r="O184" s="280"/>
      <c r="P184" s="280"/>
      <c r="Q184" s="280"/>
      <c r="R184" s="306"/>
      <c r="S184" s="306"/>
      <c r="T184" s="306"/>
      <c r="U184" s="306"/>
      <c r="V184" s="306"/>
      <c r="W184" s="306"/>
      <c r="X184" s="306"/>
      <c r="Y184" s="306"/>
      <c r="Z184" s="306"/>
      <c r="AA184" s="306"/>
      <c r="AB184" s="306"/>
      <c r="AC184" s="306"/>
      <c r="AD184" s="306"/>
      <c r="AE184" s="306"/>
      <c r="AF184" s="306"/>
      <c r="AG184" s="280"/>
      <c r="AH184" s="280"/>
      <c r="AI184" s="280"/>
      <c r="AJ184" s="280"/>
      <c r="AK184" s="280"/>
      <c r="AL184" s="280"/>
      <c r="AM184" s="280"/>
      <c r="AN184" s="280"/>
      <c r="AO184" s="280"/>
      <c r="AP184" s="280"/>
      <c r="AQ184" s="280"/>
      <c r="AR184" s="280"/>
      <c r="AS184" s="280"/>
      <c r="AT184" s="280"/>
    </row>
    <row r="185" spans="1:46" ht="12.75" customHeight="1">
      <c r="A185" s="280"/>
      <c r="B185" s="343"/>
      <c r="C185" s="320">
        <v>23</v>
      </c>
      <c r="D185" s="332">
        <v>17.32</v>
      </c>
      <c r="E185" s="332">
        <v>34.564999999999998</v>
      </c>
      <c r="F185" s="347"/>
      <c r="G185" s="280"/>
      <c r="H185" s="280"/>
      <c r="I185" s="280"/>
      <c r="J185" s="280"/>
      <c r="K185" s="280"/>
      <c r="L185" s="280"/>
      <c r="M185" s="280"/>
      <c r="N185" s="280"/>
      <c r="O185" s="280"/>
      <c r="P185" s="280"/>
      <c r="Q185" s="280"/>
      <c r="R185" s="306"/>
      <c r="S185" s="306"/>
      <c r="T185" s="306"/>
      <c r="U185" s="306"/>
      <c r="V185" s="306"/>
      <c r="W185" s="306"/>
      <c r="X185" s="306"/>
      <c r="Y185" s="306"/>
      <c r="Z185" s="306"/>
      <c r="AA185" s="306"/>
      <c r="AB185" s="306"/>
      <c r="AC185" s="306"/>
      <c r="AD185" s="306"/>
      <c r="AE185" s="306"/>
      <c r="AF185" s="306"/>
      <c r="AG185" s="280"/>
      <c r="AH185" s="280"/>
      <c r="AI185" s="280"/>
      <c r="AJ185" s="280"/>
      <c r="AK185" s="280"/>
      <c r="AL185" s="280"/>
      <c r="AM185" s="280"/>
      <c r="AN185" s="280"/>
      <c r="AO185" s="280"/>
      <c r="AP185" s="280"/>
      <c r="AQ185" s="280"/>
      <c r="AR185" s="280"/>
      <c r="AS185" s="280"/>
      <c r="AT185" s="280"/>
    </row>
    <row r="186" spans="1:46" ht="12.75" customHeight="1">
      <c r="A186" s="280"/>
      <c r="B186" s="343"/>
      <c r="C186" s="320">
        <v>24</v>
      </c>
      <c r="D186" s="332">
        <v>15.664999999999999</v>
      </c>
      <c r="E186" s="332">
        <v>18.035</v>
      </c>
      <c r="F186" s="347"/>
      <c r="G186" s="280"/>
      <c r="H186" s="280"/>
      <c r="I186" s="280"/>
      <c r="J186" s="280"/>
      <c r="K186" s="280"/>
      <c r="L186" s="280"/>
      <c r="M186" s="280"/>
      <c r="N186" s="280"/>
      <c r="O186" s="280"/>
      <c r="P186" s="306"/>
      <c r="Q186" s="306"/>
      <c r="R186" s="306"/>
      <c r="S186" s="306"/>
      <c r="T186" s="306"/>
      <c r="U186" s="306"/>
      <c r="V186" s="306"/>
      <c r="W186" s="306"/>
      <c r="X186" s="306"/>
      <c r="Y186" s="306"/>
      <c r="Z186" s="306"/>
      <c r="AA186" s="306"/>
      <c r="AB186" s="306"/>
      <c r="AC186" s="306"/>
      <c r="AD186" s="306"/>
      <c r="AE186" s="306"/>
      <c r="AF186" s="306"/>
      <c r="AG186" s="280"/>
      <c r="AH186" s="280"/>
      <c r="AI186" s="280"/>
      <c r="AJ186" s="280"/>
      <c r="AK186" s="280"/>
      <c r="AL186" s="280"/>
      <c r="AM186" s="280"/>
      <c r="AN186" s="280"/>
      <c r="AO186" s="280"/>
      <c r="AP186" s="280"/>
      <c r="AQ186" s="280"/>
      <c r="AR186" s="280"/>
      <c r="AS186" s="280"/>
      <c r="AT186" s="280"/>
    </row>
    <row r="187" spans="1:46" ht="12.75" customHeight="1">
      <c r="A187" s="280"/>
      <c r="B187" s="343"/>
      <c r="C187" s="457" t="s">
        <v>9</v>
      </c>
      <c r="D187" s="567">
        <f>AVERAGE(D163:D186)</f>
        <v>17.80108695652174</v>
      </c>
      <c r="E187" s="393">
        <f>AVERAGE(E163:E186)</f>
        <v>24.405999999999999</v>
      </c>
      <c r="F187" s="347"/>
      <c r="G187" s="280"/>
      <c r="H187" s="280"/>
      <c r="I187" s="280"/>
      <c r="J187" s="280"/>
      <c r="K187" s="280"/>
      <c r="L187" s="280"/>
      <c r="M187" s="280"/>
      <c r="N187" s="280"/>
      <c r="O187" s="280"/>
      <c r="P187" s="306"/>
      <c r="Q187" s="306"/>
      <c r="R187" s="306"/>
      <c r="S187" s="306"/>
      <c r="T187" s="306"/>
      <c r="U187" s="306"/>
      <c r="V187" s="306"/>
      <c r="W187" s="306"/>
      <c r="X187" s="306"/>
      <c r="Y187" s="306"/>
      <c r="Z187" s="306"/>
      <c r="AA187" s="306"/>
      <c r="AB187" s="306"/>
      <c r="AC187" s="306"/>
      <c r="AD187" s="306"/>
      <c r="AE187" s="306"/>
      <c r="AF187" s="306"/>
      <c r="AG187" s="280"/>
      <c r="AH187" s="280"/>
      <c r="AI187" s="280"/>
      <c r="AJ187" s="280"/>
      <c r="AK187" s="280"/>
      <c r="AL187" s="280"/>
      <c r="AM187" s="280"/>
      <c r="AN187" s="280"/>
      <c r="AO187" s="280"/>
      <c r="AP187" s="280"/>
      <c r="AQ187" s="280"/>
      <c r="AR187" s="280"/>
      <c r="AS187" s="280"/>
      <c r="AT187" s="280"/>
    </row>
    <row r="188" spans="1:46" ht="12.75" customHeight="1">
      <c r="A188" s="280"/>
      <c r="B188" s="343"/>
      <c r="C188" s="458" t="s">
        <v>10</v>
      </c>
      <c r="D188" s="327">
        <f>STDEV(D163:D186)</f>
        <v>1.6637553063379209</v>
      </c>
      <c r="E188" s="325">
        <f>STDEV(E163:E186)</f>
        <v>7.1145766363351353</v>
      </c>
      <c r="F188" s="347"/>
      <c r="G188" s="280"/>
      <c r="H188" s="280"/>
      <c r="I188" s="280"/>
      <c r="J188" s="280"/>
      <c r="K188" s="280"/>
      <c r="L188" s="280"/>
      <c r="M188" s="280"/>
      <c r="N188" s="280"/>
      <c r="O188" s="280"/>
      <c r="P188" s="280"/>
      <c r="Q188" s="280"/>
      <c r="R188" s="280"/>
      <c r="S188" s="280"/>
      <c r="T188" s="280"/>
      <c r="U188" s="280"/>
      <c r="V188" s="280"/>
      <c r="W188" s="280"/>
      <c r="X188" s="280"/>
      <c r="Y188" s="280"/>
      <c r="Z188" s="306"/>
      <c r="AA188" s="306"/>
      <c r="AB188" s="306"/>
      <c r="AC188" s="306"/>
      <c r="AD188" s="306"/>
      <c r="AE188" s="306"/>
      <c r="AF188" s="306"/>
      <c r="AG188" s="280"/>
      <c r="AH188" s="280"/>
      <c r="AI188" s="280"/>
      <c r="AJ188" s="280"/>
      <c r="AK188" s="280"/>
      <c r="AL188" s="280"/>
      <c r="AM188" s="280"/>
      <c r="AN188" s="280"/>
      <c r="AO188" s="280"/>
      <c r="AP188" s="280"/>
      <c r="AQ188" s="280"/>
      <c r="AR188" s="280"/>
      <c r="AS188" s="280"/>
      <c r="AT188" s="280"/>
    </row>
    <row r="189" spans="1:46" ht="12.75" customHeight="1">
      <c r="A189" s="280"/>
      <c r="B189" s="343"/>
      <c r="C189" s="459" t="s">
        <v>11</v>
      </c>
      <c r="D189" s="569">
        <f>D188/SQRT(COUNT(D163:D186))</f>
        <v>0.34691696283540052</v>
      </c>
      <c r="E189" s="328">
        <f>E188/SQRT(COUNT(E163:E186))</f>
        <v>1.8369757885228239</v>
      </c>
      <c r="F189" s="347"/>
      <c r="G189" s="280"/>
      <c r="H189" s="280"/>
      <c r="I189" s="280"/>
      <c r="J189" s="280"/>
      <c r="K189" s="280"/>
      <c r="L189" s="280"/>
      <c r="M189" s="280"/>
      <c r="N189" s="280"/>
      <c r="O189" s="280"/>
      <c r="P189" s="280"/>
      <c r="Q189" s="280"/>
      <c r="R189" s="280"/>
      <c r="S189" s="280"/>
      <c r="T189" s="280"/>
      <c r="U189" s="280"/>
      <c r="V189" s="280"/>
      <c r="W189" s="280"/>
      <c r="X189" s="280"/>
      <c r="Y189" s="280"/>
      <c r="Z189" s="306"/>
      <c r="AA189" s="306"/>
      <c r="AB189" s="306"/>
      <c r="AC189" s="306"/>
      <c r="AD189" s="306"/>
      <c r="AE189" s="306"/>
      <c r="AF189" s="306"/>
      <c r="AG189" s="280"/>
      <c r="AH189" s="280"/>
      <c r="AI189" s="280"/>
      <c r="AJ189" s="280"/>
      <c r="AK189" s="280"/>
      <c r="AL189" s="280"/>
      <c r="AM189" s="280"/>
      <c r="AN189" s="280"/>
      <c r="AO189" s="280"/>
      <c r="AP189" s="280"/>
      <c r="AQ189" s="280"/>
      <c r="AR189" s="280"/>
      <c r="AS189" s="280"/>
      <c r="AT189" s="280"/>
    </row>
    <row r="190" spans="1:46" ht="12.75" customHeight="1">
      <c r="A190" s="280"/>
      <c r="B190" s="357"/>
      <c r="C190" s="358"/>
      <c r="D190" s="358"/>
      <c r="E190" s="358"/>
      <c r="F190" s="359"/>
      <c r="G190" s="280"/>
      <c r="H190" s="280"/>
      <c r="I190" s="280"/>
      <c r="J190" s="280"/>
      <c r="K190" s="280"/>
      <c r="L190" s="280"/>
      <c r="M190" s="280"/>
      <c r="N190" s="280"/>
      <c r="O190" s="280"/>
      <c r="P190" s="280"/>
      <c r="Q190" s="280"/>
      <c r="R190" s="280"/>
      <c r="S190" s="280"/>
      <c r="T190" s="280"/>
      <c r="U190" s="280"/>
      <c r="V190" s="280"/>
      <c r="W190" s="280"/>
      <c r="X190" s="280"/>
      <c r="Y190" s="280"/>
      <c r="Z190" s="280"/>
      <c r="AA190" s="306"/>
      <c r="AB190" s="306"/>
      <c r="AC190" s="306"/>
      <c r="AD190" s="306"/>
      <c r="AE190" s="306"/>
      <c r="AF190" s="306"/>
      <c r="AG190" s="280"/>
      <c r="AH190" s="280"/>
      <c r="AI190" s="280"/>
      <c r="AJ190" s="280"/>
      <c r="AK190" s="280"/>
      <c r="AL190" s="280"/>
      <c r="AM190" s="280"/>
      <c r="AN190" s="280"/>
      <c r="AO190" s="280"/>
      <c r="AP190" s="280"/>
      <c r="AQ190" s="280"/>
      <c r="AR190" s="280"/>
      <c r="AS190" s="280"/>
      <c r="AT190" s="280"/>
    </row>
    <row r="191" spans="1:46" ht="12.75" customHeight="1">
      <c r="A191" s="280"/>
      <c r="B191" s="280"/>
      <c r="C191" s="280"/>
      <c r="D191" s="280"/>
      <c r="E191" s="280"/>
      <c r="F191" s="280"/>
      <c r="G191" s="280"/>
      <c r="H191" s="280"/>
      <c r="I191" s="280"/>
      <c r="J191" s="280"/>
      <c r="K191" s="280"/>
      <c r="L191" s="280"/>
      <c r="M191" s="280"/>
      <c r="N191" s="280"/>
      <c r="O191" s="280"/>
      <c r="P191" s="280"/>
      <c r="Q191" s="280"/>
      <c r="R191" s="280"/>
      <c r="S191" s="280"/>
      <c r="T191" s="280"/>
      <c r="U191" s="280"/>
      <c r="V191" s="280"/>
      <c r="W191" s="280"/>
      <c r="X191" s="280"/>
      <c r="Y191" s="280"/>
      <c r="Z191" s="280"/>
      <c r="AA191" s="280"/>
      <c r="AB191" s="280"/>
      <c r="AC191" s="306"/>
      <c r="AD191" s="306"/>
      <c r="AE191" s="280"/>
      <c r="AF191" s="280"/>
      <c r="AG191" s="280"/>
      <c r="AH191" s="280"/>
      <c r="AI191" s="280"/>
      <c r="AJ191" s="280"/>
      <c r="AK191" s="280"/>
      <c r="AL191" s="280"/>
      <c r="AM191" s="280"/>
      <c r="AN191" s="280"/>
      <c r="AO191" s="280"/>
      <c r="AP191" s="280"/>
      <c r="AQ191" s="280"/>
      <c r="AR191" s="280"/>
      <c r="AS191" s="280"/>
      <c r="AT191" s="280"/>
    </row>
    <row r="192" spans="1:46" ht="15">
      <c r="A192" s="280"/>
      <c r="B192" s="280"/>
      <c r="C192" s="280"/>
      <c r="D192" s="280"/>
      <c r="E192" s="280"/>
      <c r="F192" s="280"/>
      <c r="G192" s="280"/>
      <c r="H192" s="280"/>
      <c r="I192" s="280"/>
      <c r="J192" s="280"/>
      <c r="K192" s="280"/>
      <c r="L192" s="280"/>
      <c r="M192" s="280"/>
      <c r="N192" s="280"/>
      <c r="O192" s="280"/>
      <c r="P192" s="280"/>
      <c r="Q192" s="280"/>
      <c r="R192" s="280"/>
      <c r="S192" s="280"/>
      <c r="T192" s="280"/>
      <c r="U192" s="280"/>
      <c r="V192" s="280"/>
      <c r="W192" s="280"/>
      <c r="X192" s="280"/>
      <c r="Y192" s="280"/>
      <c r="Z192" s="280"/>
      <c r="AA192" s="280"/>
      <c r="AB192" s="280"/>
      <c r="AC192" s="306"/>
      <c r="AD192" s="306"/>
      <c r="AE192" s="280"/>
      <c r="AF192" s="280"/>
      <c r="AG192" s="280"/>
      <c r="AH192" s="280"/>
      <c r="AI192" s="280"/>
      <c r="AJ192" s="280"/>
      <c r="AK192" s="280"/>
      <c r="AL192" s="280"/>
      <c r="AM192" s="280"/>
      <c r="AN192" s="280"/>
      <c r="AO192" s="280"/>
      <c r="AP192" s="280"/>
      <c r="AQ192" s="280"/>
      <c r="AR192" s="280"/>
      <c r="AS192" s="280"/>
      <c r="AT192" s="280"/>
    </row>
    <row r="193" spans="1:46" ht="15">
      <c r="A193" s="280"/>
      <c r="B193" s="280"/>
      <c r="C193" s="280"/>
      <c r="D193" s="280"/>
      <c r="E193" s="280"/>
      <c r="F193" s="280"/>
      <c r="G193" s="280"/>
      <c r="H193" s="280"/>
      <c r="I193" s="280"/>
      <c r="J193" s="280"/>
      <c r="K193" s="280"/>
      <c r="L193" s="280"/>
      <c r="M193" s="280"/>
      <c r="N193" s="280"/>
      <c r="O193" s="280"/>
      <c r="P193" s="280"/>
      <c r="Q193" s="280"/>
      <c r="R193" s="280"/>
      <c r="S193" s="280"/>
      <c r="T193" s="280"/>
      <c r="U193" s="280"/>
      <c r="V193" s="280"/>
      <c r="W193" s="280"/>
      <c r="X193" s="280"/>
      <c r="Y193" s="280"/>
      <c r="Z193" s="280"/>
      <c r="AA193" s="280"/>
      <c r="AB193" s="280"/>
      <c r="AC193" s="306"/>
      <c r="AD193" s="306"/>
      <c r="AE193" s="280"/>
      <c r="AF193" s="280"/>
      <c r="AG193" s="280"/>
      <c r="AH193" s="280"/>
      <c r="AI193" s="280"/>
      <c r="AJ193" s="280"/>
      <c r="AK193" s="280"/>
      <c r="AL193" s="280"/>
      <c r="AM193" s="280"/>
      <c r="AN193" s="280"/>
      <c r="AO193" s="280"/>
      <c r="AP193" s="280"/>
      <c r="AQ193" s="280"/>
      <c r="AR193" s="280"/>
      <c r="AS193" s="280"/>
      <c r="AT193" s="280"/>
    </row>
    <row r="194" spans="1:46" ht="15">
      <c r="A194" s="280"/>
      <c r="B194" s="280"/>
      <c r="C194" s="280"/>
      <c r="D194" s="280"/>
      <c r="E194" s="280"/>
      <c r="F194" s="280"/>
      <c r="G194" s="280"/>
      <c r="H194" s="280"/>
      <c r="I194" s="280"/>
      <c r="J194" s="280"/>
      <c r="K194" s="280"/>
      <c r="L194" s="280"/>
      <c r="M194" s="280"/>
      <c r="N194" s="280"/>
      <c r="O194" s="280"/>
      <c r="P194" s="280"/>
      <c r="Q194" s="280"/>
      <c r="R194" s="306"/>
      <c r="S194" s="306"/>
      <c r="T194" s="306"/>
      <c r="U194" s="306"/>
      <c r="V194" s="306"/>
      <c r="W194" s="306"/>
      <c r="X194" s="280"/>
      <c r="Y194" s="280"/>
      <c r="Z194" s="280"/>
      <c r="AA194" s="280"/>
      <c r="AB194" s="280"/>
      <c r="AC194" s="280"/>
      <c r="AD194" s="280"/>
      <c r="AE194" s="280"/>
      <c r="AF194" s="280"/>
      <c r="AG194" s="280"/>
      <c r="AH194" s="280"/>
      <c r="AI194" s="280"/>
      <c r="AJ194" s="280"/>
      <c r="AK194" s="280"/>
      <c r="AL194" s="280"/>
      <c r="AM194" s="280"/>
      <c r="AN194" s="280"/>
      <c r="AO194" s="280"/>
      <c r="AP194" s="280"/>
      <c r="AQ194" s="280"/>
      <c r="AR194" s="280"/>
      <c r="AS194" s="280"/>
      <c r="AT194" s="280"/>
    </row>
    <row r="195" spans="1:46" ht="15">
      <c r="A195" s="280"/>
      <c r="B195" s="280"/>
      <c r="C195" s="280"/>
      <c r="D195" s="280"/>
      <c r="E195" s="280"/>
      <c r="F195" s="280"/>
      <c r="G195" s="280"/>
      <c r="H195" s="280"/>
      <c r="I195" s="280"/>
      <c r="J195" s="280"/>
      <c r="K195" s="280"/>
      <c r="L195" s="280"/>
      <c r="M195" s="280"/>
      <c r="N195" s="280"/>
      <c r="O195" s="280"/>
      <c r="P195" s="280"/>
      <c r="Q195" s="280"/>
      <c r="R195" s="306"/>
      <c r="S195" s="306"/>
      <c r="T195" s="306"/>
      <c r="U195" s="306"/>
      <c r="V195" s="306"/>
      <c r="W195" s="306"/>
      <c r="X195" s="280"/>
      <c r="Y195" s="280"/>
      <c r="Z195" s="280"/>
      <c r="AA195" s="280"/>
      <c r="AB195" s="280"/>
      <c r="AC195" s="280"/>
      <c r="AD195" s="280"/>
      <c r="AE195" s="280"/>
      <c r="AF195" s="280"/>
      <c r="AG195" s="280"/>
      <c r="AH195" s="280"/>
      <c r="AI195" s="280"/>
      <c r="AJ195" s="280"/>
      <c r="AK195" s="280"/>
      <c r="AL195" s="280"/>
      <c r="AM195" s="280"/>
      <c r="AN195" s="280"/>
      <c r="AO195" s="280"/>
      <c r="AP195" s="280"/>
      <c r="AQ195" s="280"/>
      <c r="AR195" s="280"/>
      <c r="AS195" s="280"/>
      <c r="AT195" s="280"/>
    </row>
    <row r="196" spans="1:46" ht="15">
      <c r="A196" s="280"/>
      <c r="B196" s="280"/>
      <c r="C196" s="280"/>
      <c r="D196" s="280"/>
      <c r="E196" s="280"/>
      <c r="F196" s="280"/>
      <c r="G196" s="280"/>
      <c r="H196" s="280"/>
      <c r="I196" s="280"/>
      <c r="J196" s="280"/>
      <c r="K196" s="280"/>
      <c r="L196" s="280"/>
      <c r="M196" s="280"/>
      <c r="N196" s="280"/>
      <c r="O196" s="280"/>
      <c r="P196" s="280"/>
      <c r="Q196" s="280"/>
      <c r="R196" s="306"/>
      <c r="S196" s="306"/>
      <c r="T196" s="306"/>
      <c r="U196" s="306"/>
      <c r="V196" s="306"/>
      <c r="W196" s="306"/>
      <c r="X196" s="280"/>
      <c r="Y196" s="280"/>
      <c r="Z196" s="280"/>
      <c r="AA196" s="280"/>
      <c r="AB196" s="280"/>
      <c r="AC196" s="280"/>
      <c r="AD196" s="280"/>
      <c r="AE196" s="280"/>
      <c r="AF196" s="280"/>
      <c r="AG196" s="280"/>
      <c r="AH196" s="280"/>
      <c r="AI196" s="280"/>
      <c r="AJ196" s="280"/>
      <c r="AK196" s="280"/>
      <c r="AL196" s="280"/>
      <c r="AM196" s="280"/>
      <c r="AN196" s="280"/>
      <c r="AO196" s="280"/>
      <c r="AP196" s="280"/>
      <c r="AQ196" s="280"/>
      <c r="AR196" s="280"/>
      <c r="AS196" s="280"/>
      <c r="AT196" s="280"/>
    </row>
    <row r="197" spans="1:46" ht="15">
      <c r="A197" s="280"/>
      <c r="B197" s="280"/>
      <c r="C197" s="280"/>
      <c r="D197" s="280"/>
      <c r="E197" s="280"/>
      <c r="F197" s="280"/>
      <c r="G197" s="280"/>
      <c r="H197" s="280"/>
      <c r="I197" s="280"/>
      <c r="J197" s="280"/>
      <c r="K197" s="280"/>
      <c r="L197" s="280"/>
      <c r="M197" s="280"/>
      <c r="N197" s="280"/>
      <c r="O197" s="280"/>
      <c r="P197" s="280"/>
      <c r="Q197" s="280"/>
      <c r="R197" s="306"/>
      <c r="S197" s="306"/>
      <c r="T197" s="306"/>
      <c r="U197" s="306"/>
      <c r="V197" s="306"/>
      <c r="W197" s="306"/>
      <c r="X197" s="280"/>
      <c r="Y197" s="280"/>
      <c r="Z197" s="280"/>
      <c r="AA197" s="280"/>
      <c r="AB197" s="280"/>
      <c r="AC197" s="280"/>
      <c r="AD197" s="280"/>
      <c r="AE197" s="280"/>
      <c r="AF197" s="280"/>
      <c r="AG197" s="280"/>
      <c r="AH197" s="280"/>
      <c r="AI197" s="280"/>
      <c r="AJ197" s="280"/>
      <c r="AK197" s="280"/>
      <c r="AL197" s="280"/>
      <c r="AM197" s="280"/>
      <c r="AN197" s="280"/>
      <c r="AO197" s="280"/>
      <c r="AP197" s="280"/>
      <c r="AQ197" s="280"/>
      <c r="AR197" s="280"/>
      <c r="AS197" s="280"/>
      <c r="AT197" s="280"/>
    </row>
    <row r="198" spans="1:46" ht="15">
      <c r="A198" s="280"/>
      <c r="B198" s="280"/>
      <c r="C198" s="280"/>
      <c r="D198" s="280"/>
      <c r="E198" s="280"/>
      <c r="F198" s="280"/>
      <c r="G198" s="280"/>
      <c r="H198" s="280"/>
      <c r="I198" s="280"/>
      <c r="J198" s="280"/>
      <c r="K198" s="280"/>
      <c r="L198" s="280"/>
      <c r="M198" s="280"/>
      <c r="N198" s="280"/>
      <c r="O198" s="280"/>
      <c r="P198" s="280"/>
      <c r="Q198" s="280"/>
      <c r="R198" s="306"/>
      <c r="S198" s="306"/>
      <c r="T198" s="306"/>
      <c r="U198" s="306"/>
      <c r="V198" s="306"/>
      <c r="W198" s="306"/>
      <c r="X198" s="280"/>
      <c r="Y198" s="280"/>
      <c r="Z198" s="280"/>
      <c r="AA198" s="280"/>
      <c r="AB198" s="280"/>
      <c r="AC198" s="280"/>
      <c r="AD198" s="280"/>
      <c r="AE198" s="280"/>
      <c r="AF198" s="280"/>
      <c r="AG198" s="280"/>
      <c r="AH198" s="280"/>
      <c r="AI198" s="280"/>
      <c r="AJ198" s="280"/>
      <c r="AK198" s="280"/>
      <c r="AL198" s="280"/>
      <c r="AM198" s="280"/>
      <c r="AN198" s="280"/>
      <c r="AO198" s="280"/>
      <c r="AP198" s="280"/>
      <c r="AQ198" s="280"/>
      <c r="AR198" s="280"/>
      <c r="AS198" s="280"/>
      <c r="AT198" s="280"/>
    </row>
    <row r="199" spans="1:46" ht="15">
      <c r="A199" s="280"/>
      <c r="B199" s="280"/>
      <c r="C199" s="280"/>
      <c r="D199" s="280"/>
      <c r="E199" s="280"/>
      <c r="F199" s="280"/>
      <c r="G199" s="280"/>
      <c r="H199" s="280"/>
      <c r="I199" s="280"/>
      <c r="J199" s="280"/>
      <c r="K199" s="280"/>
      <c r="L199" s="280"/>
      <c r="M199" s="280"/>
      <c r="N199" s="280"/>
      <c r="O199" s="280"/>
      <c r="P199" s="280"/>
      <c r="Q199" s="280"/>
      <c r="R199" s="306"/>
      <c r="S199" s="306"/>
      <c r="T199" s="306"/>
      <c r="U199" s="306"/>
      <c r="V199" s="306"/>
      <c r="W199" s="306"/>
      <c r="X199" s="280"/>
      <c r="Y199" s="280"/>
      <c r="Z199" s="280"/>
      <c r="AA199" s="280"/>
      <c r="AB199" s="280"/>
      <c r="AC199" s="280"/>
      <c r="AD199" s="280"/>
      <c r="AE199" s="280"/>
      <c r="AF199" s="280"/>
      <c r="AG199" s="280"/>
      <c r="AH199" s="280"/>
      <c r="AI199" s="280"/>
      <c r="AJ199" s="280"/>
      <c r="AK199" s="280"/>
      <c r="AL199" s="280"/>
      <c r="AM199" s="280"/>
      <c r="AN199" s="280"/>
      <c r="AO199" s="280"/>
      <c r="AP199" s="280"/>
      <c r="AQ199" s="280"/>
      <c r="AR199" s="280"/>
      <c r="AS199" s="280"/>
      <c r="AT199" s="280"/>
    </row>
    <row r="200" spans="1:46" ht="15">
      <c r="A200" s="280"/>
      <c r="B200" s="280"/>
      <c r="C200" s="280"/>
      <c r="D200" s="280"/>
      <c r="E200" s="280"/>
      <c r="F200" s="280"/>
      <c r="G200" s="280"/>
      <c r="H200" s="280"/>
      <c r="I200" s="280"/>
      <c r="J200" s="280"/>
      <c r="K200" s="280"/>
      <c r="L200" s="280"/>
      <c r="M200" s="280"/>
      <c r="N200" s="280"/>
      <c r="O200" s="280"/>
      <c r="P200" s="280"/>
      <c r="Q200" s="280"/>
      <c r="R200" s="306"/>
      <c r="S200" s="306"/>
      <c r="T200" s="306"/>
      <c r="U200" s="306"/>
      <c r="V200" s="306"/>
      <c r="W200" s="306"/>
      <c r="X200" s="280"/>
      <c r="Y200" s="280"/>
      <c r="Z200" s="280"/>
      <c r="AA200" s="280"/>
      <c r="AB200" s="280"/>
      <c r="AC200" s="280"/>
      <c r="AD200" s="280"/>
      <c r="AE200" s="280"/>
      <c r="AF200" s="280"/>
      <c r="AG200" s="280"/>
      <c r="AH200" s="280"/>
      <c r="AI200" s="280"/>
      <c r="AJ200" s="280"/>
      <c r="AK200" s="280"/>
      <c r="AL200" s="280"/>
      <c r="AM200" s="280"/>
      <c r="AN200" s="280"/>
      <c r="AO200" s="280"/>
      <c r="AP200" s="280"/>
      <c r="AQ200" s="280"/>
      <c r="AR200" s="280"/>
      <c r="AS200" s="280"/>
      <c r="AT200" s="280"/>
    </row>
    <row r="201" spans="1:46">
      <c r="R201" s="228"/>
      <c r="S201" s="228"/>
      <c r="T201" s="228"/>
      <c r="U201" s="228"/>
      <c r="V201" s="228"/>
      <c r="W201" s="228"/>
    </row>
  </sheetData>
  <mergeCells count="15">
    <mergeCell ref="AI24:AM24"/>
    <mergeCell ref="AN24:AR24"/>
    <mergeCell ref="D34:N34"/>
    <mergeCell ref="P34:Z34"/>
    <mergeCell ref="D2:L2"/>
    <mergeCell ref="D3:I3"/>
    <mergeCell ref="J3:O3"/>
    <mergeCell ref="D19:G19"/>
    <mergeCell ref="H19:J19"/>
    <mergeCell ref="K19:N19"/>
    <mergeCell ref="D145:I145"/>
    <mergeCell ref="D161:E161"/>
    <mergeCell ref="P161:Z161"/>
    <mergeCell ref="Y24:AC24"/>
    <mergeCell ref="AD24:AH24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159BA-E38A-4C68-93AB-2A07B2940361}">
  <dimension ref="A2:BF112"/>
  <sheetViews>
    <sheetView topLeftCell="A76" workbookViewId="0">
      <selection activeCell="B15" sqref="B15"/>
    </sheetView>
  </sheetViews>
  <sheetFormatPr defaultRowHeight="15"/>
  <cols>
    <col min="3" max="3" width="17.7109375" bestFit="1" customWidth="1"/>
    <col min="5" max="5" width="17.42578125" bestFit="1" customWidth="1"/>
    <col min="6" max="6" width="11.7109375" customWidth="1"/>
    <col min="7" max="7" width="11.28515625" customWidth="1"/>
    <col min="9" max="9" width="9.28515625" bestFit="1" customWidth="1"/>
    <col min="12" max="15" width="9.28515625" bestFit="1" customWidth="1"/>
    <col min="17" max="19" width="9.28515625" bestFit="1" customWidth="1"/>
    <col min="21" max="23" width="9.28515625" bestFit="1" customWidth="1"/>
    <col min="26" max="27" width="9.28515625" bestFit="1" customWidth="1"/>
    <col min="31" max="31" width="9.28515625" bestFit="1" customWidth="1"/>
    <col min="34" max="42" width="9.28515625" bestFit="1" customWidth="1"/>
    <col min="44" max="51" width="9.28515625" bestFit="1" customWidth="1"/>
    <col min="54" max="55" width="9.28515625" bestFit="1" customWidth="1"/>
  </cols>
  <sheetData>
    <row r="2" spans="2:8">
      <c r="B2" s="604" t="s">
        <v>111</v>
      </c>
      <c r="C2" s="71"/>
      <c r="D2" s="71"/>
      <c r="E2" s="71"/>
      <c r="F2" s="71"/>
      <c r="G2" s="71"/>
      <c r="H2" s="72"/>
    </row>
    <row r="3" spans="2:8">
      <c r="B3" s="73"/>
      <c r="H3" s="74"/>
    </row>
    <row r="4" spans="2:8">
      <c r="B4" s="73"/>
      <c r="C4" s="493" t="s">
        <v>112</v>
      </c>
      <c r="D4" s="429" t="s">
        <v>113</v>
      </c>
      <c r="E4" s="430" t="s">
        <v>114</v>
      </c>
      <c r="F4" s="430" t="s">
        <v>115</v>
      </c>
      <c r="G4" s="431" t="s">
        <v>116</v>
      </c>
      <c r="H4" s="74"/>
    </row>
    <row r="5" spans="2:8">
      <c r="B5" s="73"/>
      <c r="C5" s="493"/>
      <c r="D5" s="436">
        <v>0</v>
      </c>
      <c r="E5" s="421">
        <v>0</v>
      </c>
      <c r="F5" s="421">
        <v>0</v>
      </c>
      <c r="G5" s="425">
        <v>12.5</v>
      </c>
      <c r="H5" s="74"/>
    </row>
    <row r="6" spans="2:8">
      <c r="B6" s="73"/>
      <c r="C6" s="493" t="s">
        <v>117</v>
      </c>
      <c r="D6" s="429" t="s">
        <v>118</v>
      </c>
      <c r="E6" s="633" t="s">
        <v>261</v>
      </c>
      <c r="F6" s="633" t="s">
        <v>262</v>
      </c>
      <c r="G6" s="634" t="s">
        <v>263</v>
      </c>
      <c r="H6" s="74"/>
    </row>
    <row r="7" spans="2:8">
      <c r="B7" s="73"/>
      <c r="C7" s="494"/>
      <c r="D7" s="421">
        <v>0</v>
      </c>
      <c r="E7" s="421">
        <v>62.5</v>
      </c>
      <c r="F7" s="421">
        <v>50</v>
      </c>
      <c r="G7" s="425">
        <v>87.5</v>
      </c>
      <c r="H7" s="74"/>
    </row>
    <row r="8" spans="2:8">
      <c r="B8" s="73"/>
      <c r="C8" s="493" t="s">
        <v>119</v>
      </c>
      <c r="D8" s="429" t="s">
        <v>120</v>
      </c>
      <c r="E8" s="430" t="s">
        <v>121</v>
      </c>
      <c r="F8" s="633" t="s">
        <v>264</v>
      </c>
      <c r="G8" s="431" t="s">
        <v>122</v>
      </c>
      <c r="H8" s="74"/>
    </row>
    <row r="9" spans="2:8">
      <c r="B9" s="73"/>
      <c r="C9" s="493"/>
      <c r="D9" s="436">
        <v>0</v>
      </c>
      <c r="E9" s="421">
        <v>87.5</v>
      </c>
      <c r="F9" s="421">
        <v>87.5</v>
      </c>
      <c r="G9" s="425">
        <v>87.5</v>
      </c>
      <c r="H9" s="74"/>
    </row>
    <row r="10" spans="2:8">
      <c r="B10" s="73"/>
      <c r="C10" s="493" t="s">
        <v>30</v>
      </c>
      <c r="D10" s="432">
        <v>0</v>
      </c>
      <c r="E10" s="433">
        <v>5.0000000000000001E-3</v>
      </c>
      <c r="F10" s="434">
        <v>0.01</v>
      </c>
      <c r="G10" s="435">
        <v>0.02</v>
      </c>
      <c r="H10" s="74"/>
    </row>
    <row r="11" spans="2:8">
      <c r="B11" s="73"/>
      <c r="C11" s="494"/>
      <c r="D11" s="426">
        <v>100</v>
      </c>
      <c r="E11" s="426">
        <v>0</v>
      </c>
      <c r="F11" s="426">
        <v>12.5</v>
      </c>
      <c r="G11" s="427">
        <v>12.5</v>
      </c>
      <c r="H11" s="74"/>
    </row>
    <row r="12" spans="2:8">
      <c r="B12" s="75"/>
      <c r="C12" s="76"/>
      <c r="D12" s="76"/>
      <c r="E12" s="76"/>
      <c r="F12" s="76"/>
      <c r="G12" s="76"/>
      <c r="H12" s="77"/>
    </row>
    <row r="14" spans="2:8">
      <c r="B14" s="605"/>
    </row>
    <row r="15" spans="2:8">
      <c r="B15" s="603" t="s">
        <v>123</v>
      </c>
      <c r="C15" s="71"/>
      <c r="D15" s="71"/>
      <c r="E15" s="71"/>
      <c r="F15" s="71"/>
      <c r="G15" s="72"/>
    </row>
    <row r="16" spans="2:8">
      <c r="B16" s="73"/>
      <c r="D16" s="78" t="s">
        <v>3</v>
      </c>
      <c r="E16" s="79" t="s">
        <v>124</v>
      </c>
      <c r="F16" s="78" t="s">
        <v>125</v>
      </c>
      <c r="G16" s="74"/>
    </row>
    <row r="17" spans="2:11">
      <c r="B17" s="73"/>
      <c r="C17" s="498" t="s">
        <v>8</v>
      </c>
      <c r="D17" s="119">
        <v>1</v>
      </c>
      <c r="E17" s="145">
        <v>15.41</v>
      </c>
      <c r="F17" s="146">
        <v>24.36</v>
      </c>
      <c r="G17" s="74"/>
    </row>
    <row r="18" spans="2:11">
      <c r="B18" s="73"/>
      <c r="C18" s="499"/>
      <c r="D18" s="119">
        <v>2</v>
      </c>
      <c r="E18" s="147">
        <v>16.675000000000001</v>
      </c>
      <c r="F18" s="91">
        <v>23.835000000000001</v>
      </c>
      <c r="G18" s="74"/>
    </row>
    <row r="19" spans="2:11">
      <c r="B19" s="73"/>
      <c r="C19" s="499"/>
      <c r="D19" s="119">
        <v>3</v>
      </c>
      <c r="E19" s="147">
        <v>15.775</v>
      </c>
      <c r="F19" s="91">
        <v>23.324999999999999</v>
      </c>
      <c r="G19" s="74"/>
    </row>
    <row r="20" spans="2:11">
      <c r="B20" s="73"/>
      <c r="C20" s="499"/>
      <c r="D20" s="119">
        <v>4</v>
      </c>
      <c r="E20" s="147">
        <v>15.75</v>
      </c>
      <c r="F20" s="91">
        <v>23.125</v>
      </c>
      <c r="G20" s="74"/>
    </row>
    <row r="21" spans="2:11">
      <c r="B21" s="73"/>
      <c r="C21" s="499"/>
      <c r="D21" s="119">
        <v>5</v>
      </c>
      <c r="E21" s="147">
        <v>16.260000000000002</v>
      </c>
      <c r="F21" s="91">
        <v>23.725000000000001</v>
      </c>
      <c r="G21" s="74"/>
    </row>
    <row r="22" spans="2:11">
      <c r="B22" s="73"/>
      <c r="C22" s="499"/>
      <c r="D22" s="119">
        <v>6</v>
      </c>
      <c r="E22" s="147">
        <v>14.27</v>
      </c>
      <c r="F22" s="91">
        <v>25.355</v>
      </c>
      <c r="G22" s="74"/>
    </row>
    <row r="23" spans="2:11">
      <c r="B23" s="73"/>
      <c r="C23" s="499"/>
      <c r="D23" s="119">
        <v>7</v>
      </c>
      <c r="E23" s="147">
        <v>16.73</v>
      </c>
      <c r="F23" s="91">
        <v>26.155000000000001</v>
      </c>
      <c r="G23" s="74"/>
    </row>
    <row r="24" spans="2:11">
      <c r="B24" s="73"/>
      <c r="C24" s="500"/>
      <c r="D24" s="119">
        <v>8</v>
      </c>
      <c r="E24" s="147">
        <v>16.895</v>
      </c>
      <c r="F24" s="148">
        <v>23.05</v>
      </c>
      <c r="G24" s="74"/>
    </row>
    <row r="25" spans="2:11">
      <c r="B25" s="73"/>
      <c r="D25" s="37" t="s">
        <v>9</v>
      </c>
      <c r="E25" s="149">
        <v>15.970625</v>
      </c>
      <c r="F25" s="100">
        <v>24.116299999999999</v>
      </c>
      <c r="G25" s="74"/>
    </row>
    <row r="26" spans="2:11">
      <c r="B26" s="73"/>
      <c r="D26" s="36" t="s">
        <v>10</v>
      </c>
      <c r="E26" s="101">
        <v>0.87049836899999999</v>
      </c>
      <c r="F26" s="100">
        <v>1.1166400000000001</v>
      </c>
      <c r="G26" s="74"/>
    </row>
    <row r="27" spans="2:11">
      <c r="B27" s="73"/>
      <c r="D27" s="38" t="s">
        <v>11</v>
      </c>
      <c r="E27" s="105">
        <v>0.30776765</v>
      </c>
      <c r="F27" s="103">
        <v>0.39478999999999997</v>
      </c>
      <c r="G27" s="74"/>
    </row>
    <row r="28" spans="2:11">
      <c r="B28" s="75"/>
      <c r="C28" s="76"/>
      <c r="D28" s="76"/>
      <c r="E28" s="76"/>
      <c r="F28" s="76"/>
      <c r="G28" s="77"/>
    </row>
    <row r="30" spans="2:11">
      <c r="B30" s="603" t="s">
        <v>126</v>
      </c>
      <c r="C30" s="71"/>
      <c r="D30" s="71"/>
      <c r="E30" s="71"/>
      <c r="F30" s="71"/>
      <c r="G30" s="71"/>
      <c r="H30" s="71"/>
      <c r="I30" s="71"/>
      <c r="J30" s="71"/>
      <c r="K30" s="72"/>
    </row>
    <row r="31" spans="2:11">
      <c r="B31" s="73"/>
      <c r="D31" s="83"/>
      <c r="E31" s="80" t="s">
        <v>124</v>
      </c>
      <c r="F31" s="495" t="s">
        <v>125</v>
      </c>
      <c r="G31" s="496"/>
      <c r="H31" s="496"/>
      <c r="I31" s="496"/>
      <c r="J31" s="497"/>
      <c r="K31" s="74"/>
    </row>
    <row r="32" spans="2:11">
      <c r="B32" s="73"/>
      <c r="D32" s="122" t="s">
        <v>3</v>
      </c>
      <c r="E32" s="123" t="s">
        <v>127</v>
      </c>
      <c r="F32" s="82" t="s">
        <v>128</v>
      </c>
      <c r="G32" s="82" t="s">
        <v>129</v>
      </c>
      <c r="H32" s="82" t="s">
        <v>130</v>
      </c>
      <c r="I32" s="82" t="s">
        <v>131</v>
      </c>
      <c r="J32" s="82" t="s">
        <v>132</v>
      </c>
      <c r="K32" s="74"/>
    </row>
    <row r="33" spans="2:24">
      <c r="B33" s="73"/>
      <c r="C33" s="498" t="s">
        <v>8</v>
      </c>
      <c r="D33" s="120">
        <v>1</v>
      </c>
      <c r="E33" s="250">
        <v>22.085000000000001</v>
      </c>
      <c r="F33" s="251" t="s">
        <v>52</v>
      </c>
      <c r="G33" s="251">
        <v>31.655000000000001</v>
      </c>
      <c r="H33" s="251">
        <v>31.285</v>
      </c>
      <c r="I33" s="251">
        <v>30.96</v>
      </c>
      <c r="J33" s="251">
        <v>29.535</v>
      </c>
      <c r="K33" s="74"/>
    </row>
    <row r="34" spans="2:24">
      <c r="B34" s="73"/>
      <c r="C34" s="499"/>
      <c r="D34" s="120">
        <v>2</v>
      </c>
      <c r="E34" s="247">
        <v>18.95</v>
      </c>
      <c r="F34" s="251" t="s">
        <v>52</v>
      </c>
      <c r="G34" s="251">
        <v>34.18</v>
      </c>
      <c r="H34" s="251">
        <v>28.805</v>
      </c>
      <c r="I34" s="251">
        <v>27.445</v>
      </c>
      <c r="J34" s="251" t="s">
        <v>52</v>
      </c>
      <c r="K34" s="74"/>
    </row>
    <row r="35" spans="2:24">
      <c r="B35" s="73"/>
      <c r="C35" s="499"/>
      <c r="D35" s="120">
        <v>3</v>
      </c>
      <c r="E35" s="247">
        <v>17.704999999999998</v>
      </c>
      <c r="F35" s="251">
        <v>38.265000000000001</v>
      </c>
      <c r="G35" s="251">
        <v>35.344999999999999</v>
      </c>
      <c r="H35" s="251" t="s">
        <v>52</v>
      </c>
      <c r="I35" s="251">
        <v>22.524999999999999</v>
      </c>
      <c r="J35" s="251">
        <v>40.76</v>
      </c>
      <c r="K35" s="74"/>
    </row>
    <row r="36" spans="2:24">
      <c r="B36" s="73"/>
      <c r="C36" s="499"/>
      <c r="D36" s="120">
        <v>4</v>
      </c>
      <c r="E36" s="247">
        <v>21.675000000000001</v>
      </c>
      <c r="F36" s="251">
        <v>36.844999999999999</v>
      </c>
      <c r="G36" s="251">
        <v>33.174999999999997</v>
      </c>
      <c r="H36" s="251" t="s">
        <v>52</v>
      </c>
      <c r="I36" s="251" t="s">
        <v>52</v>
      </c>
      <c r="J36" s="251" t="s">
        <v>52</v>
      </c>
      <c r="K36" s="74"/>
    </row>
    <row r="37" spans="2:24">
      <c r="B37" s="73"/>
      <c r="C37" s="499"/>
      <c r="D37" s="120">
        <v>5</v>
      </c>
      <c r="E37" s="247">
        <v>21.274999999999999</v>
      </c>
      <c r="F37" s="251">
        <v>37.625</v>
      </c>
      <c r="G37" s="251">
        <v>30.48</v>
      </c>
      <c r="H37" s="251">
        <v>33.354999999999997</v>
      </c>
      <c r="I37" s="251">
        <v>32.145000000000003</v>
      </c>
      <c r="J37" s="251" t="s">
        <v>52</v>
      </c>
      <c r="K37" s="74"/>
    </row>
    <row r="38" spans="2:24">
      <c r="B38" s="73"/>
      <c r="C38" s="499"/>
      <c r="D38" s="120">
        <v>6</v>
      </c>
      <c r="E38" s="247">
        <v>20.8</v>
      </c>
      <c r="F38" s="251">
        <v>39.75</v>
      </c>
      <c r="G38" s="251" t="s">
        <v>52</v>
      </c>
      <c r="H38" s="251">
        <v>29.364999999999998</v>
      </c>
      <c r="I38" s="251" t="s">
        <v>52</v>
      </c>
      <c r="J38" s="251">
        <v>34.89</v>
      </c>
      <c r="K38" s="74"/>
    </row>
    <row r="39" spans="2:24">
      <c r="B39" s="73"/>
      <c r="C39" s="499"/>
      <c r="D39" s="120">
        <v>7</v>
      </c>
      <c r="E39" s="247">
        <v>21.864999999999998</v>
      </c>
      <c r="F39" s="251">
        <v>43.54</v>
      </c>
      <c r="G39" s="251" t="s">
        <v>52</v>
      </c>
      <c r="H39" s="251">
        <v>22.734999999999999</v>
      </c>
      <c r="I39" s="251" t="s">
        <v>52</v>
      </c>
      <c r="J39" s="251" t="s">
        <v>52</v>
      </c>
      <c r="K39" s="74"/>
    </row>
    <row r="40" spans="2:24">
      <c r="B40" s="73"/>
      <c r="C40" s="500"/>
      <c r="D40" s="120">
        <v>8</v>
      </c>
      <c r="E40" s="252">
        <v>17.39</v>
      </c>
      <c r="F40" s="253" t="s">
        <v>52</v>
      </c>
      <c r="G40" s="253">
        <v>33.74</v>
      </c>
      <c r="H40" s="253">
        <v>28.25</v>
      </c>
      <c r="I40" s="253">
        <v>32.64</v>
      </c>
      <c r="J40" s="253" t="s">
        <v>52</v>
      </c>
      <c r="K40" s="74"/>
    </row>
    <row r="41" spans="2:24">
      <c r="B41" s="73"/>
      <c r="D41" s="152" t="s">
        <v>9</v>
      </c>
      <c r="E41" s="93">
        <v>20.218125000000001</v>
      </c>
      <c r="F41" s="150">
        <v>39.204999999999998</v>
      </c>
      <c r="G41" s="93">
        <v>33.095829999999999</v>
      </c>
      <c r="H41" s="150">
        <v>28.96583</v>
      </c>
      <c r="I41" s="93">
        <v>29.143000000000001</v>
      </c>
      <c r="J41" s="150">
        <v>35.061669999999999</v>
      </c>
      <c r="K41" s="74"/>
    </row>
    <row r="42" spans="2:24">
      <c r="B42" s="73"/>
      <c r="D42" s="153" t="s">
        <v>10</v>
      </c>
      <c r="E42" s="93">
        <v>1.916011366</v>
      </c>
      <c r="F42" s="150">
        <v>2.6475900000000001</v>
      </c>
      <c r="G42" s="93">
        <v>1.7648779999999999</v>
      </c>
      <c r="H42" s="150">
        <v>3.5822959999999999</v>
      </c>
      <c r="I42" s="93">
        <v>4.2197050000000003</v>
      </c>
      <c r="J42" s="150">
        <v>5.6144689999999997</v>
      </c>
      <c r="K42" s="74"/>
    </row>
    <row r="43" spans="2:24">
      <c r="B43" s="73"/>
      <c r="D43" s="154" t="s">
        <v>11</v>
      </c>
      <c r="E43" s="104">
        <v>0.67741231499999999</v>
      </c>
      <c r="F43" s="151">
        <v>1.18404</v>
      </c>
      <c r="G43" s="104">
        <v>0.72050800000000004</v>
      </c>
      <c r="H43" s="151">
        <v>1.462466</v>
      </c>
      <c r="I43" s="104">
        <v>1.8871089999999999</v>
      </c>
      <c r="J43" s="151">
        <v>3.2415150000000001</v>
      </c>
      <c r="K43" s="74"/>
    </row>
    <row r="44" spans="2:24">
      <c r="B44" s="75"/>
      <c r="C44" s="76"/>
      <c r="D44" s="76"/>
      <c r="E44" s="76"/>
      <c r="F44" s="76"/>
      <c r="G44" s="76"/>
      <c r="H44" s="76"/>
      <c r="I44" s="76"/>
      <c r="J44" s="76"/>
      <c r="K44" s="77"/>
    </row>
    <row r="46" spans="2:24">
      <c r="B46" s="606" t="s">
        <v>133</v>
      </c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2"/>
      <c r="X46" s="84"/>
    </row>
    <row r="47" spans="2:24">
      <c r="B47" s="73"/>
      <c r="C47" s="83"/>
      <c r="D47" s="39" t="s">
        <v>3</v>
      </c>
      <c r="E47" s="122" t="s">
        <v>134</v>
      </c>
      <c r="F47" s="142" t="s">
        <v>135</v>
      </c>
      <c r="G47" s="143" t="s">
        <v>136</v>
      </c>
      <c r="H47" s="143" t="s">
        <v>137</v>
      </c>
      <c r="I47" s="144" t="s">
        <v>138</v>
      </c>
      <c r="J47" s="144" t="s">
        <v>139</v>
      </c>
      <c r="K47" s="144" t="s">
        <v>140</v>
      </c>
      <c r="L47" s="144" t="s">
        <v>141</v>
      </c>
      <c r="M47" s="143" t="s">
        <v>142</v>
      </c>
      <c r="N47" s="143" t="s">
        <v>143</v>
      </c>
      <c r="O47" s="143" t="s">
        <v>144</v>
      </c>
      <c r="P47" s="144" t="s">
        <v>145</v>
      </c>
      <c r="Q47" s="74"/>
      <c r="X47" s="86"/>
    </row>
    <row r="48" spans="2:24">
      <c r="B48" s="73"/>
      <c r="C48" s="503" t="s">
        <v>8</v>
      </c>
      <c r="D48" s="121">
        <v>1</v>
      </c>
      <c r="E48" s="249">
        <v>19.649999999999999</v>
      </c>
      <c r="F48" s="247">
        <v>20.66</v>
      </c>
      <c r="G48" s="251">
        <v>28.35</v>
      </c>
      <c r="H48" s="251">
        <v>26.934999999999999</v>
      </c>
      <c r="I48" s="251">
        <v>25.47</v>
      </c>
      <c r="J48" s="251">
        <v>30.31</v>
      </c>
      <c r="K48" s="251">
        <v>31.355</v>
      </c>
      <c r="L48" s="251" t="s">
        <v>52</v>
      </c>
      <c r="M48" s="251" t="s">
        <v>52</v>
      </c>
      <c r="N48" s="251" t="s">
        <v>52</v>
      </c>
      <c r="O48" s="254" t="s">
        <v>52</v>
      </c>
      <c r="P48" s="254" t="s">
        <v>52</v>
      </c>
      <c r="Q48" s="74"/>
      <c r="X48" s="86"/>
    </row>
    <row r="49" spans="2:58">
      <c r="B49" s="73"/>
      <c r="C49" s="504"/>
      <c r="D49" s="121">
        <v>2</v>
      </c>
      <c r="E49" s="249">
        <v>18.3</v>
      </c>
      <c r="F49" s="247">
        <v>22.27</v>
      </c>
      <c r="G49" s="251">
        <v>25.11</v>
      </c>
      <c r="H49" s="251">
        <v>26.05</v>
      </c>
      <c r="I49" s="251">
        <v>28.57</v>
      </c>
      <c r="J49" s="251">
        <v>30.46</v>
      </c>
      <c r="K49" s="251" t="s">
        <v>52</v>
      </c>
      <c r="L49" s="251" t="s">
        <v>52</v>
      </c>
      <c r="M49" s="251" t="s">
        <v>52</v>
      </c>
      <c r="N49" s="251" t="s">
        <v>52</v>
      </c>
      <c r="O49" s="254" t="s">
        <v>52</v>
      </c>
      <c r="P49" s="254" t="s">
        <v>52</v>
      </c>
      <c r="Q49" s="74"/>
      <c r="X49" s="86"/>
    </row>
    <row r="50" spans="2:58">
      <c r="B50" s="73"/>
      <c r="C50" s="504"/>
      <c r="D50" s="121">
        <v>3</v>
      </c>
      <c r="E50" s="249">
        <v>18.234999999999999</v>
      </c>
      <c r="F50" s="247">
        <v>21.655000000000001</v>
      </c>
      <c r="G50" s="251">
        <v>24.16</v>
      </c>
      <c r="H50" s="251">
        <v>24.13</v>
      </c>
      <c r="I50" s="251">
        <v>25.024999999999999</v>
      </c>
      <c r="J50" s="251" t="s">
        <v>52</v>
      </c>
      <c r="K50" s="251" t="s">
        <v>52</v>
      </c>
      <c r="L50" s="251" t="s">
        <v>52</v>
      </c>
      <c r="M50" s="251" t="s">
        <v>52</v>
      </c>
      <c r="N50" s="251" t="s">
        <v>52</v>
      </c>
      <c r="O50" s="254" t="s">
        <v>52</v>
      </c>
      <c r="P50" s="254" t="s">
        <v>52</v>
      </c>
      <c r="Q50" s="74"/>
      <c r="X50" s="84"/>
    </row>
    <row r="51" spans="2:58">
      <c r="B51" s="73"/>
      <c r="C51" s="504"/>
      <c r="D51" s="121">
        <v>4</v>
      </c>
      <c r="E51" s="249">
        <v>18.809999999999999</v>
      </c>
      <c r="F51" s="247">
        <v>20.734999999999999</v>
      </c>
      <c r="G51" s="251">
        <v>25.42</v>
      </c>
      <c r="H51" s="251">
        <v>26.645</v>
      </c>
      <c r="I51" s="251">
        <v>34.215000000000003</v>
      </c>
      <c r="J51" s="251">
        <v>24.795000000000002</v>
      </c>
      <c r="K51" s="251" t="s">
        <v>52</v>
      </c>
      <c r="L51" s="251" t="s">
        <v>52</v>
      </c>
      <c r="M51" s="251" t="s">
        <v>52</v>
      </c>
      <c r="N51" s="251" t="s">
        <v>52</v>
      </c>
      <c r="O51" s="254" t="s">
        <v>52</v>
      </c>
      <c r="P51" s="254" t="s">
        <v>52</v>
      </c>
      <c r="Q51" s="74"/>
      <c r="X51" s="84"/>
    </row>
    <row r="52" spans="2:58">
      <c r="B52" s="73"/>
      <c r="C52" s="504"/>
      <c r="D52" s="121">
        <v>5</v>
      </c>
      <c r="E52" s="249">
        <v>19.715</v>
      </c>
      <c r="F52" s="247">
        <v>20.83</v>
      </c>
      <c r="G52" s="251">
        <v>23.98</v>
      </c>
      <c r="H52" s="251">
        <v>27.405000000000001</v>
      </c>
      <c r="I52" s="251">
        <v>26.135000000000002</v>
      </c>
      <c r="J52" s="251">
        <v>44.994999999999997</v>
      </c>
      <c r="K52" s="251">
        <v>27.515000000000001</v>
      </c>
      <c r="L52" s="251">
        <v>31.44</v>
      </c>
      <c r="M52" s="251">
        <v>33.465000000000003</v>
      </c>
      <c r="N52" s="251" t="s">
        <v>52</v>
      </c>
      <c r="O52" s="254" t="s">
        <v>52</v>
      </c>
      <c r="P52" s="254" t="s">
        <v>52</v>
      </c>
      <c r="Q52" s="74"/>
      <c r="X52" s="84"/>
    </row>
    <row r="53" spans="2:58">
      <c r="B53" s="73"/>
      <c r="C53" s="504"/>
      <c r="D53" s="121">
        <v>6</v>
      </c>
      <c r="E53" s="249">
        <v>18.805</v>
      </c>
      <c r="F53" s="247">
        <v>21.004999999999999</v>
      </c>
      <c r="G53" s="251">
        <v>22.35</v>
      </c>
      <c r="H53" s="251">
        <v>24.69</v>
      </c>
      <c r="I53" s="251">
        <v>25.98</v>
      </c>
      <c r="J53" s="251">
        <v>34.840000000000003</v>
      </c>
      <c r="K53" s="251" t="s">
        <v>52</v>
      </c>
      <c r="L53" s="251" t="s">
        <v>52</v>
      </c>
      <c r="M53" s="251">
        <v>33.35</v>
      </c>
      <c r="N53" s="251">
        <v>34.484999999999999</v>
      </c>
      <c r="O53" s="254" t="s">
        <v>52</v>
      </c>
      <c r="P53" s="254" t="s">
        <v>52</v>
      </c>
      <c r="Q53" s="74"/>
      <c r="X53" s="84"/>
    </row>
    <row r="54" spans="2:58">
      <c r="B54" s="73"/>
      <c r="C54" s="504"/>
      <c r="D54" s="121">
        <v>7</v>
      </c>
      <c r="E54" s="249">
        <v>19.03</v>
      </c>
      <c r="F54" s="247">
        <v>21.44</v>
      </c>
      <c r="G54" s="251">
        <v>22.605</v>
      </c>
      <c r="H54" s="251">
        <v>23.885000000000002</v>
      </c>
      <c r="I54" s="251">
        <v>29.364999999999998</v>
      </c>
      <c r="J54" s="251">
        <v>29.59</v>
      </c>
      <c r="K54" s="251">
        <v>40.29</v>
      </c>
      <c r="L54" s="251" t="s">
        <v>52</v>
      </c>
      <c r="M54" s="251" t="s">
        <v>52</v>
      </c>
      <c r="N54" s="251" t="s">
        <v>52</v>
      </c>
      <c r="O54" s="254" t="s">
        <v>52</v>
      </c>
      <c r="P54" s="254" t="s">
        <v>52</v>
      </c>
      <c r="Q54" s="74"/>
      <c r="X54" s="85"/>
    </row>
    <row r="55" spans="2:58">
      <c r="B55" s="73"/>
      <c r="C55" s="505"/>
      <c r="D55" s="121">
        <v>8</v>
      </c>
      <c r="E55" s="249">
        <v>18.765000000000001</v>
      </c>
      <c r="F55" s="252">
        <v>20.795000000000002</v>
      </c>
      <c r="G55" s="253">
        <v>23.22</v>
      </c>
      <c r="H55" s="253">
        <v>23.67</v>
      </c>
      <c r="I55" s="253">
        <v>40.424999999999997</v>
      </c>
      <c r="J55" s="253">
        <v>23.52</v>
      </c>
      <c r="K55" s="253" t="s">
        <v>52</v>
      </c>
      <c r="L55" s="253" t="s">
        <v>52</v>
      </c>
      <c r="M55" s="253" t="s">
        <v>52</v>
      </c>
      <c r="N55" s="253" t="s">
        <v>52</v>
      </c>
      <c r="O55" s="255" t="s">
        <v>52</v>
      </c>
      <c r="P55" s="255" t="s">
        <v>52</v>
      </c>
      <c r="Q55" s="74"/>
      <c r="X55" s="85"/>
    </row>
    <row r="56" spans="2:58">
      <c r="B56" s="73"/>
      <c r="C56" s="83"/>
      <c r="D56" s="68" t="s">
        <v>9</v>
      </c>
      <c r="E56" s="98">
        <v>18.91375</v>
      </c>
      <c r="F56" s="150">
        <v>21.1738</v>
      </c>
      <c r="G56" s="93">
        <v>24.399380000000001</v>
      </c>
      <c r="H56" s="150">
        <v>25.42625</v>
      </c>
      <c r="I56" s="93">
        <v>29.398129999999998</v>
      </c>
      <c r="J56" s="150">
        <v>31.215710000000001</v>
      </c>
      <c r="K56" s="100">
        <v>33.053330000000003</v>
      </c>
      <c r="L56" s="100">
        <v>31.44</v>
      </c>
      <c r="M56" s="100">
        <v>33.407499999999999</v>
      </c>
      <c r="N56" s="100">
        <v>34.484999999999999</v>
      </c>
      <c r="O56" s="100" t="s">
        <v>52</v>
      </c>
      <c r="P56" s="100" t="s">
        <v>52</v>
      </c>
      <c r="Q56" s="74"/>
      <c r="X56" s="85"/>
    </row>
    <row r="57" spans="2:58">
      <c r="B57" s="73"/>
      <c r="C57" s="83"/>
      <c r="D57" s="69" t="s">
        <v>10</v>
      </c>
      <c r="E57" s="93">
        <v>0.54506716499999996</v>
      </c>
      <c r="F57" s="150">
        <v>0.56705000000000005</v>
      </c>
      <c r="G57" s="93">
        <v>1.9345699999999999</v>
      </c>
      <c r="H57" s="150">
        <v>1.4999229999999999</v>
      </c>
      <c r="I57" s="93">
        <v>5.3767630000000004</v>
      </c>
      <c r="J57" s="150">
        <v>7.1587719999999999</v>
      </c>
      <c r="K57" s="100">
        <v>6.5546480000000003</v>
      </c>
      <c r="L57" s="100" t="s">
        <v>52</v>
      </c>
      <c r="M57" s="100">
        <v>8.1317E-2</v>
      </c>
      <c r="N57" s="100" t="s">
        <v>52</v>
      </c>
      <c r="O57" s="100" t="s">
        <v>52</v>
      </c>
      <c r="P57" s="100" t="s">
        <v>52</v>
      </c>
      <c r="Q57" s="74"/>
      <c r="X57" s="84"/>
    </row>
    <row r="58" spans="2:58">
      <c r="B58" s="73"/>
      <c r="C58" s="83"/>
      <c r="D58" s="70" t="s">
        <v>11</v>
      </c>
      <c r="E58" s="104">
        <v>0.19271034400000001</v>
      </c>
      <c r="F58" s="151">
        <v>0.20047999999999999</v>
      </c>
      <c r="G58" s="104">
        <v>0.68397399999999997</v>
      </c>
      <c r="H58" s="151">
        <v>0.53030299999999997</v>
      </c>
      <c r="I58" s="104">
        <v>1.900973</v>
      </c>
      <c r="J58" s="151">
        <v>2.705762</v>
      </c>
      <c r="K58" s="103">
        <v>3.7843279999999999</v>
      </c>
      <c r="L58" s="103" t="s">
        <v>52</v>
      </c>
      <c r="M58" s="103">
        <v>5.7500000000000002E-2</v>
      </c>
      <c r="N58" s="103" t="s">
        <v>52</v>
      </c>
      <c r="O58" s="103" t="s">
        <v>52</v>
      </c>
      <c r="P58" s="103" t="s">
        <v>52</v>
      </c>
      <c r="Q58" s="74"/>
    </row>
    <row r="59" spans="2:58">
      <c r="B59" s="75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7"/>
    </row>
    <row r="61" spans="2:58">
      <c r="B61" s="607" t="s">
        <v>133</v>
      </c>
      <c r="C61" s="156" t="s">
        <v>52</v>
      </c>
      <c r="D61" s="156" t="s">
        <v>52</v>
      </c>
      <c r="E61" s="156" t="s">
        <v>52</v>
      </c>
      <c r="F61" s="156" t="s">
        <v>52</v>
      </c>
      <c r="G61" s="156" t="s">
        <v>52</v>
      </c>
      <c r="H61" s="156" t="s">
        <v>52</v>
      </c>
      <c r="I61" s="156" t="s">
        <v>52</v>
      </c>
      <c r="J61" s="156" t="s">
        <v>52</v>
      </c>
      <c r="K61" s="278" t="s">
        <v>52</v>
      </c>
      <c r="L61" s="278" t="s">
        <v>52</v>
      </c>
      <c r="M61" s="278" t="s">
        <v>52</v>
      </c>
      <c r="N61" s="278" t="s">
        <v>52</v>
      </c>
      <c r="O61" s="278" t="s">
        <v>52</v>
      </c>
      <c r="P61" s="278" t="s">
        <v>52</v>
      </c>
      <c r="Q61" s="278" t="s">
        <v>52</v>
      </c>
      <c r="R61" s="278" t="s">
        <v>52</v>
      </c>
      <c r="S61" s="278" t="s">
        <v>52</v>
      </c>
      <c r="T61" s="278" t="s">
        <v>52</v>
      </c>
      <c r="U61" s="278" t="s">
        <v>52</v>
      </c>
      <c r="V61" s="278" t="s">
        <v>52</v>
      </c>
      <c r="W61" s="278" t="s">
        <v>52</v>
      </c>
      <c r="X61" s="278" t="s">
        <v>52</v>
      </c>
      <c r="Y61" s="278" t="s">
        <v>52</v>
      </c>
      <c r="Z61" s="278" t="s">
        <v>52</v>
      </c>
      <c r="AA61" s="278" t="s">
        <v>52</v>
      </c>
      <c r="AB61" s="278" t="s">
        <v>52</v>
      </c>
      <c r="AC61" s="278" t="s">
        <v>52</v>
      </c>
      <c r="AD61" s="278" t="s">
        <v>52</v>
      </c>
      <c r="AE61" s="278" t="s">
        <v>52</v>
      </c>
      <c r="AF61" s="278" t="s">
        <v>52</v>
      </c>
      <c r="AG61" s="278" t="s">
        <v>52</v>
      </c>
      <c r="AH61" s="278" t="s">
        <v>52</v>
      </c>
      <c r="AI61" s="278" t="s">
        <v>52</v>
      </c>
      <c r="AJ61" s="278" t="s">
        <v>52</v>
      </c>
      <c r="AK61" s="278" t="s">
        <v>52</v>
      </c>
      <c r="AL61" s="278" t="s">
        <v>52</v>
      </c>
      <c r="AM61" s="278" t="s">
        <v>52</v>
      </c>
      <c r="AN61" s="278" t="s">
        <v>52</v>
      </c>
      <c r="AO61" s="278" t="s">
        <v>52</v>
      </c>
      <c r="AP61" s="278" t="s">
        <v>52</v>
      </c>
      <c r="AQ61" s="278" t="s">
        <v>52</v>
      </c>
      <c r="AR61" s="278" t="s">
        <v>52</v>
      </c>
      <c r="AS61" s="278" t="s">
        <v>52</v>
      </c>
      <c r="AT61" s="278" t="s">
        <v>52</v>
      </c>
      <c r="AU61" s="278" t="s">
        <v>52</v>
      </c>
      <c r="AV61" s="278" t="s">
        <v>52</v>
      </c>
      <c r="AW61" s="278" t="s">
        <v>52</v>
      </c>
      <c r="AX61" s="278" t="s">
        <v>52</v>
      </c>
      <c r="AY61" s="278" t="s">
        <v>52</v>
      </c>
      <c r="AZ61" s="278" t="s">
        <v>52</v>
      </c>
      <c r="BA61" s="278" t="s">
        <v>52</v>
      </c>
      <c r="BB61" s="278" t="s">
        <v>52</v>
      </c>
      <c r="BC61" s="278" t="s">
        <v>52</v>
      </c>
      <c r="BD61" s="278" t="s">
        <v>52</v>
      </c>
      <c r="BE61" s="157" t="s">
        <v>52</v>
      </c>
      <c r="BF61" s="83"/>
    </row>
    <row r="62" spans="2:58">
      <c r="B62" s="279" t="s">
        <v>52</v>
      </c>
      <c r="C62" s="9" t="s">
        <v>259</v>
      </c>
      <c r="D62" s="9"/>
      <c r="E62" s="9"/>
      <c r="F62" s="9"/>
      <c r="G62" s="9"/>
      <c r="H62" s="9"/>
      <c r="I62" s="9"/>
      <c r="J62" s="9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  <c r="AN62" s="83"/>
      <c r="AO62" s="83"/>
      <c r="AP62" s="83"/>
      <c r="AQ62" s="83"/>
      <c r="AR62" s="83"/>
      <c r="AS62" s="83"/>
      <c r="AT62" s="83"/>
      <c r="AU62" s="83"/>
      <c r="AV62" s="83"/>
      <c r="AW62" s="83"/>
      <c r="AX62" s="83"/>
      <c r="AY62" s="83"/>
      <c r="AZ62" s="83"/>
      <c r="BA62" s="83"/>
      <c r="BB62" s="83"/>
      <c r="BC62" s="83"/>
      <c r="BD62" s="83"/>
      <c r="BE62" s="158" t="s">
        <v>52</v>
      </c>
      <c r="BF62" s="83"/>
    </row>
    <row r="63" spans="2:58">
      <c r="B63" s="279" t="s">
        <v>52</v>
      </c>
      <c r="C63" s="277" t="s">
        <v>146</v>
      </c>
      <c r="D63" s="501" t="s">
        <v>147</v>
      </c>
      <c r="E63" s="501"/>
      <c r="F63" s="501"/>
      <c r="G63" s="501"/>
      <c r="H63" s="501"/>
      <c r="I63" s="501"/>
      <c r="J63" s="501"/>
      <c r="K63" s="501"/>
      <c r="L63" s="501"/>
      <c r="M63" s="501"/>
      <c r="N63" s="501"/>
      <c r="O63" s="501"/>
      <c r="P63" s="501"/>
      <c r="Q63" s="501"/>
      <c r="R63" s="501"/>
      <c r="S63" s="501"/>
      <c r="T63" s="501"/>
      <c r="U63" s="501"/>
      <c r="V63" s="501"/>
      <c r="W63" s="501"/>
      <c r="X63" s="501"/>
      <c r="Y63" s="501"/>
      <c r="Z63" s="501"/>
      <c r="AA63" s="501"/>
      <c r="AB63" s="501"/>
      <c r="AC63" s="501"/>
      <c r="AD63" s="501"/>
      <c r="AE63" s="501"/>
      <c r="AF63" s="501"/>
      <c r="AG63" s="501"/>
      <c r="AH63" s="501"/>
      <c r="AI63" s="501"/>
      <c r="AJ63" s="501"/>
      <c r="AK63" s="501"/>
      <c r="AL63" s="501"/>
      <c r="AM63" s="501"/>
      <c r="AN63" s="501"/>
      <c r="AO63" s="501"/>
      <c r="AP63" s="501"/>
      <c r="AQ63" s="501"/>
      <c r="AR63" s="501"/>
      <c r="AS63" s="501"/>
      <c r="AT63" s="501"/>
      <c r="AU63" s="501"/>
      <c r="AV63" s="501"/>
      <c r="AW63" s="501"/>
      <c r="AX63" s="501"/>
      <c r="AY63" s="501"/>
      <c r="AZ63" s="501"/>
      <c r="BA63" s="501"/>
      <c r="BB63" s="501"/>
      <c r="BC63" s="501"/>
      <c r="BD63" s="502"/>
      <c r="BE63" s="158" t="s">
        <v>52</v>
      </c>
      <c r="BF63" s="83"/>
    </row>
    <row r="64" spans="2:58">
      <c r="B64" s="279" t="s">
        <v>52</v>
      </c>
      <c r="C64" s="608">
        <v>75</v>
      </c>
      <c r="D64" s="256">
        <v>402.2</v>
      </c>
      <c r="E64" s="256">
        <v>388.8666667</v>
      </c>
      <c r="F64" s="256">
        <v>311.5333</v>
      </c>
      <c r="G64" s="256">
        <v>372.2</v>
      </c>
      <c r="H64" s="256">
        <v>351.33330000000001</v>
      </c>
      <c r="I64" s="256">
        <v>348.06670000000003</v>
      </c>
      <c r="J64" s="256">
        <v>208.66669999999999</v>
      </c>
      <c r="K64" s="256">
        <v>396.3</v>
      </c>
      <c r="L64" s="256">
        <v>361.5</v>
      </c>
      <c r="M64" s="256">
        <v>340.3</v>
      </c>
      <c r="N64" s="256">
        <v>327.33330000000001</v>
      </c>
      <c r="O64" s="256">
        <v>182.9667</v>
      </c>
      <c r="P64" s="256">
        <v>182.76669999999999</v>
      </c>
      <c r="Q64" s="256">
        <v>381.4</v>
      </c>
      <c r="R64" s="256">
        <v>354.0333</v>
      </c>
      <c r="S64" s="256">
        <v>358.33330000000001</v>
      </c>
      <c r="T64" s="256">
        <v>308.23329999999999</v>
      </c>
      <c r="U64" s="256">
        <v>286.26670000000001</v>
      </c>
      <c r="V64" s="256">
        <v>426.8</v>
      </c>
      <c r="W64" s="256">
        <v>400.93329999999997</v>
      </c>
      <c r="X64" s="256">
        <v>406.63330000000002</v>
      </c>
      <c r="Y64" s="256">
        <v>381.7</v>
      </c>
      <c r="Z64" s="256">
        <v>225.36670000000001</v>
      </c>
      <c r="AA64" s="256">
        <v>369.66669999999999</v>
      </c>
      <c r="AB64" s="256">
        <v>450.9</v>
      </c>
      <c r="AC64" s="256">
        <v>392.8</v>
      </c>
      <c r="AD64" s="256">
        <v>429.86669999999998</v>
      </c>
      <c r="AE64" s="256">
        <v>380.0333</v>
      </c>
      <c r="AF64" s="256">
        <v>375.5333</v>
      </c>
      <c r="AG64" s="256">
        <v>360.83330000000001</v>
      </c>
      <c r="AH64" s="256">
        <v>299.56670000000003</v>
      </c>
      <c r="AI64" s="256">
        <v>216.2</v>
      </c>
      <c r="AJ64" s="256">
        <v>477.86669999999998</v>
      </c>
      <c r="AK64" s="256">
        <v>440.7</v>
      </c>
      <c r="AL64" s="256">
        <v>383.83330000000001</v>
      </c>
      <c r="AM64" s="256">
        <v>386.5</v>
      </c>
      <c r="AN64" s="256">
        <v>372.36669999999998</v>
      </c>
      <c r="AO64" s="256">
        <v>137.5333</v>
      </c>
      <c r="AP64" s="256">
        <v>249.5</v>
      </c>
      <c r="AQ64" s="256">
        <v>225.5667</v>
      </c>
      <c r="AR64" s="256">
        <v>373.36669999999998</v>
      </c>
      <c r="AS64" s="256">
        <v>373.5</v>
      </c>
      <c r="AT64" s="256">
        <v>403.76670000000001</v>
      </c>
      <c r="AU64" s="256">
        <v>354.83330000000001</v>
      </c>
      <c r="AV64" s="256">
        <v>296.66669999999999</v>
      </c>
      <c r="AW64" s="256">
        <v>304.16669999999999</v>
      </c>
      <c r="AX64" s="256">
        <v>135.13329999999999</v>
      </c>
      <c r="AY64" s="256">
        <v>388.7</v>
      </c>
      <c r="AZ64" s="256">
        <v>421</v>
      </c>
      <c r="BA64" s="256">
        <v>426.23329999999999</v>
      </c>
      <c r="BB64" s="256">
        <v>386.33330000000001</v>
      </c>
      <c r="BC64" s="256">
        <v>143.36670000000001</v>
      </c>
      <c r="BD64" s="274">
        <v>363</v>
      </c>
      <c r="BE64" s="158" t="s">
        <v>52</v>
      </c>
      <c r="BF64" s="83"/>
    </row>
    <row r="65" spans="2:58">
      <c r="B65" s="279" t="s">
        <v>52</v>
      </c>
      <c r="C65" s="608">
        <v>75.5</v>
      </c>
      <c r="D65" s="256">
        <v>406.767</v>
      </c>
      <c r="E65" s="256">
        <v>393.9</v>
      </c>
      <c r="F65" s="256">
        <v>316.5</v>
      </c>
      <c r="G65" s="256">
        <v>379.0333</v>
      </c>
      <c r="H65" s="256">
        <v>361.5333</v>
      </c>
      <c r="I65" s="256">
        <v>360.8</v>
      </c>
      <c r="J65" s="256">
        <v>211.66669999999999</v>
      </c>
      <c r="K65" s="256">
        <v>403.23329999999999</v>
      </c>
      <c r="L65" s="256">
        <v>374.63330000000002</v>
      </c>
      <c r="M65" s="256">
        <v>352.43329999999997</v>
      </c>
      <c r="N65" s="256">
        <v>336.73329999999999</v>
      </c>
      <c r="O65" s="256">
        <v>186.36670000000001</v>
      </c>
      <c r="P65" s="256">
        <v>186.36670000000001</v>
      </c>
      <c r="Q65" s="256">
        <v>389.4</v>
      </c>
      <c r="R65" s="256">
        <v>365.6</v>
      </c>
      <c r="S65" s="256">
        <v>371.8</v>
      </c>
      <c r="T65" s="256">
        <v>318.8</v>
      </c>
      <c r="U65" s="256">
        <v>293.56670000000003</v>
      </c>
      <c r="V65" s="256">
        <v>438.6</v>
      </c>
      <c r="W65" s="256">
        <v>408.33330000000001</v>
      </c>
      <c r="X65" s="256">
        <v>416.0333</v>
      </c>
      <c r="Y65" s="256">
        <v>390.63330000000002</v>
      </c>
      <c r="Z65" s="256">
        <v>232.73330000000001</v>
      </c>
      <c r="AA65" s="256">
        <v>380.5</v>
      </c>
      <c r="AB65" s="256">
        <v>463.7</v>
      </c>
      <c r="AC65" s="256">
        <v>406.16669999999999</v>
      </c>
      <c r="AD65" s="256">
        <v>443.43329999999997</v>
      </c>
      <c r="AE65" s="256">
        <v>397.5333</v>
      </c>
      <c r="AF65" s="256">
        <v>392.66669999999999</v>
      </c>
      <c r="AG65" s="256">
        <v>378.93329999999997</v>
      </c>
      <c r="AH65" s="256">
        <v>311.06670000000003</v>
      </c>
      <c r="AI65" s="256">
        <v>221.6</v>
      </c>
      <c r="AJ65" s="256">
        <v>495.5</v>
      </c>
      <c r="AK65" s="256">
        <v>452.16669999999999</v>
      </c>
      <c r="AL65" s="256">
        <v>401.76670000000001</v>
      </c>
      <c r="AM65" s="256">
        <v>404.86669999999998</v>
      </c>
      <c r="AN65" s="256">
        <v>385.3</v>
      </c>
      <c r="AO65" s="256">
        <v>142</v>
      </c>
      <c r="AP65" s="256">
        <v>255.8</v>
      </c>
      <c r="AQ65" s="256">
        <v>237.4</v>
      </c>
      <c r="AR65" s="256">
        <v>387.06670000000003</v>
      </c>
      <c r="AS65" s="256">
        <v>383.8</v>
      </c>
      <c r="AT65" s="256">
        <v>413.93329999999997</v>
      </c>
      <c r="AU65" s="256">
        <v>368.3</v>
      </c>
      <c r="AV65" s="256">
        <v>308.63330000000002</v>
      </c>
      <c r="AW65" s="256">
        <v>316.83330000000001</v>
      </c>
      <c r="AX65" s="256">
        <v>139.5667</v>
      </c>
      <c r="AY65" s="256">
        <v>395.26670000000001</v>
      </c>
      <c r="AZ65" s="256">
        <v>425</v>
      </c>
      <c r="BA65" s="256">
        <v>429.36669999999998</v>
      </c>
      <c r="BB65" s="256">
        <v>395.06670000000003</v>
      </c>
      <c r="BC65" s="256">
        <v>141.5333</v>
      </c>
      <c r="BD65" s="274">
        <v>373.9667</v>
      </c>
      <c r="BE65" s="158" t="s">
        <v>52</v>
      </c>
      <c r="BF65" s="83"/>
    </row>
    <row r="66" spans="2:58">
      <c r="B66" s="279" t="s">
        <v>52</v>
      </c>
      <c r="C66" s="608">
        <v>76</v>
      </c>
      <c r="D66" s="256">
        <v>417.33300000000003</v>
      </c>
      <c r="E66" s="256">
        <v>400.6333333</v>
      </c>
      <c r="F66" s="256">
        <v>322.33330000000001</v>
      </c>
      <c r="G66" s="256">
        <v>388.23329999999999</v>
      </c>
      <c r="H66" s="256">
        <v>372.4667</v>
      </c>
      <c r="I66" s="256">
        <v>376.76670000000001</v>
      </c>
      <c r="J66" s="256">
        <v>217.1</v>
      </c>
      <c r="K66" s="256">
        <v>418.2</v>
      </c>
      <c r="L66" s="256">
        <v>385.83330000000001</v>
      </c>
      <c r="M66" s="256">
        <v>366.06670000000003</v>
      </c>
      <c r="N66" s="256">
        <v>351.16669999999999</v>
      </c>
      <c r="O66" s="256">
        <v>195.33330000000001</v>
      </c>
      <c r="P66" s="256">
        <v>195.4</v>
      </c>
      <c r="Q66" s="256">
        <v>405.1</v>
      </c>
      <c r="R66" s="256">
        <v>382.8</v>
      </c>
      <c r="S66" s="256">
        <v>388.2</v>
      </c>
      <c r="T66" s="256">
        <v>329.9667</v>
      </c>
      <c r="U66" s="256">
        <v>302.76670000000001</v>
      </c>
      <c r="V66" s="256">
        <v>448.33330000000001</v>
      </c>
      <c r="W66" s="256">
        <v>422.66669999999999</v>
      </c>
      <c r="X66" s="256">
        <v>427.86669999999998</v>
      </c>
      <c r="Y66" s="256">
        <v>401.86669999999998</v>
      </c>
      <c r="Z66" s="256">
        <v>238.5</v>
      </c>
      <c r="AA66" s="256">
        <v>393.36669999999998</v>
      </c>
      <c r="AB66" s="256">
        <v>476.36669999999998</v>
      </c>
      <c r="AC66" s="256">
        <v>424.86669999999998</v>
      </c>
      <c r="AD66" s="256">
        <v>455.76670000000001</v>
      </c>
      <c r="AE66" s="256">
        <v>417.13330000000002</v>
      </c>
      <c r="AF66" s="256">
        <v>410.5333</v>
      </c>
      <c r="AG66" s="256">
        <v>396.83330000000001</v>
      </c>
      <c r="AH66" s="256">
        <v>319.2</v>
      </c>
      <c r="AI66" s="256">
        <v>227.33330000000001</v>
      </c>
      <c r="AJ66" s="256">
        <v>513.46669999999995</v>
      </c>
      <c r="AK66" s="256">
        <v>466.83330000000001</v>
      </c>
      <c r="AL66" s="256">
        <v>417.4</v>
      </c>
      <c r="AM66" s="256">
        <v>426.13330000000002</v>
      </c>
      <c r="AN66" s="256">
        <v>396.66669999999999</v>
      </c>
      <c r="AO66" s="256">
        <v>147.26669999999999</v>
      </c>
      <c r="AP66" s="256">
        <v>260.56670000000003</v>
      </c>
      <c r="AQ66" s="256">
        <v>252.33330000000001</v>
      </c>
      <c r="AR66" s="256">
        <v>400.86669999999998</v>
      </c>
      <c r="AS66" s="256">
        <v>401.2</v>
      </c>
      <c r="AT66" s="256">
        <v>436.6</v>
      </c>
      <c r="AU66" s="256">
        <v>381.86669999999998</v>
      </c>
      <c r="AV66" s="256">
        <v>318.73329999999999</v>
      </c>
      <c r="AW66" s="256">
        <v>332.63330000000002</v>
      </c>
      <c r="AX66" s="256">
        <v>142.6</v>
      </c>
      <c r="AY66" s="256">
        <v>400.73329999999999</v>
      </c>
      <c r="AZ66" s="256">
        <v>433.0333</v>
      </c>
      <c r="BA66" s="256">
        <v>442.73329999999999</v>
      </c>
      <c r="BB66" s="256">
        <v>406.1</v>
      </c>
      <c r="BC66" s="256">
        <v>145.16669999999999</v>
      </c>
      <c r="BD66" s="274">
        <v>384.43329999999997</v>
      </c>
      <c r="BE66" s="158" t="s">
        <v>52</v>
      </c>
      <c r="BF66" s="83"/>
    </row>
    <row r="67" spans="2:58">
      <c r="B67" s="279" t="s">
        <v>52</v>
      </c>
      <c r="C67" s="608">
        <v>76.5</v>
      </c>
      <c r="D67" s="256">
        <v>428.7</v>
      </c>
      <c r="E67" s="256">
        <v>418.46666670000002</v>
      </c>
      <c r="F67" s="256">
        <v>333.5333</v>
      </c>
      <c r="G67" s="256">
        <v>402.26670000000001</v>
      </c>
      <c r="H67" s="256">
        <v>381.8</v>
      </c>
      <c r="I67" s="256">
        <v>389.1</v>
      </c>
      <c r="J67" s="256">
        <v>221.83330000000001</v>
      </c>
      <c r="K67" s="256">
        <v>435.73329999999999</v>
      </c>
      <c r="L67" s="256">
        <v>401.83330000000001</v>
      </c>
      <c r="M67" s="256">
        <v>382.56670000000003</v>
      </c>
      <c r="N67" s="256">
        <v>370</v>
      </c>
      <c r="O67" s="256">
        <v>202.4667</v>
      </c>
      <c r="P67" s="256">
        <v>202.9333</v>
      </c>
      <c r="Q67" s="256">
        <v>420.2</v>
      </c>
      <c r="R67" s="256">
        <v>402.23329999999999</v>
      </c>
      <c r="S67" s="256">
        <v>406.1</v>
      </c>
      <c r="T67" s="256">
        <v>347.73329999999999</v>
      </c>
      <c r="U67" s="256">
        <v>312.5333</v>
      </c>
      <c r="V67" s="256">
        <v>468.4667</v>
      </c>
      <c r="W67" s="256">
        <v>438.26670000000001</v>
      </c>
      <c r="X67" s="256">
        <v>441.83330000000001</v>
      </c>
      <c r="Y67" s="256">
        <v>412</v>
      </c>
      <c r="Z67" s="256">
        <v>245.63329999999999</v>
      </c>
      <c r="AA67" s="256">
        <v>410.16669999999999</v>
      </c>
      <c r="AB67" s="256">
        <v>490.93329999999997</v>
      </c>
      <c r="AC67" s="256">
        <v>444.1</v>
      </c>
      <c r="AD67" s="256">
        <v>473.4</v>
      </c>
      <c r="AE67" s="256">
        <v>435.6</v>
      </c>
      <c r="AF67" s="256">
        <v>430.1</v>
      </c>
      <c r="AG67" s="256">
        <v>418.9667</v>
      </c>
      <c r="AH67" s="256">
        <v>324.86669999999998</v>
      </c>
      <c r="AI67" s="256">
        <v>233.33330000000001</v>
      </c>
      <c r="AJ67" s="256">
        <v>535.36670000000004</v>
      </c>
      <c r="AK67" s="256">
        <v>483.26670000000001</v>
      </c>
      <c r="AL67" s="256">
        <v>435.86669999999998</v>
      </c>
      <c r="AM67" s="256">
        <v>444.9667</v>
      </c>
      <c r="AN67" s="256">
        <v>411.83330000000001</v>
      </c>
      <c r="AO67" s="256">
        <v>153.4333</v>
      </c>
      <c r="AP67" s="256">
        <v>268.9667</v>
      </c>
      <c r="AQ67" s="256">
        <v>267.7</v>
      </c>
      <c r="AR67" s="256">
        <v>421.4667</v>
      </c>
      <c r="AS67" s="256">
        <v>417.76670000000001</v>
      </c>
      <c r="AT67" s="256">
        <v>455.16669999999999</v>
      </c>
      <c r="AU67" s="256">
        <v>395.8</v>
      </c>
      <c r="AV67" s="256">
        <v>329.36669999999998</v>
      </c>
      <c r="AW67" s="256">
        <v>347.13330000000002</v>
      </c>
      <c r="AX67" s="256">
        <v>146.26669999999999</v>
      </c>
      <c r="AY67" s="256">
        <v>416.76670000000001</v>
      </c>
      <c r="AZ67" s="256">
        <v>446.83330000000001</v>
      </c>
      <c r="BA67" s="256">
        <v>453.6</v>
      </c>
      <c r="BB67" s="256">
        <v>420.83330000000001</v>
      </c>
      <c r="BC67" s="256">
        <v>152.9</v>
      </c>
      <c r="BD67" s="274">
        <v>400.8</v>
      </c>
      <c r="BE67" s="158" t="s">
        <v>52</v>
      </c>
      <c r="BF67" s="83"/>
    </row>
    <row r="68" spans="2:58">
      <c r="B68" s="279" t="s">
        <v>52</v>
      </c>
      <c r="C68" s="608">
        <v>77</v>
      </c>
      <c r="D68" s="256">
        <v>448.16699999999997</v>
      </c>
      <c r="E68" s="256">
        <v>437.03333329999998</v>
      </c>
      <c r="F68" s="256">
        <v>338.73329999999999</v>
      </c>
      <c r="G68" s="256">
        <v>414.2</v>
      </c>
      <c r="H68" s="256">
        <v>392.6</v>
      </c>
      <c r="I68" s="256">
        <v>405.4667</v>
      </c>
      <c r="J68" s="256">
        <v>223.4667</v>
      </c>
      <c r="K68" s="256">
        <v>450.76670000000001</v>
      </c>
      <c r="L68" s="256">
        <v>422.13330000000002</v>
      </c>
      <c r="M68" s="256">
        <v>399.83330000000001</v>
      </c>
      <c r="N68" s="256">
        <v>389.2</v>
      </c>
      <c r="O68" s="256">
        <v>208.16669999999999</v>
      </c>
      <c r="P68" s="256">
        <v>207.73330000000001</v>
      </c>
      <c r="Q68" s="256">
        <v>436.6</v>
      </c>
      <c r="R68" s="256">
        <v>425.76670000000001</v>
      </c>
      <c r="S68" s="256">
        <v>426.8</v>
      </c>
      <c r="T68" s="256">
        <v>362.5</v>
      </c>
      <c r="U68" s="256">
        <v>321.36669999999998</v>
      </c>
      <c r="V68" s="256">
        <v>487.86669999999998</v>
      </c>
      <c r="W68" s="256">
        <v>454.83330000000001</v>
      </c>
      <c r="X68" s="256">
        <v>453.5</v>
      </c>
      <c r="Y68" s="256">
        <v>425.93329999999997</v>
      </c>
      <c r="Z68" s="256">
        <v>252.6</v>
      </c>
      <c r="AA68" s="256">
        <v>424.4667</v>
      </c>
      <c r="AB68" s="256">
        <v>508.4667</v>
      </c>
      <c r="AC68" s="256">
        <v>465.43329999999997</v>
      </c>
      <c r="AD68" s="256">
        <v>490.43329999999997</v>
      </c>
      <c r="AE68" s="256">
        <v>449.9667</v>
      </c>
      <c r="AF68" s="256">
        <v>448.33330000000001</v>
      </c>
      <c r="AG68" s="256">
        <v>444.63330000000002</v>
      </c>
      <c r="AH68" s="256">
        <v>330.06670000000003</v>
      </c>
      <c r="AI68" s="256">
        <v>237.16669999999999</v>
      </c>
      <c r="AJ68" s="256">
        <v>556.33330000000001</v>
      </c>
      <c r="AK68" s="256">
        <v>499.3</v>
      </c>
      <c r="AL68" s="256">
        <v>454.9667</v>
      </c>
      <c r="AM68" s="256">
        <v>471.36669999999998</v>
      </c>
      <c r="AN68" s="256">
        <v>424.76670000000001</v>
      </c>
      <c r="AO68" s="256">
        <v>157.4667</v>
      </c>
      <c r="AP68" s="256">
        <v>273.3</v>
      </c>
      <c r="AQ68" s="256">
        <v>282.2</v>
      </c>
      <c r="AR68" s="256">
        <v>441.7</v>
      </c>
      <c r="AS68" s="256">
        <v>433</v>
      </c>
      <c r="AT68" s="256">
        <v>477.6</v>
      </c>
      <c r="AU68" s="256">
        <v>411.66669999999999</v>
      </c>
      <c r="AV68" s="256">
        <v>338.33330000000001</v>
      </c>
      <c r="AW68" s="256">
        <v>366.8</v>
      </c>
      <c r="AX68" s="256">
        <v>150.19999999999999</v>
      </c>
      <c r="AY68" s="256">
        <v>432.9667</v>
      </c>
      <c r="AZ68" s="256">
        <v>462.9667</v>
      </c>
      <c r="BA68" s="256">
        <v>467.93329999999997</v>
      </c>
      <c r="BB68" s="256">
        <v>442.36669999999998</v>
      </c>
      <c r="BC68" s="256">
        <v>160.23330000000001</v>
      </c>
      <c r="BD68" s="274">
        <v>416.56670000000003</v>
      </c>
      <c r="BE68" s="158" t="s">
        <v>52</v>
      </c>
      <c r="BF68" s="83"/>
    </row>
    <row r="69" spans="2:58">
      <c r="B69" s="279" t="s">
        <v>52</v>
      </c>
      <c r="C69" s="608">
        <v>77.5</v>
      </c>
      <c r="D69" s="256">
        <v>461.733</v>
      </c>
      <c r="E69" s="256">
        <v>456.46666670000002</v>
      </c>
      <c r="F69" s="256">
        <v>346.9</v>
      </c>
      <c r="G69" s="256">
        <v>428.5</v>
      </c>
      <c r="H69" s="256">
        <v>406.06670000000003</v>
      </c>
      <c r="I69" s="256">
        <v>420.9</v>
      </c>
      <c r="J69" s="256">
        <v>229.33330000000001</v>
      </c>
      <c r="K69" s="256">
        <v>468.56670000000003</v>
      </c>
      <c r="L69" s="256">
        <v>439.16669999999999</v>
      </c>
      <c r="M69" s="256">
        <v>416.9</v>
      </c>
      <c r="N69" s="256">
        <v>408.9667</v>
      </c>
      <c r="O69" s="256">
        <v>219.4333</v>
      </c>
      <c r="P69" s="256">
        <v>214.8</v>
      </c>
      <c r="Q69" s="256">
        <v>453.43329999999997</v>
      </c>
      <c r="R69" s="256">
        <v>447.66669999999999</v>
      </c>
      <c r="S69" s="256">
        <v>454.4</v>
      </c>
      <c r="T69" s="256">
        <v>385.0333</v>
      </c>
      <c r="U69" s="256">
        <v>337.43329999999997</v>
      </c>
      <c r="V69" s="256">
        <v>505.56670000000003</v>
      </c>
      <c r="W69" s="256">
        <v>470.26670000000001</v>
      </c>
      <c r="X69" s="256">
        <v>471.16669999999999</v>
      </c>
      <c r="Y69" s="256">
        <v>442.86669999999998</v>
      </c>
      <c r="Z69" s="256">
        <v>260.60000000000002</v>
      </c>
      <c r="AA69" s="256">
        <v>444.73329999999999</v>
      </c>
      <c r="AB69" s="256">
        <v>522.66669999999999</v>
      </c>
      <c r="AC69" s="256">
        <v>488.36669999999998</v>
      </c>
      <c r="AD69" s="256">
        <v>509.63330000000002</v>
      </c>
      <c r="AE69" s="256">
        <v>467.73329999999999</v>
      </c>
      <c r="AF69" s="256">
        <v>463.4667</v>
      </c>
      <c r="AG69" s="256">
        <v>465.9</v>
      </c>
      <c r="AH69" s="256">
        <v>339</v>
      </c>
      <c r="AI69" s="256">
        <v>243.33330000000001</v>
      </c>
      <c r="AJ69" s="256">
        <v>578.93330000000003</v>
      </c>
      <c r="AK69" s="256">
        <v>513.66669999999999</v>
      </c>
      <c r="AL69" s="256">
        <v>476.5</v>
      </c>
      <c r="AM69" s="256">
        <v>496.5333</v>
      </c>
      <c r="AN69" s="256">
        <v>447.1</v>
      </c>
      <c r="AO69" s="256">
        <v>162.6</v>
      </c>
      <c r="AP69" s="256">
        <v>279.89999999999998</v>
      </c>
      <c r="AQ69" s="256">
        <v>293.86669999999998</v>
      </c>
      <c r="AR69" s="256">
        <v>462.36669999999998</v>
      </c>
      <c r="AS69" s="256">
        <v>454.06670000000003</v>
      </c>
      <c r="AT69" s="256">
        <v>499.56670000000003</v>
      </c>
      <c r="AU69" s="256">
        <v>436.16669999999999</v>
      </c>
      <c r="AV69" s="256">
        <v>349.2</v>
      </c>
      <c r="AW69" s="256">
        <v>388.83330000000001</v>
      </c>
      <c r="AX69" s="256">
        <v>151.0667</v>
      </c>
      <c r="AY69" s="256">
        <v>446.6</v>
      </c>
      <c r="AZ69" s="256">
        <v>481.06670000000003</v>
      </c>
      <c r="BA69" s="256">
        <v>486.16669999999999</v>
      </c>
      <c r="BB69" s="256">
        <v>452.2</v>
      </c>
      <c r="BC69" s="256">
        <v>159.80000000000001</v>
      </c>
      <c r="BD69" s="274">
        <v>437.56670000000003</v>
      </c>
      <c r="BE69" s="158" t="s">
        <v>52</v>
      </c>
      <c r="BF69" s="83"/>
    </row>
    <row r="70" spans="2:58">
      <c r="B70" s="279" t="s">
        <v>52</v>
      </c>
      <c r="C70" s="608">
        <v>78</v>
      </c>
      <c r="D70" s="256">
        <v>474.36700000000002</v>
      </c>
      <c r="E70" s="256">
        <v>472.1333333</v>
      </c>
      <c r="F70" s="256">
        <v>361.16669999999999</v>
      </c>
      <c r="G70" s="256">
        <v>437.23329999999999</v>
      </c>
      <c r="H70" s="256">
        <v>420.0333</v>
      </c>
      <c r="I70" s="256">
        <v>437.06670000000003</v>
      </c>
      <c r="J70" s="256">
        <v>236.13329999999999</v>
      </c>
      <c r="K70" s="256">
        <v>484</v>
      </c>
      <c r="L70" s="256">
        <v>458.2</v>
      </c>
      <c r="M70" s="256">
        <v>432.1</v>
      </c>
      <c r="N70" s="256">
        <v>430.63330000000002</v>
      </c>
      <c r="O70" s="256">
        <v>221.5667</v>
      </c>
      <c r="P70" s="256">
        <v>221.5667</v>
      </c>
      <c r="Q70" s="256">
        <v>470.76670000000001</v>
      </c>
      <c r="R70" s="256">
        <v>467.13330000000002</v>
      </c>
      <c r="S70" s="256">
        <v>475.66669999999999</v>
      </c>
      <c r="T70" s="256">
        <v>408.63330000000002</v>
      </c>
      <c r="U70" s="256">
        <v>353.0333</v>
      </c>
      <c r="V70" s="256">
        <v>524.86670000000004</v>
      </c>
      <c r="W70" s="256">
        <v>492.2</v>
      </c>
      <c r="X70" s="256">
        <v>483.86669999999998</v>
      </c>
      <c r="Y70" s="256">
        <v>454.5</v>
      </c>
      <c r="Z70" s="256">
        <v>269.63330000000002</v>
      </c>
      <c r="AA70" s="256">
        <v>463.26670000000001</v>
      </c>
      <c r="AB70" s="256">
        <v>536.70000000000005</v>
      </c>
      <c r="AC70" s="256">
        <v>507.56670000000003</v>
      </c>
      <c r="AD70" s="256">
        <v>531.70000000000005</v>
      </c>
      <c r="AE70" s="256">
        <v>488.3</v>
      </c>
      <c r="AF70" s="256">
        <v>484.43329999999997</v>
      </c>
      <c r="AG70" s="256">
        <v>481.73329999999999</v>
      </c>
      <c r="AH70" s="256">
        <v>349.4667</v>
      </c>
      <c r="AI70" s="256">
        <v>253.9333</v>
      </c>
      <c r="AJ70" s="256">
        <v>601.93330000000003</v>
      </c>
      <c r="AK70" s="256">
        <v>531.16669999999999</v>
      </c>
      <c r="AL70" s="256">
        <v>496.2</v>
      </c>
      <c r="AM70" s="256">
        <v>522.43330000000003</v>
      </c>
      <c r="AN70" s="256">
        <v>468.73329999999999</v>
      </c>
      <c r="AO70" s="256">
        <v>170.66669999999999</v>
      </c>
      <c r="AP70" s="256">
        <v>287.43329999999997</v>
      </c>
      <c r="AQ70" s="256">
        <v>300.7</v>
      </c>
      <c r="AR70" s="256">
        <v>483</v>
      </c>
      <c r="AS70" s="256">
        <v>470.66669999999999</v>
      </c>
      <c r="AT70" s="256">
        <v>519.23329999999999</v>
      </c>
      <c r="AU70" s="256">
        <v>455.43329999999997</v>
      </c>
      <c r="AV70" s="256">
        <v>360.23329999999999</v>
      </c>
      <c r="AW70" s="256">
        <v>406.1</v>
      </c>
      <c r="AX70" s="256">
        <v>157.19999999999999</v>
      </c>
      <c r="AY70" s="256">
        <v>455.9667</v>
      </c>
      <c r="AZ70" s="256">
        <v>493</v>
      </c>
      <c r="BA70" s="256">
        <v>498.7</v>
      </c>
      <c r="BB70" s="256">
        <v>461.4667</v>
      </c>
      <c r="BC70" s="256">
        <v>157.4</v>
      </c>
      <c r="BD70" s="274">
        <v>455.4667</v>
      </c>
      <c r="BE70" s="158" t="s">
        <v>52</v>
      </c>
      <c r="BF70" s="83"/>
    </row>
    <row r="71" spans="2:58">
      <c r="B71" s="279" t="s">
        <v>52</v>
      </c>
      <c r="C71" s="608">
        <v>78.5</v>
      </c>
      <c r="D71" s="256">
        <v>490.7</v>
      </c>
      <c r="E71" s="256">
        <v>487.3</v>
      </c>
      <c r="F71" s="256">
        <v>373.7</v>
      </c>
      <c r="G71" s="256">
        <v>452.06670000000003</v>
      </c>
      <c r="H71" s="256">
        <v>434.0333</v>
      </c>
      <c r="I71" s="256">
        <v>448.06670000000003</v>
      </c>
      <c r="J71" s="256">
        <v>241.73330000000001</v>
      </c>
      <c r="K71" s="256">
        <v>500.63330000000002</v>
      </c>
      <c r="L71" s="256">
        <v>480.33330000000001</v>
      </c>
      <c r="M71" s="256">
        <v>448.56670000000003</v>
      </c>
      <c r="N71" s="256">
        <v>446.9</v>
      </c>
      <c r="O71" s="256">
        <v>229.2</v>
      </c>
      <c r="P71" s="256">
        <v>228.6</v>
      </c>
      <c r="Q71" s="256">
        <v>489.33330000000001</v>
      </c>
      <c r="R71" s="256">
        <v>485.63330000000002</v>
      </c>
      <c r="S71" s="256">
        <v>494.73329999999999</v>
      </c>
      <c r="T71" s="256">
        <v>420.43329999999997</v>
      </c>
      <c r="U71" s="256">
        <v>368.56670000000003</v>
      </c>
      <c r="V71" s="256">
        <v>543.9</v>
      </c>
      <c r="W71" s="256">
        <v>509.76670000000001</v>
      </c>
      <c r="X71" s="256">
        <v>500.2</v>
      </c>
      <c r="Y71" s="256">
        <v>469.06670000000003</v>
      </c>
      <c r="Z71" s="256">
        <v>277.39999999999998</v>
      </c>
      <c r="AA71" s="256">
        <v>481.43329999999997</v>
      </c>
      <c r="AB71" s="256">
        <v>551.53330000000005</v>
      </c>
      <c r="AC71" s="256">
        <v>527.70000000000005</v>
      </c>
      <c r="AD71" s="256">
        <v>548.5</v>
      </c>
      <c r="AE71" s="256">
        <v>498.06670000000003</v>
      </c>
      <c r="AF71" s="256">
        <v>509.1</v>
      </c>
      <c r="AG71" s="256">
        <v>496.2</v>
      </c>
      <c r="AH71" s="256">
        <v>355.73329999999999</v>
      </c>
      <c r="AI71" s="256">
        <v>264.86669999999998</v>
      </c>
      <c r="AJ71" s="256">
        <v>620.6</v>
      </c>
      <c r="AK71" s="256">
        <v>548.83330000000001</v>
      </c>
      <c r="AL71" s="256">
        <v>515.1</v>
      </c>
      <c r="AM71" s="256">
        <v>541.79999999999995</v>
      </c>
      <c r="AN71" s="256">
        <v>486.5</v>
      </c>
      <c r="AO71" s="256">
        <v>176.13329999999999</v>
      </c>
      <c r="AP71" s="256">
        <v>293.60000000000002</v>
      </c>
      <c r="AQ71" s="256">
        <v>311.06670000000003</v>
      </c>
      <c r="AR71" s="256">
        <v>513.33330000000001</v>
      </c>
      <c r="AS71" s="256">
        <v>493.73329999999999</v>
      </c>
      <c r="AT71" s="256">
        <v>539.93330000000003</v>
      </c>
      <c r="AU71" s="256">
        <v>471.0333</v>
      </c>
      <c r="AV71" s="256">
        <v>370.86669999999998</v>
      </c>
      <c r="AW71" s="256">
        <v>426.9667</v>
      </c>
      <c r="AX71" s="256">
        <v>159.23330000000001</v>
      </c>
      <c r="AY71" s="256">
        <v>475.0333</v>
      </c>
      <c r="AZ71" s="256">
        <v>511.5</v>
      </c>
      <c r="BA71" s="256">
        <v>513.20000000000005</v>
      </c>
      <c r="BB71" s="256">
        <v>477.23329999999999</v>
      </c>
      <c r="BC71" s="256">
        <v>159.23330000000001</v>
      </c>
      <c r="BD71" s="274">
        <v>470.1</v>
      </c>
      <c r="BE71" s="158" t="s">
        <v>52</v>
      </c>
      <c r="BF71" s="83"/>
    </row>
    <row r="72" spans="2:58">
      <c r="B72" s="279" t="s">
        <v>52</v>
      </c>
      <c r="C72" s="608">
        <v>79</v>
      </c>
      <c r="D72" s="256">
        <v>511.53300000000002</v>
      </c>
      <c r="E72" s="256">
        <v>508.6</v>
      </c>
      <c r="F72" s="256">
        <v>383.23329999999999</v>
      </c>
      <c r="G72" s="256">
        <v>464.6</v>
      </c>
      <c r="H72" s="256">
        <v>449.6</v>
      </c>
      <c r="I72" s="256">
        <v>460.43329999999997</v>
      </c>
      <c r="J72" s="256">
        <v>247.5</v>
      </c>
      <c r="K72" s="256">
        <v>525.86670000000004</v>
      </c>
      <c r="L72" s="256">
        <v>502.5</v>
      </c>
      <c r="M72" s="256">
        <v>459.16669999999999</v>
      </c>
      <c r="N72" s="256">
        <v>463.76670000000001</v>
      </c>
      <c r="O72" s="256">
        <v>234.33330000000001</v>
      </c>
      <c r="P72" s="256">
        <v>230.86670000000001</v>
      </c>
      <c r="Q72" s="256">
        <v>512.79999999999995</v>
      </c>
      <c r="R72" s="256">
        <v>510.1</v>
      </c>
      <c r="S72" s="256">
        <v>514.9</v>
      </c>
      <c r="T72" s="256">
        <v>436.0333</v>
      </c>
      <c r="U72" s="256">
        <v>386.4667</v>
      </c>
      <c r="V72" s="256">
        <v>566.03330000000005</v>
      </c>
      <c r="W72" s="256">
        <v>533.06669999999997</v>
      </c>
      <c r="X72" s="256">
        <v>521.70000000000005</v>
      </c>
      <c r="Y72" s="256">
        <v>485.66669999999999</v>
      </c>
      <c r="Z72" s="256">
        <v>279.33330000000001</v>
      </c>
      <c r="AA72" s="256">
        <v>502.2</v>
      </c>
      <c r="AB72" s="256">
        <v>572.36670000000004</v>
      </c>
      <c r="AC72" s="256">
        <v>554.46669999999995</v>
      </c>
      <c r="AD72" s="256">
        <v>568.26670000000001</v>
      </c>
      <c r="AE72" s="256">
        <v>513.96669999999995</v>
      </c>
      <c r="AF72" s="256">
        <v>530.16669999999999</v>
      </c>
      <c r="AG72" s="256">
        <v>514.83330000000001</v>
      </c>
      <c r="AH72" s="256">
        <v>361.1</v>
      </c>
      <c r="AI72" s="256">
        <v>270.7</v>
      </c>
      <c r="AJ72" s="256">
        <v>649.86670000000004</v>
      </c>
      <c r="AK72" s="256">
        <v>574.4</v>
      </c>
      <c r="AL72" s="256">
        <v>538.76670000000001</v>
      </c>
      <c r="AM72" s="256">
        <v>566.83330000000001</v>
      </c>
      <c r="AN72" s="256">
        <v>506.5</v>
      </c>
      <c r="AO72" s="256">
        <v>178.9667</v>
      </c>
      <c r="AP72" s="256">
        <v>299.89999999999998</v>
      </c>
      <c r="AQ72" s="256">
        <v>321.8</v>
      </c>
      <c r="AR72" s="256">
        <v>541.03330000000005</v>
      </c>
      <c r="AS72" s="256">
        <v>521.93330000000003</v>
      </c>
      <c r="AT72" s="256">
        <v>566.43330000000003</v>
      </c>
      <c r="AU72" s="256">
        <v>493.76670000000001</v>
      </c>
      <c r="AV72" s="256">
        <v>377.6</v>
      </c>
      <c r="AW72" s="256">
        <v>443.06670000000003</v>
      </c>
      <c r="AX72" s="256">
        <v>163.73330000000001</v>
      </c>
      <c r="AY72" s="256">
        <v>502</v>
      </c>
      <c r="AZ72" s="256">
        <v>533.16669999999999</v>
      </c>
      <c r="BA72" s="256">
        <v>530.70000000000005</v>
      </c>
      <c r="BB72" s="256">
        <v>498.6</v>
      </c>
      <c r="BC72" s="256">
        <v>161.30000000000001</v>
      </c>
      <c r="BD72" s="274">
        <v>484.23329999999999</v>
      </c>
      <c r="BE72" s="158" t="s">
        <v>52</v>
      </c>
      <c r="BF72" s="83"/>
    </row>
    <row r="73" spans="2:58">
      <c r="B73" s="279" t="s">
        <v>52</v>
      </c>
      <c r="C73" s="608">
        <v>79.5</v>
      </c>
      <c r="D73" s="256">
        <v>533.56700000000001</v>
      </c>
      <c r="E73" s="256">
        <v>539.66666669999995</v>
      </c>
      <c r="F73" s="256">
        <v>390.9667</v>
      </c>
      <c r="G73" s="256">
        <v>485.0333</v>
      </c>
      <c r="H73" s="256">
        <v>467.23329999999999</v>
      </c>
      <c r="I73" s="256">
        <v>480.3</v>
      </c>
      <c r="J73" s="256">
        <v>250.23330000000001</v>
      </c>
      <c r="K73" s="256">
        <v>556.96669999999995</v>
      </c>
      <c r="L73" s="256">
        <v>532.46669999999995</v>
      </c>
      <c r="M73" s="256">
        <v>480.5</v>
      </c>
      <c r="N73" s="256">
        <v>494.4667</v>
      </c>
      <c r="O73" s="256">
        <v>241.63329999999999</v>
      </c>
      <c r="P73" s="256">
        <v>238</v>
      </c>
      <c r="Q73" s="256">
        <v>540</v>
      </c>
      <c r="R73" s="256">
        <v>544</v>
      </c>
      <c r="S73" s="256">
        <v>546.26670000000001</v>
      </c>
      <c r="T73" s="256">
        <v>469.63330000000002</v>
      </c>
      <c r="U73" s="256">
        <v>415.0333</v>
      </c>
      <c r="V73" s="256">
        <v>599.79999999999995</v>
      </c>
      <c r="W73" s="256">
        <v>567.46669999999995</v>
      </c>
      <c r="X73" s="256">
        <v>545.9</v>
      </c>
      <c r="Y73" s="256">
        <v>513.86670000000004</v>
      </c>
      <c r="Z73" s="256">
        <v>283.86669999999998</v>
      </c>
      <c r="AA73" s="256">
        <v>537.13329999999996</v>
      </c>
      <c r="AB73" s="256">
        <v>603.29999999999995</v>
      </c>
      <c r="AC73" s="256">
        <v>589.56669999999997</v>
      </c>
      <c r="AD73" s="256">
        <v>606.5</v>
      </c>
      <c r="AE73" s="256">
        <v>542.9</v>
      </c>
      <c r="AF73" s="256">
        <v>560.9</v>
      </c>
      <c r="AG73" s="256">
        <v>547.5</v>
      </c>
      <c r="AH73" s="256">
        <v>368.36669999999998</v>
      </c>
      <c r="AI73" s="256">
        <v>277.60000000000002</v>
      </c>
      <c r="AJ73" s="256">
        <v>687.66669999999999</v>
      </c>
      <c r="AK73" s="256">
        <v>608</v>
      </c>
      <c r="AL73" s="256">
        <v>578.26670000000001</v>
      </c>
      <c r="AM73" s="256">
        <v>603.43330000000003</v>
      </c>
      <c r="AN73" s="256">
        <v>542.4</v>
      </c>
      <c r="AO73" s="256">
        <v>185.16669999999999</v>
      </c>
      <c r="AP73" s="256">
        <v>309.9667</v>
      </c>
      <c r="AQ73" s="256">
        <v>333.73329999999999</v>
      </c>
      <c r="AR73" s="256">
        <v>574.70000000000005</v>
      </c>
      <c r="AS73" s="256">
        <v>557.29999999999995</v>
      </c>
      <c r="AT73" s="256">
        <v>608.6</v>
      </c>
      <c r="AU73" s="256">
        <v>530.79999999999995</v>
      </c>
      <c r="AV73" s="256">
        <v>389.26670000000001</v>
      </c>
      <c r="AW73" s="256">
        <v>468.6</v>
      </c>
      <c r="AX73" s="256">
        <v>165.63329999999999</v>
      </c>
      <c r="AY73" s="256">
        <v>534.36670000000004</v>
      </c>
      <c r="AZ73" s="256">
        <v>559.83330000000001</v>
      </c>
      <c r="BA73" s="256">
        <v>553.46669999999995</v>
      </c>
      <c r="BB73" s="256">
        <v>526.79999999999995</v>
      </c>
      <c r="BC73" s="256">
        <v>164.83330000000001</v>
      </c>
      <c r="BD73" s="274">
        <v>508.93329999999997</v>
      </c>
      <c r="BE73" s="158" t="s">
        <v>52</v>
      </c>
      <c r="BF73" s="83"/>
    </row>
    <row r="74" spans="2:58">
      <c r="B74" s="279" t="s">
        <v>52</v>
      </c>
      <c r="C74" s="608">
        <v>80</v>
      </c>
      <c r="D74" s="256">
        <v>565.73299999999995</v>
      </c>
      <c r="E74" s="256">
        <v>576.70000000000005</v>
      </c>
      <c r="F74" s="256">
        <v>394.43329999999997</v>
      </c>
      <c r="G74" s="256">
        <v>516.9</v>
      </c>
      <c r="H74" s="256">
        <v>496.13330000000002</v>
      </c>
      <c r="I74" s="256">
        <v>514.66669999999999</v>
      </c>
      <c r="J74" s="256">
        <v>252.13329999999999</v>
      </c>
      <c r="K74" s="256">
        <v>597.46669999999995</v>
      </c>
      <c r="L74" s="256">
        <v>584.66669999999999</v>
      </c>
      <c r="M74" s="256">
        <v>506.16669999999999</v>
      </c>
      <c r="N74" s="256">
        <v>538.1</v>
      </c>
      <c r="O74" s="256">
        <v>243.73330000000001</v>
      </c>
      <c r="P74" s="256">
        <v>240.9333</v>
      </c>
      <c r="Q74" s="256">
        <v>586.26670000000001</v>
      </c>
      <c r="R74" s="256">
        <v>595.63329999999996</v>
      </c>
      <c r="S74" s="256">
        <v>596.26670000000001</v>
      </c>
      <c r="T74" s="256">
        <v>520.1</v>
      </c>
      <c r="U74" s="256">
        <v>449.73329999999999</v>
      </c>
      <c r="V74" s="256">
        <v>652.4</v>
      </c>
      <c r="W74" s="256">
        <v>620.70000000000005</v>
      </c>
      <c r="X74" s="256">
        <v>589.6</v>
      </c>
      <c r="Y74" s="256">
        <v>559.6</v>
      </c>
      <c r="Z74" s="256">
        <v>288.5</v>
      </c>
      <c r="AA74" s="256">
        <v>605.4</v>
      </c>
      <c r="AB74" s="256">
        <v>657.9</v>
      </c>
      <c r="AC74" s="256">
        <v>649.73329999999999</v>
      </c>
      <c r="AD74" s="256">
        <v>665.8</v>
      </c>
      <c r="AE74" s="256">
        <v>594.26670000000001</v>
      </c>
      <c r="AF74" s="256">
        <v>620.73329999999999</v>
      </c>
      <c r="AG74" s="256">
        <v>610.20000000000005</v>
      </c>
      <c r="AH74" s="256">
        <v>377.8</v>
      </c>
      <c r="AI74" s="256">
        <v>278.9667</v>
      </c>
      <c r="AJ74" s="256">
        <v>743.86670000000004</v>
      </c>
      <c r="AK74" s="256">
        <v>661.43330000000003</v>
      </c>
      <c r="AL74" s="256">
        <v>648.63329999999996</v>
      </c>
      <c r="AM74" s="256">
        <v>670.6</v>
      </c>
      <c r="AN74" s="256">
        <v>598.13329999999996</v>
      </c>
      <c r="AO74" s="256">
        <v>188.9667</v>
      </c>
      <c r="AP74" s="256">
        <v>321.26670000000001</v>
      </c>
      <c r="AQ74" s="256">
        <v>360.16669999999999</v>
      </c>
      <c r="AR74" s="256">
        <v>626.23329999999999</v>
      </c>
      <c r="AS74" s="256">
        <v>607.66669999999999</v>
      </c>
      <c r="AT74" s="256">
        <v>674.36670000000004</v>
      </c>
      <c r="AU74" s="256">
        <v>585.4</v>
      </c>
      <c r="AV74" s="256">
        <v>405.13330000000002</v>
      </c>
      <c r="AW74" s="256">
        <v>508.16669999999999</v>
      </c>
      <c r="AX74" s="256">
        <v>168.1</v>
      </c>
      <c r="AY74" s="256">
        <v>579.9</v>
      </c>
      <c r="AZ74" s="256">
        <v>604.46669999999995</v>
      </c>
      <c r="BA74" s="256">
        <v>586.83330000000001</v>
      </c>
      <c r="BB74" s="256">
        <v>572.43330000000003</v>
      </c>
      <c r="BC74" s="256">
        <v>171.3</v>
      </c>
      <c r="BD74" s="274">
        <v>556.03330000000005</v>
      </c>
      <c r="BE74" s="158" t="s">
        <v>52</v>
      </c>
      <c r="BF74" s="83"/>
    </row>
    <row r="75" spans="2:58">
      <c r="B75" s="279" t="s">
        <v>52</v>
      </c>
      <c r="C75" s="608">
        <v>80.5</v>
      </c>
      <c r="D75" s="256">
        <v>628.93299999999999</v>
      </c>
      <c r="E75" s="256">
        <v>637.33333330000005</v>
      </c>
      <c r="F75" s="256">
        <v>398.76670000000001</v>
      </c>
      <c r="G75" s="256">
        <v>564</v>
      </c>
      <c r="H75" s="256">
        <v>532.79999999999995</v>
      </c>
      <c r="I75" s="256">
        <v>578.56669999999997</v>
      </c>
      <c r="J75" s="256">
        <v>253.7</v>
      </c>
      <c r="K75" s="256">
        <v>680.23329999999999</v>
      </c>
      <c r="L75" s="256">
        <v>668.53330000000005</v>
      </c>
      <c r="M75" s="256">
        <v>548</v>
      </c>
      <c r="N75" s="256">
        <v>619.26670000000001</v>
      </c>
      <c r="O75" s="256">
        <v>246.33330000000001</v>
      </c>
      <c r="P75" s="256">
        <v>248.66669999999999</v>
      </c>
      <c r="Q75" s="256">
        <v>669.03330000000005</v>
      </c>
      <c r="R75" s="256">
        <v>687.3</v>
      </c>
      <c r="S75" s="256">
        <v>681.26670000000001</v>
      </c>
      <c r="T75" s="256">
        <v>595.83330000000001</v>
      </c>
      <c r="U75" s="256">
        <v>497.4667</v>
      </c>
      <c r="V75" s="256">
        <v>735.56669999999997</v>
      </c>
      <c r="W75" s="256">
        <v>715.16669999999999</v>
      </c>
      <c r="X75" s="256">
        <v>665</v>
      </c>
      <c r="Y75" s="256">
        <v>630.70000000000005</v>
      </c>
      <c r="Z75" s="256">
        <v>298.5333</v>
      </c>
      <c r="AA75" s="256">
        <v>714.73329999999999</v>
      </c>
      <c r="AB75" s="256">
        <v>748.66669999999999</v>
      </c>
      <c r="AC75" s="256">
        <v>753.36670000000004</v>
      </c>
      <c r="AD75" s="256">
        <v>761.76670000000001</v>
      </c>
      <c r="AE75" s="256">
        <v>675.26670000000001</v>
      </c>
      <c r="AF75" s="256">
        <v>716.53330000000005</v>
      </c>
      <c r="AG75" s="256">
        <v>714.26670000000001</v>
      </c>
      <c r="AH75" s="256">
        <v>384.66669999999999</v>
      </c>
      <c r="AI75" s="256">
        <v>283.0333</v>
      </c>
      <c r="AJ75" s="256">
        <v>840.3</v>
      </c>
      <c r="AK75" s="256">
        <v>752.76670000000001</v>
      </c>
      <c r="AL75" s="256">
        <v>752.46669999999995</v>
      </c>
      <c r="AM75" s="256">
        <v>784.06669999999997</v>
      </c>
      <c r="AN75" s="256">
        <v>692</v>
      </c>
      <c r="AO75" s="256">
        <v>195.23330000000001</v>
      </c>
      <c r="AP75" s="256">
        <v>331.5</v>
      </c>
      <c r="AQ75" s="256">
        <v>406.0333</v>
      </c>
      <c r="AR75" s="256">
        <v>710.76670000000001</v>
      </c>
      <c r="AS75" s="256">
        <v>695.03330000000005</v>
      </c>
      <c r="AT75" s="256">
        <v>791.43330000000003</v>
      </c>
      <c r="AU75" s="256">
        <v>677.43330000000003</v>
      </c>
      <c r="AV75" s="256">
        <v>420.5333</v>
      </c>
      <c r="AW75" s="256">
        <v>574.6</v>
      </c>
      <c r="AX75" s="256">
        <v>172.4333</v>
      </c>
      <c r="AY75" s="256">
        <v>647.70000000000005</v>
      </c>
      <c r="AZ75" s="256">
        <v>680.9</v>
      </c>
      <c r="BA75" s="256">
        <v>651.83330000000001</v>
      </c>
      <c r="BB75" s="256">
        <v>656.16669999999999</v>
      </c>
      <c r="BC75" s="256">
        <v>186.86670000000001</v>
      </c>
      <c r="BD75" s="274">
        <v>631.83330000000001</v>
      </c>
      <c r="BE75" s="158" t="s">
        <v>52</v>
      </c>
      <c r="BF75" s="83"/>
    </row>
    <row r="76" spans="2:58">
      <c r="B76" s="279" t="s">
        <v>52</v>
      </c>
      <c r="C76" s="608">
        <v>81</v>
      </c>
      <c r="D76" s="256">
        <v>741.86699999999996</v>
      </c>
      <c r="E76" s="256">
        <v>742.8666667</v>
      </c>
      <c r="F76" s="256">
        <v>409.06670000000003</v>
      </c>
      <c r="G76" s="256">
        <v>642.36670000000004</v>
      </c>
      <c r="H76" s="256">
        <v>591.83330000000001</v>
      </c>
      <c r="I76" s="256">
        <v>681.2</v>
      </c>
      <c r="J76" s="256">
        <v>256.39999999999998</v>
      </c>
      <c r="K76" s="256">
        <v>815.3</v>
      </c>
      <c r="L76" s="256">
        <v>798.2</v>
      </c>
      <c r="M76" s="256">
        <v>613.63329999999996</v>
      </c>
      <c r="N76" s="256">
        <v>740.8</v>
      </c>
      <c r="O76" s="256">
        <v>248.73330000000001</v>
      </c>
      <c r="P76" s="256">
        <v>252.83330000000001</v>
      </c>
      <c r="Q76" s="256">
        <v>808.16669999999999</v>
      </c>
      <c r="R76" s="256">
        <v>825.23329999999999</v>
      </c>
      <c r="S76" s="256">
        <v>817.23329999999999</v>
      </c>
      <c r="T76" s="256">
        <v>715</v>
      </c>
      <c r="U76" s="256">
        <v>566.53330000000005</v>
      </c>
      <c r="V76" s="256">
        <v>874.8</v>
      </c>
      <c r="W76" s="256">
        <v>865.36670000000004</v>
      </c>
      <c r="X76" s="256">
        <v>780.9</v>
      </c>
      <c r="Y76" s="256">
        <v>726.76670000000001</v>
      </c>
      <c r="Z76" s="256">
        <v>302.5333</v>
      </c>
      <c r="AA76" s="256">
        <v>885.73329999999999</v>
      </c>
      <c r="AB76" s="256">
        <v>894.6</v>
      </c>
      <c r="AC76" s="256">
        <v>912.06669999999997</v>
      </c>
      <c r="AD76" s="256">
        <v>909.2</v>
      </c>
      <c r="AE76" s="256">
        <v>792.33330000000001</v>
      </c>
      <c r="AF76" s="256">
        <v>858</v>
      </c>
      <c r="AG76" s="256">
        <v>875.43330000000003</v>
      </c>
      <c r="AH76" s="256">
        <v>391.16669999999999</v>
      </c>
      <c r="AI76" s="256">
        <v>284.83330000000001</v>
      </c>
      <c r="AJ76" s="256">
        <v>1001.933</v>
      </c>
      <c r="AK76" s="256">
        <v>895.8</v>
      </c>
      <c r="AL76" s="256">
        <v>913.26670000000001</v>
      </c>
      <c r="AM76" s="256">
        <v>950.86670000000004</v>
      </c>
      <c r="AN76" s="256">
        <v>840.46669999999995</v>
      </c>
      <c r="AO76" s="256">
        <v>199.1</v>
      </c>
      <c r="AP76" s="256">
        <v>346</v>
      </c>
      <c r="AQ76" s="256">
        <v>470.43329999999997</v>
      </c>
      <c r="AR76" s="256">
        <v>851.56669999999997</v>
      </c>
      <c r="AS76" s="256">
        <v>826.53330000000005</v>
      </c>
      <c r="AT76" s="256">
        <v>968.73329999999999</v>
      </c>
      <c r="AU76" s="256">
        <v>822.06669999999997</v>
      </c>
      <c r="AV76" s="256">
        <v>438.36669999999998</v>
      </c>
      <c r="AW76" s="256">
        <v>672.13329999999996</v>
      </c>
      <c r="AX76" s="256">
        <v>174.9</v>
      </c>
      <c r="AY76" s="256">
        <v>769.03330000000005</v>
      </c>
      <c r="AZ76" s="256">
        <v>816.03330000000005</v>
      </c>
      <c r="BA76" s="256">
        <v>749.83330000000001</v>
      </c>
      <c r="BB76" s="256">
        <v>794.43330000000003</v>
      </c>
      <c r="BC76" s="256">
        <v>210.0333</v>
      </c>
      <c r="BD76" s="274">
        <v>755.66669999999999</v>
      </c>
      <c r="BE76" s="158" t="s">
        <v>52</v>
      </c>
      <c r="BF76" s="83"/>
    </row>
    <row r="77" spans="2:58">
      <c r="B77" s="279" t="s">
        <v>52</v>
      </c>
      <c r="C77" s="608">
        <v>81.5</v>
      </c>
      <c r="D77" s="256">
        <v>922.6</v>
      </c>
      <c r="E77" s="256">
        <v>901.56666670000004</v>
      </c>
      <c r="F77" s="256">
        <v>412.66669999999999</v>
      </c>
      <c r="G77" s="256">
        <v>737.76670000000001</v>
      </c>
      <c r="H77" s="256">
        <v>669.93330000000003</v>
      </c>
      <c r="I77" s="256">
        <v>824.23329999999999</v>
      </c>
      <c r="J77" s="256">
        <v>252.26669999999999</v>
      </c>
      <c r="K77" s="256">
        <v>1022.533</v>
      </c>
      <c r="L77" s="256">
        <v>992.9</v>
      </c>
      <c r="M77" s="256">
        <v>702</v>
      </c>
      <c r="N77" s="256">
        <v>896.93330000000003</v>
      </c>
      <c r="O77" s="256">
        <v>249.7</v>
      </c>
      <c r="P77" s="256">
        <v>254.83330000000001</v>
      </c>
      <c r="Q77" s="256">
        <v>1013.833</v>
      </c>
      <c r="R77" s="256">
        <v>1026.2329999999999</v>
      </c>
      <c r="S77" s="256">
        <v>1010.1</v>
      </c>
      <c r="T77" s="256">
        <v>887.9</v>
      </c>
      <c r="U77" s="256">
        <v>648.76670000000001</v>
      </c>
      <c r="V77" s="256">
        <v>1091.3</v>
      </c>
      <c r="W77" s="256">
        <v>1081.6669999999999</v>
      </c>
      <c r="X77" s="256">
        <v>934.53330000000005</v>
      </c>
      <c r="Y77" s="256">
        <v>846.5</v>
      </c>
      <c r="Z77" s="256">
        <v>304.56670000000003</v>
      </c>
      <c r="AA77" s="256">
        <v>1117.5329999999999</v>
      </c>
      <c r="AB77" s="256">
        <v>1116.433</v>
      </c>
      <c r="AC77" s="256">
        <v>1143.4670000000001</v>
      </c>
      <c r="AD77" s="256">
        <v>1111.0999999999999</v>
      </c>
      <c r="AE77" s="256">
        <v>932.13329999999996</v>
      </c>
      <c r="AF77" s="256">
        <v>1041.0999999999999</v>
      </c>
      <c r="AG77" s="256">
        <v>1098.567</v>
      </c>
      <c r="AH77" s="256">
        <v>398.86669999999998</v>
      </c>
      <c r="AI77" s="256">
        <v>285.5</v>
      </c>
      <c r="AJ77" s="256">
        <v>1248.067</v>
      </c>
      <c r="AK77" s="256">
        <v>1092.7</v>
      </c>
      <c r="AL77" s="256">
        <v>1130.3</v>
      </c>
      <c r="AM77" s="256">
        <v>1182.4000000000001</v>
      </c>
      <c r="AN77" s="256">
        <v>1043.2670000000001</v>
      </c>
      <c r="AO77" s="256">
        <v>202.4333</v>
      </c>
      <c r="AP77" s="256">
        <v>356.73329999999999</v>
      </c>
      <c r="AQ77" s="256">
        <v>548.93330000000003</v>
      </c>
      <c r="AR77" s="256">
        <v>1062.7329999999999</v>
      </c>
      <c r="AS77" s="256">
        <v>1008.567</v>
      </c>
      <c r="AT77" s="256">
        <v>1212.0999999999999</v>
      </c>
      <c r="AU77" s="256">
        <v>1029.9000000000001</v>
      </c>
      <c r="AV77" s="256">
        <v>459.73329999999999</v>
      </c>
      <c r="AW77" s="256">
        <v>814.86670000000004</v>
      </c>
      <c r="AX77" s="256">
        <v>175.0333</v>
      </c>
      <c r="AY77" s="256">
        <v>950.03330000000005</v>
      </c>
      <c r="AZ77" s="256">
        <v>1013.333</v>
      </c>
      <c r="BA77" s="256">
        <v>885.36670000000004</v>
      </c>
      <c r="BB77" s="256">
        <v>992.86670000000004</v>
      </c>
      <c r="BC77" s="256">
        <v>245.0667</v>
      </c>
      <c r="BD77" s="274">
        <v>931.86670000000004</v>
      </c>
      <c r="BE77" s="158" t="s">
        <v>52</v>
      </c>
      <c r="BF77" s="83"/>
    </row>
    <row r="78" spans="2:58">
      <c r="B78" s="279" t="s">
        <v>52</v>
      </c>
      <c r="C78" s="608">
        <v>82</v>
      </c>
      <c r="D78" s="256">
        <v>1194.77</v>
      </c>
      <c r="E78" s="256">
        <v>1136.166667</v>
      </c>
      <c r="F78" s="256">
        <v>420.4</v>
      </c>
      <c r="G78" s="256">
        <v>855.03330000000005</v>
      </c>
      <c r="H78" s="256">
        <v>774.96669999999995</v>
      </c>
      <c r="I78" s="256">
        <v>1006.133</v>
      </c>
      <c r="J78" s="256">
        <v>256.16669999999999</v>
      </c>
      <c r="K78" s="256">
        <v>1359.633</v>
      </c>
      <c r="L78" s="256">
        <v>1280.933</v>
      </c>
      <c r="M78" s="256">
        <v>819.16669999999999</v>
      </c>
      <c r="N78" s="256">
        <v>1105.5</v>
      </c>
      <c r="O78" s="256">
        <v>255.83330000000001</v>
      </c>
      <c r="P78" s="256">
        <v>261.43329999999997</v>
      </c>
      <c r="Q78" s="256">
        <v>1347.6669999999999</v>
      </c>
      <c r="R78" s="256">
        <v>1332.9</v>
      </c>
      <c r="S78" s="256">
        <v>1297.7670000000001</v>
      </c>
      <c r="T78" s="256">
        <v>1136.2</v>
      </c>
      <c r="U78" s="256">
        <v>762.3</v>
      </c>
      <c r="V78" s="256">
        <v>1440.567</v>
      </c>
      <c r="W78" s="256">
        <v>1422.2670000000001</v>
      </c>
      <c r="X78" s="256">
        <v>1155.433</v>
      </c>
      <c r="Y78" s="256">
        <v>1013.5</v>
      </c>
      <c r="Z78" s="256">
        <v>314.23329999999999</v>
      </c>
      <c r="AA78" s="256">
        <v>1455.2329999999999</v>
      </c>
      <c r="AB78" s="256">
        <v>1464.2329999999999</v>
      </c>
      <c r="AC78" s="256">
        <v>1506.4</v>
      </c>
      <c r="AD78" s="256">
        <v>1393.9670000000001</v>
      </c>
      <c r="AE78" s="256">
        <v>1111.9670000000001</v>
      </c>
      <c r="AF78" s="256">
        <v>1283.0329999999999</v>
      </c>
      <c r="AG78" s="256">
        <v>1399.933</v>
      </c>
      <c r="AH78" s="256">
        <v>410.43329999999997</v>
      </c>
      <c r="AI78" s="256">
        <v>289.06670000000003</v>
      </c>
      <c r="AJ78" s="256">
        <v>1642.1669999999999</v>
      </c>
      <c r="AK78" s="256">
        <v>1378.7670000000001</v>
      </c>
      <c r="AL78" s="256">
        <v>1431.367</v>
      </c>
      <c r="AM78" s="256">
        <v>1493.5329999999999</v>
      </c>
      <c r="AN78" s="256">
        <v>1324.933</v>
      </c>
      <c r="AO78" s="256">
        <v>206.86670000000001</v>
      </c>
      <c r="AP78" s="256">
        <v>373.23329999999999</v>
      </c>
      <c r="AQ78" s="256">
        <v>633</v>
      </c>
      <c r="AR78" s="256">
        <v>1397.1</v>
      </c>
      <c r="AS78" s="256">
        <v>1271.2329999999999</v>
      </c>
      <c r="AT78" s="256">
        <v>1566.9</v>
      </c>
      <c r="AU78" s="256">
        <v>1341.8</v>
      </c>
      <c r="AV78" s="256">
        <v>488.83330000000001</v>
      </c>
      <c r="AW78" s="256">
        <v>999.03330000000005</v>
      </c>
      <c r="AX78" s="256">
        <v>171.66669999999999</v>
      </c>
      <c r="AY78" s="256">
        <v>1239.5329999999999</v>
      </c>
      <c r="AZ78" s="256">
        <v>1319.7329999999999</v>
      </c>
      <c r="BA78" s="256">
        <v>1064.933</v>
      </c>
      <c r="BB78" s="256">
        <v>1280.633</v>
      </c>
      <c r="BC78" s="256">
        <v>276.56670000000003</v>
      </c>
      <c r="BD78" s="274">
        <v>1182.8330000000001</v>
      </c>
      <c r="BE78" s="158" t="s">
        <v>52</v>
      </c>
      <c r="BF78" s="83"/>
    </row>
    <row r="79" spans="2:58">
      <c r="B79" s="279" t="s">
        <v>52</v>
      </c>
      <c r="C79" s="608">
        <v>82.5</v>
      </c>
      <c r="D79" s="256">
        <v>1643.5</v>
      </c>
      <c r="E79" s="256">
        <v>1481.2</v>
      </c>
      <c r="F79" s="256">
        <v>437.2</v>
      </c>
      <c r="G79" s="256">
        <v>1015.7670000000001</v>
      </c>
      <c r="H79" s="256">
        <v>911.86670000000004</v>
      </c>
      <c r="I79" s="256">
        <v>1250.7329999999999</v>
      </c>
      <c r="J79" s="256">
        <v>264.8</v>
      </c>
      <c r="K79" s="256">
        <v>1922.067</v>
      </c>
      <c r="L79" s="256">
        <v>1696.3330000000001</v>
      </c>
      <c r="M79" s="256">
        <v>959.36670000000004</v>
      </c>
      <c r="N79" s="256">
        <v>1386.7</v>
      </c>
      <c r="O79" s="256">
        <v>263.26670000000001</v>
      </c>
      <c r="P79" s="256">
        <v>274.9667</v>
      </c>
      <c r="Q79" s="256">
        <v>1890.9</v>
      </c>
      <c r="R79" s="256">
        <v>1755.433</v>
      </c>
      <c r="S79" s="256">
        <v>1684.8</v>
      </c>
      <c r="T79" s="256">
        <v>1452.3330000000001</v>
      </c>
      <c r="U79" s="256">
        <v>895.63329999999996</v>
      </c>
      <c r="V79" s="256">
        <v>2004.433</v>
      </c>
      <c r="W79" s="256">
        <v>1922.933</v>
      </c>
      <c r="X79" s="256">
        <v>1432.633</v>
      </c>
      <c r="Y79" s="256">
        <v>1259.2670000000001</v>
      </c>
      <c r="Z79" s="256">
        <v>332.33330000000001</v>
      </c>
      <c r="AA79" s="256">
        <v>1901.6669999999999</v>
      </c>
      <c r="AB79" s="256">
        <v>2005.3</v>
      </c>
      <c r="AC79" s="256">
        <v>1998.9670000000001</v>
      </c>
      <c r="AD79" s="256">
        <v>1751.1669999999999</v>
      </c>
      <c r="AE79" s="256">
        <v>1381.9670000000001</v>
      </c>
      <c r="AF79" s="256">
        <v>1597.133</v>
      </c>
      <c r="AG79" s="256">
        <v>1784.133</v>
      </c>
      <c r="AH79" s="256">
        <v>427.5</v>
      </c>
      <c r="AI79" s="256">
        <v>301.60000000000002</v>
      </c>
      <c r="AJ79" s="256">
        <v>2274.4670000000001</v>
      </c>
      <c r="AK79" s="256">
        <v>1767.0329999999999</v>
      </c>
      <c r="AL79" s="256">
        <v>1831.5329999999999</v>
      </c>
      <c r="AM79" s="256">
        <v>1906.6669999999999</v>
      </c>
      <c r="AN79" s="256">
        <v>1682.133</v>
      </c>
      <c r="AO79" s="256">
        <v>216.16669999999999</v>
      </c>
      <c r="AP79" s="256">
        <v>402.56670000000003</v>
      </c>
      <c r="AQ79" s="256">
        <v>735.53330000000005</v>
      </c>
      <c r="AR79" s="256">
        <v>1941.2329999999999</v>
      </c>
      <c r="AS79" s="256">
        <v>1633.7329999999999</v>
      </c>
      <c r="AT79" s="256">
        <v>2076.4670000000001</v>
      </c>
      <c r="AU79" s="256">
        <v>1780.567</v>
      </c>
      <c r="AV79" s="256">
        <v>530.83330000000001</v>
      </c>
      <c r="AW79" s="256">
        <v>1229.5</v>
      </c>
      <c r="AX79" s="256">
        <v>179.5667</v>
      </c>
      <c r="AY79" s="256">
        <v>1713.567</v>
      </c>
      <c r="AZ79" s="256">
        <v>1778.5329999999999</v>
      </c>
      <c r="BA79" s="256">
        <v>1300.0999999999999</v>
      </c>
      <c r="BB79" s="256">
        <v>1707.933</v>
      </c>
      <c r="BC79" s="256">
        <v>312.5333</v>
      </c>
      <c r="BD79" s="274">
        <v>1535.2329999999999</v>
      </c>
      <c r="BE79" s="158" t="s">
        <v>52</v>
      </c>
      <c r="BF79" s="83"/>
    </row>
    <row r="80" spans="2:58">
      <c r="B80" s="279" t="s">
        <v>52</v>
      </c>
      <c r="C80" s="608">
        <v>83</v>
      </c>
      <c r="D80" s="256">
        <v>2120.0700000000002</v>
      </c>
      <c r="E80" s="256">
        <v>1800.0333330000001</v>
      </c>
      <c r="F80" s="256">
        <v>457.36669999999998</v>
      </c>
      <c r="G80" s="256">
        <v>1199.867</v>
      </c>
      <c r="H80" s="256">
        <v>1046.7</v>
      </c>
      <c r="I80" s="256">
        <v>1510.3</v>
      </c>
      <c r="J80" s="256">
        <v>274.3</v>
      </c>
      <c r="K80" s="256">
        <v>2485.8000000000002</v>
      </c>
      <c r="L80" s="256">
        <v>2068.8000000000002</v>
      </c>
      <c r="M80" s="256">
        <v>1074.933</v>
      </c>
      <c r="N80" s="256">
        <v>1630.4670000000001</v>
      </c>
      <c r="O80" s="256">
        <v>281.86669999999998</v>
      </c>
      <c r="P80" s="256">
        <v>290.73329999999999</v>
      </c>
      <c r="Q80" s="256">
        <v>2410.8330000000001</v>
      </c>
      <c r="R80" s="256">
        <v>2085.0329999999999</v>
      </c>
      <c r="S80" s="256">
        <v>1998.9</v>
      </c>
      <c r="T80" s="256">
        <v>1695.433</v>
      </c>
      <c r="U80" s="256">
        <v>1006.1</v>
      </c>
      <c r="V80" s="256">
        <v>2506.7669999999998</v>
      </c>
      <c r="W80" s="256">
        <v>2307.2330000000002</v>
      </c>
      <c r="X80" s="256">
        <v>1635.0329999999999</v>
      </c>
      <c r="Y80" s="256">
        <v>1473.067</v>
      </c>
      <c r="Z80" s="256">
        <v>358.66669999999999</v>
      </c>
      <c r="AA80" s="256">
        <v>2227.9670000000001</v>
      </c>
      <c r="AB80" s="256">
        <v>2474.6669999999999</v>
      </c>
      <c r="AC80" s="256">
        <v>2374.1999999999998</v>
      </c>
      <c r="AD80" s="256">
        <v>2014.567</v>
      </c>
      <c r="AE80" s="256">
        <v>1616</v>
      </c>
      <c r="AF80" s="256">
        <v>1859.9670000000001</v>
      </c>
      <c r="AG80" s="256">
        <v>2073.3330000000001</v>
      </c>
      <c r="AH80" s="256">
        <v>453.76670000000001</v>
      </c>
      <c r="AI80" s="256">
        <v>323.9667</v>
      </c>
      <c r="AJ80" s="256">
        <v>2855.9670000000001</v>
      </c>
      <c r="AK80" s="256">
        <v>2067.6329999999998</v>
      </c>
      <c r="AL80" s="256">
        <v>2151.067</v>
      </c>
      <c r="AM80" s="256">
        <v>2244.7330000000002</v>
      </c>
      <c r="AN80" s="256">
        <v>1957.3</v>
      </c>
      <c r="AO80" s="256">
        <v>233.76669999999999</v>
      </c>
      <c r="AP80" s="256">
        <v>435.93329999999997</v>
      </c>
      <c r="AQ80" s="256">
        <v>832.76670000000001</v>
      </c>
      <c r="AR80" s="256">
        <v>2492.433</v>
      </c>
      <c r="AS80" s="256">
        <v>1948.3330000000001</v>
      </c>
      <c r="AT80" s="256">
        <v>2503.8330000000001</v>
      </c>
      <c r="AU80" s="256">
        <v>2169</v>
      </c>
      <c r="AV80" s="256">
        <v>574.70000000000005</v>
      </c>
      <c r="AW80" s="256">
        <v>1444.633</v>
      </c>
      <c r="AX80" s="256">
        <v>191.5667</v>
      </c>
      <c r="AY80" s="256">
        <v>2220.3670000000002</v>
      </c>
      <c r="AZ80" s="256">
        <v>2180.3670000000002</v>
      </c>
      <c r="BA80" s="256">
        <v>1503</v>
      </c>
      <c r="BB80" s="256">
        <v>2119.1</v>
      </c>
      <c r="BC80" s="256">
        <v>347.6</v>
      </c>
      <c r="BD80" s="274">
        <v>1895.2329999999999</v>
      </c>
      <c r="BE80" s="158" t="s">
        <v>52</v>
      </c>
      <c r="BF80" s="83"/>
    </row>
    <row r="81" spans="2:58">
      <c r="B81" s="279" t="s">
        <v>52</v>
      </c>
      <c r="C81" s="608">
        <v>83.5</v>
      </c>
      <c r="D81" s="256">
        <v>2376.87</v>
      </c>
      <c r="E81" s="256">
        <v>1951.4666669999999</v>
      </c>
      <c r="F81" s="256">
        <v>482.06670000000003</v>
      </c>
      <c r="G81" s="256">
        <v>1296.3</v>
      </c>
      <c r="H81" s="256">
        <v>1112.133</v>
      </c>
      <c r="I81" s="256">
        <v>1632.367</v>
      </c>
      <c r="J81" s="256">
        <v>295.2</v>
      </c>
      <c r="K81" s="256">
        <v>2780.0329999999999</v>
      </c>
      <c r="L81" s="256">
        <v>2240.7330000000002</v>
      </c>
      <c r="M81" s="256">
        <v>1127.0999999999999</v>
      </c>
      <c r="N81" s="256">
        <v>1725.6669999999999</v>
      </c>
      <c r="O81" s="256">
        <v>311.89999999999998</v>
      </c>
      <c r="P81" s="256">
        <v>312.13330000000002</v>
      </c>
      <c r="Q81" s="256">
        <v>2674.4</v>
      </c>
      <c r="R81" s="256">
        <v>2219.6329999999998</v>
      </c>
      <c r="S81" s="256">
        <v>2128.1669999999999</v>
      </c>
      <c r="T81" s="256">
        <v>1787.8</v>
      </c>
      <c r="U81" s="256">
        <v>1053.5</v>
      </c>
      <c r="V81" s="256">
        <v>2740.2330000000002</v>
      </c>
      <c r="W81" s="256">
        <v>2464.2669999999998</v>
      </c>
      <c r="X81" s="256">
        <v>1708.3</v>
      </c>
      <c r="Y81" s="256">
        <v>1570</v>
      </c>
      <c r="Z81" s="256">
        <v>386.56670000000003</v>
      </c>
      <c r="AA81" s="256">
        <v>2325.3670000000002</v>
      </c>
      <c r="AB81" s="256">
        <v>2689</v>
      </c>
      <c r="AC81" s="256">
        <v>2522.5</v>
      </c>
      <c r="AD81" s="256">
        <v>2099.4</v>
      </c>
      <c r="AE81" s="256">
        <v>1718.933</v>
      </c>
      <c r="AF81" s="256">
        <v>1955.3</v>
      </c>
      <c r="AG81" s="256">
        <v>2150.1999999999998</v>
      </c>
      <c r="AH81" s="256">
        <v>494.33330000000001</v>
      </c>
      <c r="AI81" s="256">
        <v>353.8</v>
      </c>
      <c r="AJ81" s="256">
        <v>3138.6669999999999</v>
      </c>
      <c r="AK81" s="256">
        <v>2192.0329999999999</v>
      </c>
      <c r="AL81" s="256">
        <v>2279.7669999999998</v>
      </c>
      <c r="AM81" s="256">
        <v>2368.1329999999998</v>
      </c>
      <c r="AN81" s="256">
        <v>2065.1669999999999</v>
      </c>
      <c r="AO81" s="256">
        <v>256.5333</v>
      </c>
      <c r="AP81" s="256">
        <v>471.23329999999999</v>
      </c>
      <c r="AQ81" s="256">
        <v>869.9</v>
      </c>
      <c r="AR81" s="256">
        <v>2787.1329999999998</v>
      </c>
      <c r="AS81" s="256">
        <v>2097.433</v>
      </c>
      <c r="AT81" s="256">
        <v>2689.567</v>
      </c>
      <c r="AU81" s="256">
        <v>2350.067</v>
      </c>
      <c r="AV81" s="256">
        <v>624.6</v>
      </c>
      <c r="AW81" s="256">
        <v>1543.7670000000001</v>
      </c>
      <c r="AX81" s="256">
        <v>211.9667</v>
      </c>
      <c r="AY81" s="256">
        <v>2502.6669999999999</v>
      </c>
      <c r="AZ81" s="256">
        <v>2372.6999999999998</v>
      </c>
      <c r="BA81" s="256">
        <v>1596.9</v>
      </c>
      <c r="BB81" s="256">
        <v>2312.933</v>
      </c>
      <c r="BC81" s="256">
        <v>355.06670000000003</v>
      </c>
      <c r="BD81" s="274">
        <v>2070.3000000000002</v>
      </c>
      <c r="BE81" s="158" t="s">
        <v>52</v>
      </c>
      <c r="BF81" s="83"/>
    </row>
    <row r="82" spans="2:58">
      <c r="B82" s="279" t="s">
        <v>52</v>
      </c>
      <c r="C82" s="608">
        <v>84</v>
      </c>
      <c r="D82" s="256">
        <v>2409.3000000000002</v>
      </c>
      <c r="E82" s="256">
        <v>1939.2333329999999</v>
      </c>
      <c r="F82" s="256">
        <v>511.0333</v>
      </c>
      <c r="G82" s="256">
        <v>1301.133</v>
      </c>
      <c r="H82" s="256">
        <v>1112.5</v>
      </c>
      <c r="I82" s="256">
        <v>1608.8330000000001</v>
      </c>
      <c r="J82" s="256">
        <v>318.89999999999998</v>
      </c>
      <c r="K82" s="256">
        <v>2811.7</v>
      </c>
      <c r="L82" s="256">
        <v>2216.0329999999999</v>
      </c>
      <c r="M82" s="256">
        <v>1122.2</v>
      </c>
      <c r="N82" s="256">
        <v>1684.7329999999999</v>
      </c>
      <c r="O82" s="256">
        <v>346.9667</v>
      </c>
      <c r="P82" s="256">
        <v>342.1</v>
      </c>
      <c r="Q82" s="256">
        <v>2687.933</v>
      </c>
      <c r="R82" s="256">
        <v>2170.6329999999998</v>
      </c>
      <c r="S82" s="256">
        <v>2085.5329999999999</v>
      </c>
      <c r="T82" s="256">
        <v>1743.8</v>
      </c>
      <c r="U82" s="256">
        <v>1056.8330000000001</v>
      </c>
      <c r="V82" s="256">
        <v>2726.8670000000002</v>
      </c>
      <c r="W82" s="256">
        <v>2403.4670000000001</v>
      </c>
      <c r="X82" s="256">
        <v>1662.9</v>
      </c>
      <c r="Y82" s="256">
        <v>1557.933</v>
      </c>
      <c r="Z82" s="256">
        <v>414.6</v>
      </c>
      <c r="AA82" s="256">
        <v>2213.433</v>
      </c>
      <c r="AB82" s="256">
        <v>2661.9</v>
      </c>
      <c r="AC82" s="256">
        <v>2455.7669999999998</v>
      </c>
      <c r="AD82" s="256">
        <v>2036.9670000000001</v>
      </c>
      <c r="AE82" s="256">
        <v>1695.0329999999999</v>
      </c>
      <c r="AF82" s="256">
        <v>1903.6669999999999</v>
      </c>
      <c r="AG82" s="256">
        <v>2031.567</v>
      </c>
      <c r="AH82" s="256">
        <v>542.4</v>
      </c>
      <c r="AI82" s="256">
        <v>392.4667</v>
      </c>
      <c r="AJ82" s="256">
        <v>3136.9670000000001</v>
      </c>
      <c r="AK82" s="256">
        <v>2141.1329999999998</v>
      </c>
      <c r="AL82" s="256">
        <v>2229.4670000000001</v>
      </c>
      <c r="AM82" s="256">
        <v>2292.433</v>
      </c>
      <c r="AN82" s="256">
        <v>2020.367</v>
      </c>
      <c r="AO82" s="256">
        <v>285.2</v>
      </c>
      <c r="AP82" s="256">
        <v>510.4</v>
      </c>
      <c r="AQ82" s="256">
        <v>844.93330000000003</v>
      </c>
      <c r="AR82" s="256">
        <v>2815.933</v>
      </c>
      <c r="AS82" s="256">
        <v>2083.7330000000002</v>
      </c>
      <c r="AT82" s="256">
        <v>2636.3</v>
      </c>
      <c r="AU82" s="256">
        <v>2322.6329999999998</v>
      </c>
      <c r="AV82" s="256">
        <v>669.43330000000003</v>
      </c>
      <c r="AW82" s="256">
        <v>1523.367</v>
      </c>
      <c r="AX82" s="256">
        <v>232.4667</v>
      </c>
      <c r="AY82" s="256">
        <v>2542.9670000000001</v>
      </c>
      <c r="AZ82" s="256">
        <v>2350.9670000000001</v>
      </c>
      <c r="BA82" s="256">
        <v>1582.367</v>
      </c>
      <c r="BB82" s="256">
        <v>2292.8330000000001</v>
      </c>
      <c r="BC82" s="256">
        <v>337.2</v>
      </c>
      <c r="BD82" s="274">
        <v>2051.933</v>
      </c>
      <c r="BE82" s="158" t="s">
        <v>52</v>
      </c>
      <c r="BF82" s="83"/>
    </row>
    <row r="83" spans="2:58">
      <c r="B83" s="279" t="s">
        <v>52</v>
      </c>
      <c r="C83" s="608">
        <v>84.5</v>
      </c>
      <c r="D83" s="256">
        <v>2237.9</v>
      </c>
      <c r="E83" s="256">
        <v>1780.4666669999999</v>
      </c>
      <c r="F83" s="256">
        <v>540.83330000000001</v>
      </c>
      <c r="G83" s="256">
        <v>1224.4670000000001</v>
      </c>
      <c r="H83" s="256">
        <v>1060.433</v>
      </c>
      <c r="I83" s="256">
        <v>1462.567</v>
      </c>
      <c r="J83" s="256">
        <v>343.66669999999999</v>
      </c>
      <c r="K83" s="256">
        <v>2596.3000000000002</v>
      </c>
      <c r="L83" s="256">
        <v>2023.8330000000001</v>
      </c>
      <c r="M83" s="256">
        <v>1067.4000000000001</v>
      </c>
      <c r="N83" s="256">
        <v>1521.5</v>
      </c>
      <c r="O83" s="256">
        <v>386.76670000000001</v>
      </c>
      <c r="P83" s="256">
        <v>372.56670000000003</v>
      </c>
      <c r="Q83" s="256">
        <v>2474.9670000000001</v>
      </c>
      <c r="R83" s="256">
        <v>1958.433</v>
      </c>
      <c r="S83" s="256">
        <v>1892.2670000000001</v>
      </c>
      <c r="T83" s="256">
        <v>1582.6</v>
      </c>
      <c r="U83" s="256">
        <v>1014.9</v>
      </c>
      <c r="V83" s="256">
        <v>2485.2330000000002</v>
      </c>
      <c r="W83" s="256">
        <v>2151.1329999999998</v>
      </c>
      <c r="X83" s="256">
        <v>1514.567</v>
      </c>
      <c r="Y83" s="256">
        <v>1454.2329999999999</v>
      </c>
      <c r="Z83" s="256">
        <v>446.7</v>
      </c>
      <c r="AA83" s="256">
        <v>1928.067</v>
      </c>
      <c r="AB83" s="256">
        <v>2419.6999999999998</v>
      </c>
      <c r="AC83" s="256">
        <v>2210.2330000000002</v>
      </c>
      <c r="AD83" s="256">
        <v>1842.4</v>
      </c>
      <c r="AE83" s="256">
        <v>1560.0329999999999</v>
      </c>
      <c r="AF83" s="256">
        <v>1733</v>
      </c>
      <c r="AG83" s="256">
        <v>1758.5</v>
      </c>
      <c r="AH83" s="256">
        <v>594.06669999999997</v>
      </c>
      <c r="AI83" s="256">
        <v>432.9</v>
      </c>
      <c r="AJ83" s="256">
        <v>2870.6669999999999</v>
      </c>
      <c r="AK83" s="256">
        <v>1943.8</v>
      </c>
      <c r="AL83" s="256">
        <v>2023.7329999999999</v>
      </c>
      <c r="AM83" s="256">
        <v>2043.8330000000001</v>
      </c>
      <c r="AN83" s="256">
        <v>1845.3</v>
      </c>
      <c r="AO83" s="256">
        <v>315.36669999999998</v>
      </c>
      <c r="AP83" s="256">
        <v>556.36670000000004</v>
      </c>
      <c r="AQ83" s="256">
        <v>775.76670000000001</v>
      </c>
      <c r="AR83" s="256">
        <v>2609.7330000000002</v>
      </c>
      <c r="AS83" s="256">
        <v>1926.2670000000001</v>
      </c>
      <c r="AT83" s="256">
        <v>2381.0329999999999</v>
      </c>
      <c r="AU83" s="256">
        <v>2123.6999999999998</v>
      </c>
      <c r="AV83" s="256">
        <v>710.8</v>
      </c>
      <c r="AW83" s="256">
        <v>1399.8330000000001</v>
      </c>
      <c r="AX83" s="256">
        <v>253.16669999999999</v>
      </c>
      <c r="AY83" s="256">
        <v>2370.6999999999998</v>
      </c>
      <c r="AZ83" s="256">
        <v>2152.4</v>
      </c>
      <c r="BA83" s="256">
        <v>1479.2329999999999</v>
      </c>
      <c r="BB83" s="256">
        <v>2079.433</v>
      </c>
      <c r="BC83" s="256">
        <v>298.4667</v>
      </c>
      <c r="BD83" s="274">
        <v>1863</v>
      </c>
      <c r="BE83" s="158" t="s">
        <v>52</v>
      </c>
      <c r="BF83" s="83"/>
    </row>
    <row r="84" spans="2:58">
      <c r="B84" s="279" t="s">
        <v>52</v>
      </c>
      <c r="C84" s="608">
        <v>85</v>
      </c>
      <c r="D84" s="256">
        <v>1892.7</v>
      </c>
      <c r="E84" s="256">
        <v>1508.2666670000001</v>
      </c>
      <c r="F84" s="256">
        <v>572.29999999999995</v>
      </c>
      <c r="G84" s="256">
        <v>1084.9000000000001</v>
      </c>
      <c r="H84" s="256">
        <v>962.83330000000001</v>
      </c>
      <c r="I84" s="256">
        <v>1220.0999999999999</v>
      </c>
      <c r="J84" s="256">
        <v>373.4</v>
      </c>
      <c r="K84" s="256">
        <v>2184.8000000000002</v>
      </c>
      <c r="L84" s="256">
        <v>1697.7329999999999</v>
      </c>
      <c r="M84" s="256">
        <v>991.1</v>
      </c>
      <c r="N84" s="256">
        <v>1277.7670000000001</v>
      </c>
      <c r="O84" s="256">
        <v>427.1</v>
      </c>
      <c r="P84" s="256">
        <v>407.16669999999999</v>
      </c>
      <c r="Q84" s="256">
        <v>2076.6669999999999</v>
      </c>
      <c r="R84" s="256">
        <v>1632.2</v>
      </c>
      <c r="S84" s="256">
        <v>1593.933</v>
      </c>
      <c r="T84" s="256">
        <v>1333.9670000000001</v>
      </c>
      <c r="U84" s="256">
        <v>946.4</v>
      </c>
      <c r="V84" s="256">
        <v>2054.9</v>
      </c>
      <c r="W84" s="256">
        <v>1755.7670000000001</v>
      </c>
      <c r="X84" s="256">
        <v>1305.2</v>
      </c>
      <c r="Y84" s="256">
        <v>1284.5999999999999</v>
      </c>
      <c r="Z84" s="256">
        <v>485.9</v>
      </c>
      <c r="AA84" s="256">
        <v>1514.9</v>
      </c>
      <c r="AB84" s="256">
        <v>2003.6</v>
      </c>
      <c r="AC84" s="256">
        <v>1830.8330000000001</v>
      </c>
      <c r="AD84" s="256">
        <v>1562.6</v>
      </c>
      <c r="AE84" s="256">
        <v>1348.0329999999999</v>
      </c>
      <c r="AF84" s="256">
        <v>1474.9</v>
      </c>
      <c r="AG84" s="256">
        <v>1369.2670000000001</v>
      </c>
      <c r="AH84" s="256">
        <v>651.6</v>
      </c>
      <c r="AI84" s="256">
        <v>481.36669999999998</v>
      </c>
      <c r="AJ84" s="256">
        <v>2395.9670000000001</v>
      </c>
      <c r="AK84" s="256">
        <v>1644.6669999999999</v>
      </c>
      <c r="AL84" s="256">
        <v>1714.2670000000001</v>
      </c>
      <c r="AM84" s="256">
        <v>1680.7329999999999</v>
      </c>
      <c r="AN84" s="256">
        <v>1585.2</v>
      </c>
      <c r="AO84" s="256">
        <v>351.6</v>
      </c>
      <c r="AP84" s="256">
        <v>606.23329999999999</v>
      </c>
      <c r="AQ84" s="256">
        <v>671.86670000000004</v>
      </c>
      <c r="AR84" s="256">
        <v>2214.5</v>
      </c>
      <c r="AS84" s="256">
        <v>1665.6</v>
      </c>
      <c r="AT84" s="256">
        <v>1971.067</v>
      </c>
      <c r="AU84" s="256">
        <v>1785.567</v>
      </c>
      <c r="AV84" s="256">
        <v>759</v>
      </c>
      <c r="AW84" s="256">
        <v>1203.433</v>
      </c>
      <c r="AX84" s="256">
        <v>273.86669999999998</v>
      </c>
      <c r="AY84" s="256">
        <v>2015.433</v>
      </c>
      <c r="AZ84" s="256">
        <v>1808.6669999999999</v>
      </c>
      <c r="BA84" s="256">
        <v>1315.5</v>
      </c>
      <c r="BB84" s="256">
        <v>1719.3330000000001</v>
      </c>
      <c r="BC84" s="256">
        <v>243.7</v>
      </c>
      <c r="BD84" s="274">
        <v>1545.4670000000001</v>
      </c>
      <c r="BE84" s="158" t="s">
        <v>52</v>
      </c>
      <c r="BF84" s="83"/>
    </row>
    <row r="85" spans="2:58">
      <c r="B85" s="279" t="s">
        <v>52</v>
      </c>
      <c r="C85" s="608">
        <v>85.5</v>
      </c>
      <c r="D85" s="256">
        <v>1433.3</v>
      </c>
      <c r="E85" s="256">
        <v>1170.2333329999999</v>
      </c>
      <c r="F85" s="256">
        <v>621.16669999999999</v>
      </c>
      <c r="G85" s="256">
        <v>918.56669999999997</v>
      </c>
      <c r="H85" s="256">
        <v>852.66669999999999</v>
      </c>
      <c r="I85" s="256">
        <v>927.26670000000001</v>
      </c>
      <c r="J85" s="256">
        <v>411.8</v>
      </c>
      <c r="K85" s="256">
        <v>1628.7329999999999</v>
      </c>
      <c r="L85" s="256">
        <v>1297</v>
      </c>
      <c r="M85" s="256">
        <v>925</v>
      </c>
      <c r="N85" s="256">
        <v>987.26670000000001</v>
      </c>
      <c r="O85" s="256">
        <v>479.0333</v>
      </c>
      <c r="P85" s="256">
        <v>452.63330000000002</v>
      </c>
      <c r="Q85" s="256">
        <v>1554.5329999999999</v>
      </c>
      <c r="R85" s="256">
        <v>1242.3330000000001</v>
      </c>
      <c r="S85" s="256">
        <v>1247.133</v>
      </c>
      <c r="T85" s="256">
        <v>1051.367</v>
      </c>
      <c r="U85" s="256">
        <v>893.8</v>
      </c>
      <c r="V85" s="256">
        <v>1499.3330000000001</v>
      </c>
      <c r="W85" s="256">
        <v>1271.8</v>
      </c>
      <c r="X85" s="256">
        <v>1077.067</v>
      </c>
      <c r="Y85" s="256">
        <v>1079.3</v>
      </c>
      <c r="Z85" s="256">
        <v>533.26670000000001</v>
      </c>
      <c r="AA85" s="256">
        <v>1039.8330000000001</v>
      </c>
      <c r="AB85" s="256">
        <v>1475.133</v>
      </c>
      <c r="AC85" s="256">
        <v>1376.6669999999999</v>
      </c>
      <c r="AD85" s="256">
        <v>1248.0329999999999</v>
      </c>
      <c r="AE85" s="256">
        <v>1102.5</v>
      </c>
      <c r="AF85" s="256">
        <v>1183</v>
      </c>
      <c r="AG85" s="256">
        <v>928.16669999999999</v>
      </c>
      <c r="AH85" s="256">
        <v>736.03330000000005</v>
      </c>
      <c r="AI85" s="256">
        <v>545.1</v>
      </c>
      <c r="AJ85" s="256">
        <v>1780.367</v>
      </c>
      <c r="AK85" s="256">
        <v>1300.433</v>
      </c>
      <c r="AL85" s="256">
        <v>1355.367</v>
      </c>
      <c r="AM85" s="256">
        <v>1254.067</v>
      </c>
      <c r="AN85" s="256">
        <v>1302.8</v>
      </c>
      <c r="AO85" s="256">
        <v>396.33330000000001</v>
      </c>
      <c r="AP85" s="256">
        <v>674.23329999999999</v>
      </c>
      <c r="AQ85" s="256">
        <v>560.6</v>
      </c>
      <c r="AR85" s="256">
        <v>1684.8</v>
      </c>
      <c r="AS85" s="256">
        <v>1353.367</v>
      </c>
      <c r="AT85" s="256">
        <v>1474</v>
      </c>
      <c r="AU85" s="256">
        <v>1368.933</v>
      </c>
      <c r="AV85" s="256">
        <v>825.36670000000004</v>
      </c>
      <c r="AW85" s="256">
        <v>975.2</v>
      </c>
      <c r="AX85" s="256">
        <v>302.60000000000002</v>
      </c>
      <c r="AY85" s="256">
        <v>1535.567</v>
      </c>
      <c r="AZ85" s="256">
        <v>1382.5329999999999</v>
      </c>
      <c r="BA85" s="256">
        <v>1129.367</v>
      </c>
      <c r="BB85" s="256">
        <v>1266.8</v>
      </c>
      <c r="BC85" s="256">
        <v>181.4</v>
      </c>
      <c r="BD85" s="274">
        <v>1148.933</v>
      </c>
      <c r="BE85" s="158" t="s">
        <v>52</v>
      </c>
      <c r="BF85" s="83"/>
    </row>
    <row r="86" spans="2:58">
      <c r="B86" s="279" t="s">
        <v>52</v>
      </c>
      <c r="C86" s="608">
        <v>86</v>
      </c>
      <c r="D86" s="256">
        <v>919.43299999999999</v>
      </c>
      <c r="E86" s="256">
        <v>822.06666670000004</v>
      </c>
      <c r="F86" s="256">
        <v>689.86670000000004</v>
      </c>
      <c r="G86" s="256">
        <v>742.83330000000001</v>
      </c>
      <c r="H86" s="256">
        <v>756.76670000000001</v>
      </c>
      <c r="I86" s="256">
        <v>625.79999999999995</v>
      </c>
      <c r="J86" s="256">
        <v>464.83330000000001</v>
      </c>
      <c r="K86" s="256">
        <v>1006.067</v>
      </c>
      <c r="L86" s="256">
        <v>881.5</v>
      </c>
      <c r="M86" s="256">
        <v>890.96669999999995</v>
      </c>
      <c r="N86" s="256">
        <v>691.1</v>
      </c>
      <c r="O86" s="256">
        <v>550.36670000000004</v>
      </c>
      <c r="P86" s="256">
        <v>514.46669999999995</v>
      </c>
      <c r="Q86" s="256">
        <v>977.13329999999996</v>
      </c>
      <c r="R86" s="256">
        <v>846.7</v>
      </c>
      <c r="S86" s="256">
        <v>906.4</v>
      </c>
      <c r="T86" s="256">
        <v>787</v>
      </c>
      <c r="U86" s="256">
        <v>862.8</v>
      </c>
      <c r="V86" s="256">
        <v>901.23329999999999</v>
      </c>
      <c r="W86" s="256">
        <v>771.93330000000003</v>
      </c>
      <c r="X86" s="256">
        <v>862.66669999999999</v>
      </c>
      <c r="Y86" s="256">
        <v>866.2</v>
      </c>
      <c r="Z86" s="256">
        <v>590.20000000000005</v>
      </c>
      <c r="AA86" s="256">
        <v>568.36670000000004</v>
      </c>
      <c r="AB86" s="256">
        <v>910</v>
      </c>
      <c r="AC86" s="256">
        <v>923.03330000000005</v>
      </c>
      <c r="AD86" s="256">
        <v>953.6</v>
      </c>
      <c r="AE86" s="256">
        <v>842</v>
      </c>
      <c r="AF86" s="256">
        <v>903.83330000000001</v>
      </c>
      <c r="AG86" s="256">
        <v>495.9667</v>
      </c>
      <c r="AH86" s="256">
        <v>851.73329999999999</v>
      </c>
      <c r="AI86" s="256">
        <v>624.73329999999999</v>
      </c>
      <c r="AJ86" s="256">
        <v>1106.8330000000001</v>
      </c>
      <c r="AK86" s="256">
        <v>958.93330000000003</v>
      </c>
      <c r="AL86" s="256">
        <v>1008.433</v>
      </c>
      <c r="AM86" s="256">
        <v>833.73329999999999</v>
      </c>
      <c r="AN86" s="256">
        <v>1051.433</v>
      </c>
      <c r="AO86" s="256">
        <v>452.5333</v>
      </c>
      <c r="AP86" s="256">
        <v>757.33330000000001</v>
      </c>
      <c r="AQ86" s="256">
        <v>454.2</v>
      </c>
      <c r="AR86" s="256">
        <v>1094.933</v>
      </c>
      <c r="AS86" s="256">
        <v>1041.5329999999999</v>
      </c>
      <c r="AT86" s="256">
        <v>946.3</v>
      </c>
      <c r="AU86" s="256">
        <v>934.63329999999996</v>
      </c>
      <c r="AV86" s="256">
        <v>923.56669999999997</v>
      </c>
      <c r="AW86" s="256">
        <v>759.63329999999996</v>
      </c>
      <c r="AX86" s="256">
        <v>335.86669999999998</v>
      </c>
      <c r="AY86" s="256">
        <v>991.93330000000003</v>
      </c>
      <c r="AZ86" s="256">
        <v>932.7</v>
      </c>
      <c r="BA86" s="256">
        <v>960.76670000000001</v>
      </c>
      <c r="BB86" s="256">
        <v>777.33330000000001</v>
      </c>
      <c r="BC86" s="256">
        <v>123.4</v>
      </c>
      <c r="BD86" s="274">
        <v>728.1</v>
      </c>
      <c r="BE86" s="158" t="s">
        <v>52</v>
      </c>
      <c r="BF86" s="83"/>
    </row>
    <row r="87" spans="2:58">
      <c r="B87" s="279" t="s">
        <v>52</v>
      </c>
      <c r="C87" s="608">
        <v>86.5</v>
      </c>
      <c r="D87" s="256">
        <v>454.63299999999998</v>
      </c>
      <c r="E87" s="256">
        <v>538.23333330000003</v>
      </c>
      <c r="F87" s="256">
        <v>788.76670000000001</v>
      </c>
      <c r="G87" s="256">
        <v>586.1</v>
      </c>
      <c r="H87" s="256">
        <v>700.26670000000001</v>
      </c>
      <c r="I87" s="256">
        <v>350.26670000000001</v>
      </c>
      <c r="J87" s="256">
        <v>536.33330000000001</v>
      </c>
      <c r="K87" s="256">
        <v>460.23329999999999</v>
      </c>
      <c r="L87" s="256">
        <v>548.5</v>
      </c>
      <c r="M87" s="256">
        <v>912.2</v>
      </c>
      <c r="N87" s="256">
        <v>454.43329999999997</v>
      </c>
      <c r="O87" s="256">
        <v>632</v>
      </c>
      <c r="P87" s="256">
        <v>590.1</v>
      </c>
      <c r="Q87" s="256">
        <v>483.13330000000002</v>
      </c>
      <c r="R87" s="256">
        <v>556</v>
      </c>
      <c r="S87" s="256">
        <v>661.2</v>
      </c>
      <c r="T87" s="256">
        <v>611.46669999999995</v>
      </c>
      <c r="U87" s="256">
        <v>889.86670000000004</v>
      </c>
      <c r="V87" s="256">
        <v>400.06670000000003</v>
      </c>
      <c r="W87" s="256">
        <v>397.3</v>
      </c>
      <c r="X87" s="256">
        <v>737.26670000000001</v>
      </c>
      <c r="Y87" s="256">
        <v>694.83330000000001</v>
      </c>
      <c r="Z87" s="256">
        <v>663.23329999999999</v>
      </c>
      <c r="AA87" s="256">
        <v>219.23330000000001</v>
      </c>
      <c r="AB87" s="256">
        <v>446.1</v>
      </c>
      <c r="AC87" s="256">
        <v>606.6</v>
      </c>
      <c r="AD87" s="256">
        <v>763.1</v>
      </c>
      <c r="AE87" s="256">
        <v>626.63329999999996</v>
      </c>
      <c r="AF87" s="256">
        <v>699.16669999999999</v>
      </c>
      <c r="AG87" s="256">
        <v>161.5333</v>
      </c>
      <c r="AH87" s="256">
        <v>988.1</v>
      </c>
      <c r="AI87" s="256">
        <v>713.93330000000003</v>
      </c>
      <c r="AJ87" s="256">
        <v>542.5</v>
      </c>
      <c r="AK87" s="256">
        <v>723.23329999999999</v>
      </c>
      <c r="AL87" s="256">
        <v>757.83330000000001</v>
      </c>
      <c r="AM87" s="256">
        <v>504.56670000000003</v>
      </c>
      <c r="AN87" s="256">
        <v>900.86670000000004</v>
      </c>
      <c r="AO87" s="256">
        <v>516.46669999999995</v>
      </c>
      <c r="AP87" s="256">
        <v>875.53330000000005</v>
      </c>
      <c r="AQ87" s="256">
        <v>360.2</v>
      </c>
      <c r="AR87" s="256">
        <v>577.56669999999997</v>
      </c>
      <c r="AS87" s="256">
        <v>807.26670000000001</v>
      </c>
      <c r="AT87" s="256">
        <v>525.66669999999999</v>
      </c>
      <c r="AU87" s="256">
        <v>587.66669999999999</v>
      </c>
      <c r="AV87" s="256">
        <v>1058.067</v>
      </c>
      <c r="AW87" s="256">
        <v>594.9</v>
      </c>
      <c r="AX87" s="256">
        <v>370.86669999999998</v>
      </c>
      <c r="AY87" s="256">
        <v>499.0333</v>
      </c>
      <c r="AZ87" s="256">
        <v>570.53330000000005</v>
      </c>
      <c r="BA87" s="256">
        <v>847.86670000000004</v>
      </c>
      <c r="BB87" s="256">
        <v>365.06670000000003</v>
      </c>
      <c r="BC87" s="256">
        <v>68.133330000000001</v>
      </c>
      <c r="BD87" s="274">
        <v>363.16669999999999</v>
      </c>
      <c r="BE87" s="158" t="s">
        <v>52</v>
      </c>
      <c r="BF87" s="83"/>
    </row>
    <row r="88" spans="2:58">
      <c r="B88" s="279" t="s">
        <v>52</v>
      </c>
      <c r="C88" s="608">
        <v>87</v>
      </c>
      <c r="D88" s="256">
        <v>233.36699999999999</v>
      </c>
      <c r="E88" s="256">
        <v>447.33333329999999</v>
      </c>
      <c r="F88" s="256">
        <v>939.16669999999999</v>
      </c>
      <c r="G88" s="256">
        <v>508.1</v>
      </c>
      <c r="H88" s="256">
        <v>712.76670000000001</v>
      </c>
      <c r="I88" s="256">
        <v>194.83330000000001</v>
      </c>
      <c r="J88" s="256">
        <v>622</v>
      </c>
      <c r="K88" s="256">
        <v>224.16669999999999</v>
      </c>
      <c r="L88" s="256">
        <v>437.56670000000003</v>
      </c>
      <c r="M88" s="256">
        <v>1041.8330000000001</v>
      </c>
      <c r="N88" s="256">
        <v>366.26670000000001</v>
      </c>
      <c r="O88" s="256">
        <v>735.43330000000003</v>
      </c>
      <c r="P88" s="256">
        <v>686.16669999999999</v>
      </c>
      <c r="Q88" s="256">
        <v>290.5</v>
      </c>
      <c r="R88" s="256">
        <v>498.73329999999999</v>
      </c>
      <c r="S88" s="256">
        <v>623.06669999999997</v>
      </c>
      <c r="T88" s="256">
        <v>597.70000000000005</v>
      </c>
      <c r="U88" s="256">
        <v>1018.867</v>
      </c>
      <c r="V88" s="256">
        <v>224.76669999999999</v>
      </c>
      <c r="W88" s="256">
        <v>299.89999999999998</v>
      </c>
      <c r="X88" s="256">
        <v>770.03330000000005</v>
      </c>
      <c r="Y88" s="256">
        <v>673.36670000000004</v>
      </c>
      <c r="Z88" s="256">
        <v>762</v>
      </c>
      <c r="AA88" s="256">
        <v>117.63330000000001</v>
      </c>
      <c r="AB88" s="256">
        <v>291.39999999999998</v>
      </c>
      <c r="AC88" s="256">
        <v>553.79999999999995</v>
      </c>
      <c r="AD88" s="256">
        <v>762.9</v>
      </c>
      <c r="AE88" s="256">
        <v>569.46669999999995</v>
      </c>
      <c r="AF88" s="256">
        <v>658.46669999999995</v>
      </c>
      <c r="AG88" s="256">
        <v>40.766669999999998</v>
      </c>
      <c r="AH88" s="256">
        <v>1172</v>
      </c>
      <c r="AI88" s="256">
        <v>824.4</v>
      </c>
      <c r="AJ88" s="256">
        <v>335.83330000000001</v>
      </c>
      <c r="AK88" s="256">
        <v>704.86670000000004</v>
      </c>
      <c r="AL88" s="256">
        <v>716.76670000000001</v>
      </c>
      <c r="AM88" s="256">
        <v>395.7</v>
      </c>
      <c r="AN88" s="256">
        <v>953.5</v>
      </c>
      <c r="AO88" s="256">
        <v>598.6</v>
      </c>
      <c r="AP88" s="256">
        <v>1003.867</v>
      </c>
      <c r="AQ88" s="256">
        <v>324.63330000000002</v>
      </c>
      <c r="AR88" s="256">
        <v>355.06670000000003</v>
      </c>
      <c r="AS88" s="256">
        <v>777.3</v>
      </c>
      <c r="AT88" s="256">
        <v>383.63330000000002</v>
      </c>
      <c r="AU88" s="256">
        <v>475.63330000000002</v>
      </c>
      <c r="AV88" s="256">
        <v>1261.3</v>
      </c>
      <c r="AW88" s="256">
        <v>541</v>
      </c>
      <c r="AX88" s="256">
        <v>413.5</v>
      </c>
      <c r="AY88" s="256">
        <v>265.5</v>
      </c>
      <c r="AZ88" s="256">
        <v>463.83330000000001</v>
      </c>
      <c r="BA88" s="256">
        <v>871.46669999999995</v>
      </c>
      <c r="BB88" s="256">
        <v>180.7</v>
      </c>
      <c r="BC88" s="256">
        <v>30.83333</v>
      </c>
      <c r="BD88" s="274">
        <v>172.9667</v>
      </c>
      <c r="BE88" s="158" t="s">
        <v>52</v>
      </c>
      <c r="BF88" s="83"/>
    </row>
    <row r="89" spans="2:58">
      <c r="B89" s="279" t="s">
        <v>52</v>
      </c>
      <c r="C89" s="608">
        <v>87.5</v>
      </c>
      <c r="D89" s="256">
        <v>226.8</v>
      </c>
      <c r="E89" s="256">
        <v>478.73333330000003</v>
      </c>
      <c r="F89" s="256">
        <v>1143.6669999999999</v>
      </c>
      <c r="G89" s="256">
        <v>536.6</v>
      </c>
      <c r="H89" s="256">
        <v>808.66669999999999</v>
      </c>
      <c r="I89" s="256">
        <v>178.3</v>
      </c>
      <c r="J89" s="256">
        <v>731.33330000000001</v>
      </c>
      <c r="K89" s="256">
        <v>218.33330000000001</v>
      </c>
      <c r="L89" s="256">
        <v>450.63330000000002</v>
      </c>
      <c r="M89" s="256">
        <v>1211.2</v>
      </c>
      <c r="N89" s="256">
        <v>375.36669999999998</v>
      </c>
      <c r="O89" s="256">
        <v>865.3</v>
      </c>
      <c r="P89" s="256">
        <v>802.43330000000003</v>
      </c>
      <c r="Q89" s="256">
        <v>291.56670000000003</v>
      </c>
      <c r="R89" s="256">
        <v>515.76670000000001</v>
      </c>
      <c r="S89" s="256">
        <v>664.16669999999999</v>
      </c>
      <c r="T89" s="256">
        <v>644.26670000000001</v>
      </c>
      <c r="U89" s="256">
        <v>1174.2</v>
      </c>
      <c r="V89" s="256">
        <v>221.63329999999999</v>
      </c>
      <c r="W89" s="256">
        <v>299.2</v>
      </c>
      <c r="X89" s="256">
        <v>828.23329999999999</v>
      </c>
      <c r="Y89" s="256">
        <v>698.4</v>
      </c>
      <c r="Z89" s="256">
        <v>854.53330000000005</v>
      </c>
      <c r="AA89" s="256">
        <v>114.1</v>
      </c>
      <c r="AB89" s="256">
        <v>287.89999999999998</v>
      </c>
      <c r="AC89" s="256">
        <v>583.53330000000005</v>
      </c>
      <c r="AD89" s="256">
        <v>805.46669999999995</v>
      </c>
      <c r="AE89" s="256">
        <v>594.23329999999999</v>
      </c>
      <c r="AF89" s="256">
        <v>691.66669999999999</v>
      </c>
      <c r="AG89" s="256">
        <v>34.333329999999997</v>
      </c>
      <c r="AH89" s="256">
        <v>1355</v>
      </c>
      <c r="AI89" s="256">
        <v>938.5</v>
      </c>
      <c r="AJ89" s="256">
        <v>337.66669999999999</v>
      </c>
      <c r="AK89" s="256">
        <v>754.7</v>
      </c>
      <c r="AL89" s="256">
        <v>756</v>
      </c>
      <c r="AM89" s="256">
        <v>406.16669999999999</v>
      </c>
      <c r="AN89" s="256">
        <v>1062.7329999999999</v>
      </c>
      <c r="AO89" s="256">
        <v>686.56669999999997</v>
      </c>
      <c r="AP89" s="256">
        <v>1063.7329999999999</v>
      </c>
      <c r="AQ89" s="256">
        <v>343.86669999999998</v>
      </c>
      <c r="AR89" s="256">
        <v>352.9667</v>
      </c>
      <c r="AS89" s="256">
        <v>838.8</v>
      </c>
      <c r="AT89" s="256">
        <v>383.2</v>
      </c>
      <c r="AU89" s="256">
        <v>502.8</v>
      </c>
      <c r="AV89" s="256">
        <v>1501.5329999999999</v>
      </c>
      <c r="AW89" s="256">
        <v>585.29999999999995</v>
      </c>
      <c r="AX89" s="256">
        <v>455.66669999999999</v>
      </c>
      <c r="AY89" s="256">
        <v>254.5</v>
      </c>
      <c r="AZ89" s="256">
        <v>485.76670000000001</v>
      </c>
      <c r="BA89" s="256">
        <v>964.4</v>
      </c>
      <c r="BB89" s="256">
        <v>173.6</v>
      </c>
      <c r="BC89" s="256">
        <v>25.233329999999999</v>
      </c>
      <c r="BD89" s="274">
        <v>156.9333</v>
      </c>
      <c r="BE89" s="158" t="s">
        <v>52</v>
      </c>
      <c r="BF89" s="83"/>
    </row>
    <row r="90" spans="2:58">
      <c r="B90" s="279" t="s">
        <v>52</v>
      </c>
      <c r="C90" s="608">
        <v>88</v>
      </c>
      <c r="D90" s="256">
        <v>222.667</v>
      </c>
      <c r="E90" s="256">
        <v>490.03333329999998</v>
      </c>
      <c r="F90" s="256">
        <v>1279.4670000000001</v>
      </c>
      <c r="G90" s="256">
        <v>554.79999999999995</v>
      </c>
      <c r="H90" s="256">
        <v>869.23329999999999</v>
      </c>
      <c r="I90" s="256">
        <v>173.26669999999999</v>
      </c>
      <c r="J90" s="256">
        <v>804.43330000000003</v>
      </c>
      <c r="K90" s="256">
        <v>210.4333</v>
      </c>
      <c r="L90" s="256">
        <v>448.76670000000001</v>
      </c>
      <c r="M90" s="256">
        <v>1297.133</v>
      </c>
      <c r="N90" s="256">
        <v>372.76670000000001</v>
      </c>
      <c r="O90" s="256">
        <v>941.13329999999996</v>
      </c>
      <c r="P90" s="256">
        <v>871.06669999999997</v>
      </c>
      <c r="Q90" s="256">
        <v>281.0333</v>
      </c>
      <c r="R90" s="256">
        <v>504.33330000000001</v>
      </c>
      <c r="S90" s="256">
        <v>663.86670000000004</v>
      </c>
      <c r="T90" s="256">
        <v>650.1</v>
      </c>
      <c r="U90" s="256">
        <v>1243.3330000000001</v>
      </c>
      <c r="V90" s="256">
        <v>210.3</v>
      </c>
      <c r="W90" s="256">
        <v>287.73329999999999</v>
      </c>
      <c r="X90" s="256">
        <v>835.9</v>
      </c>
      <c r="Y90" s="256">
        <v>682.36670000000004</v>
      </c>
      <c r="Z90" s="256">
        <v>884.43330000000003</v>
      </c>
      <c r="AA90" s="256">
        <v>108.2</v>
      </c>
      <c r="AB90" s="256">
        <v>281.10000000000002</v>
      </c>
      <c r="AC90" s="256">
        <v>576.96669999999995</v>
      </c>
      <c r="AD90" s="256">
        <v>795.8</v>
      </c>
      <c r="AE90" s="256">
        <v>593.86670000000004</v>
      </c>
      <c r="AF90" s="256">
        <v>689.23329999999999</v>
      </c>
      <c r="AG90" s="256">
        <v>35.200000000000003</v>
      </c>
      <c r="AH90" s="256">
        <v>1444.0329999999999</v>
      </c>
      <c r="AI90" s="256">
        <v>989.26670000000001</v>
      </c>
      <c r="AJ90" s="256">
        <v>326.06670000000003</v>
      </c>
      <c r="AK90" s="256">
        <v>757.33330000000001</v>
      </c>
      <c r="AL90" s="256">
        <v>755</v>
      </c>
      <c r="AM90" s="256">
        <v>401.83330000000001</v>
      </c>
      <c r="AN90" s="256">
        <v>1101.7670000000001</v>
      </c>
      <c r="AO90" s="256">
        <v>729.66669999999999</v>
      </c>
      <c r="AP90" s="256">
        <v>1040.367</v>
      </c>
      <c r="AQ90" s="256">
        <v>350.4</v>
      </c>
      <c r="AR90" s="256">
        <v>348.73329999999999</v>
      </c>
      <c r="AS90" s="256">
        <v>852.66669999999999</v>
      </c>
      <c r="AT90" s="256">
        <v>378.63330000000002</v>
      </c>
      <c r="AU90" s="256">
        <v>507.3</v>
      </c>
      <c r="AV90" s="256">
        <v>1645.1669999999999</v>
      </c>
      <c r="AW90" s="256">
        <v>610.9</v>
      </c>
      <c r="AX90" s="256">
        <v>475.13330000000002</v>
      </c>
      <c r="AY90" s="256">
        <v>250.0667</v>
      </c>
      <c r="AZ90" s="256">
        <v>485.4</v>
      </c>
      <c r="BA90" s="256">
        <v>997.6</v>
      </c>
      <c r="BB90" s="256">
        <v>173.63329999999999</v>
      </c>
      <c r="BC90" s="256">
        <v>22.33333</v>
      </c>
      <c r="BD90" s="274">
        <v>156.26669999999999</v>
      </c>
      <c r="BE90" s="158" t="s">
        <v>52</v>
      </c>
      <c r="BF90" s="83"/>
    </row>
    <row r="91" spans="2:58">
      <c r="B91" s="279" t="s">
        <v>52</v>
      </c>
      <c r="C91" s="608">
        <v>88.5</v>
      </c>
      <c r="D91" s="256">
        <v>209.7</v>
      </c>
      <c r="E91" s="256">
        <v>463.16666670000001</v>
      </c>
      <c r="F91" s="256">
        <v>1312.2670000000001</v>
      </c>
      <c r="G91" s="256">
        <v>532.43330000000003</v>
      </c>
      <c r="H91" s="256">
        <v>864.33330000000001</v>
      </c>
      <c r="I91" s="256">
        <v>158.4333</v>
      </c>
      <c r="J91" s="256">
        <v>812.3</v>
      </c>
      <c r="K91" s="256">
        <v>193.33330000000001</v>
      </c>
      <c r="L91" s="256">
        <v>416.9667</v>
      </c>
      <c r="M91" s="256">
        <v>1277.5</v>
      </c>
      <c r="N91" s="256">
        <v>350.33330000000001</v>
      </c>
      <c r="O91" s="256">
        <v>942.16669999999999</v>
      </c>
      <c r="P91" s="256">
        <v>874.9</v>
      </c>
      <c r="Q91" s="256">
        <v>256.86669999999998</v>
      </c>
      <c r="R91" s="256">
        <v>458.8</v>
      </c>
      <c r="S91" s="256">
        <v>617.33330000000001</v>
      </c>
      <c r="T91" s="256">
        <v>611.16669999999999</v>
      </c>
      <c r="U91" s="256">
        <v>1213.0999999999999</v>
      </c>
      <c r="V91" s="256">
        <v>191</v>
      </c>
      <c r="W91" s="256">
        <v>263.10000000000002</v>
      </c>
      <c r="X91" s="256">
        <v>785.6</v>
      </c>
      <c r="Y91" s="256">
        <v>625.56669999999997</v>
      </c>
      <c r="Z91" s="256">
        <v>846.63329999999996</v>
      </c>
      <c r="AA91" s="256">
        <v>102.8</v>
      </c>
      <c r="AB91" s="256">
        <v>260.83330000000001</v>
      </c>
      <c r="AC91" s="256">
        <v>528.63329999999996</v>
      </c>
      <c r="AD91" s="256">
        <v>735.2</v>
      </c>
      <c r="AE91" s="256">
        <v>552.9</v>
      </c>
      <c r="AF91" s="256">
        <v>639.46669999999995</v>
      </c>
      <c r="AG91" s="256">
        <v>32.6</v>
      </c>
      <c r="AH91" s="256">
        <v>1420.2</v>
      </c>
      <c r="AI91" s="256">
        <v>963.66669999999999</v>
      </c>
      <c r="AJ91" s="256">
        <v>300.7</v>
      </c>
      <c r="AK91" s="256">
        <v>704.83330000000001</v>
      </c>
      <c r="AL91" s="256">
        <v>703.6</v>
      </c>
      <c r="AM91" s="256">
        <v>371.26670000000001</v>
      </c>
      <c r="AN91" s="256">
        <v>1053.0999999999999</v>
      </c>
      <c r="AO91" s="256">
        <v>720.1</v>
      </c>
      <c r="AP91" s="256">
        <v>938.26670000000001</v>
      </c>
      <c r="AQ91" s="256">
        <v>337.56670000000003</v>
      </c>
      <c r="AR91" s="256">
        <v>320.63330000000002</v>
      </c>
      <c r="AS91" s="256">
        <v>805.16669999999999</v>
      </c>
      <c r="AT91" s="256">
        <v>344.33330000000001</v>
      </c>
      <c r="AU91" s="256">
        <v>473.6</v>
      </c>
      <c r="AV91" s="256">
        <v>1653.933</v>
      </c>
      <c r="AW91" s="256">
        <v>590.66669999999999</v>
      </c>
      <c r="AX91" s="256">
        <v>462.2</v>
      </c>
      <c r="AY91" s="256">
        <v>232.26669999999999</v>
      </c>
      <c r="AZ91" s="256">
        <v>449.26670000000001</v>
      </c>
      <c r="BA91" s="256">
        <v>958.56669999999997</v>
      </c>
      <c r="BB91" s="256">
        <v>162.26669999999999</v>
      </c>
      <c r="BC91" s="256">
        <v>19.133330000000001</v>
      </c>
      <c r="BD91" s="274">
        <v>151.5</v>
      </c>
      <c r="BE91" s="158" t="s">
        <v>52</v>
      </c>
      <c r="BF91" s="83"/>
    </row>
    <row r="92" spans="2:58">
      <c r="B92" s="279" t="s">
        <v>52</v>
      </c>
      <c r="C92" s="608">
        <v>89</v>
      </c>
      <c r="D92" s="256">
        <v>186.96700000000001</v>
      </c>
      <c r="E92" s="256">
        <v>406.23333330000003</v>
      </c>
      <c r="F92" s="256">
        <v>1240.2329999999999</v>
      </c>
      <c r="G92" s="256">
        <v>476.9</v>
      </c>
      <c r="H92" s="256">
        <v>795.03330000000005</v>
      </c>
      <c r="I92" s="256">
        <v>138.76669999999999</v>
      </c>
      <c r="J92" s="256">
        <v>753.86670000000004</v>
      </c>
      <c r="K92" s="256">
        <v>165.4</v>
      </c>
      <c r="L92" s="256">
        <v>359.43329999999997</v>
      </c>
      <c r="M92" s="256">
        <v>1154.7</v>
      </c>
      <c r="N92" s="256">
        <v>307.26670000000001</v>
      </c>
      <c r="O92" s="256">
        <v>871.06669999999997</v>
      </c>
      <c r="P92" s="256">
        <v>808.5</v>
      </c>
      <c r="Q92" s="256">
        <v>219.0667</v>
      </c>
      <c r="R92" s="256">
        <v>384</v>
      </c>
      <c r="S92" s="256">
        <v>526.70000000000005</v>
      </c>
      <c r="T92" s="256">
        <v>527.43330000000003</v>
      </c>
      <c r="U92" s="256">
        <v>1089.133</v>
      </c>
      <c r="V92" s="256">
        <v>164.26669999999999</v>
      </c>
      <c r="W92" s="256">
        <v>225.3</v>
      </c>
      <c r="X92" s="256">
        <v>676.9</v>
      </c>
      <c r="Y92" s="256">
        <v>529.4</v>
      </c>
      <c r="Z92" s="256">
        <v>750.9</v>
      </c>
      <c r="AA92" s="256">
        <v>90.933329999999998</v>
      </c>
      <c r="AB92" s="256">
        <v>223.5667</v>
      </c>
      <c r="AC92" s="256">
        <v>450.83330000000001</v>
      </c>
      <c r="AD92" s="256">
        <v>624.93330000000003</v>
      </c>
      <c r="AE92" s="256">
        <v>481.83330000000001</v>
      </c>
      <c r="AF92" s="256">
        <v>550.79999999999995</v>
      </c>
      <c r="AG92" s="256">
        <v>34</v>
      </c>
      <c r="AH92" s="256">
        <v>1279.433</v>
      </c>
      <c r="AI92" s="256">
        <v>866.1</v>
      </c>
      <c r="AJ92" s="256">
        <v>253.9667</v>
      </c>
      <c r="AK92" s="256">
        <v>600.9</v>
      </c>
      <c r="AL92" s="256">
        <v>603.26670000000001</v>
      </c>
      <c r="AM92" s="256">
        <v>321.56670000000003</v>
      </c>
      <c r="AN92" s="256">
        <v>925.83330000000001</v>
      </c>
      <c r="AO92" s="256">
        <v>650.29999999999995</v>
      </c>
      <c r="AP92" s="256">
        <v>774.9</v>
      </c>
      <c r="AQ92" s="256">
        <v>302.5333</v>
      </c>
      <c r="AR92" s="256">
        <v>272.63330000000002</v>
      </c>
      <c r="AS92" s="256">
        <v>699.93330000000003</v>
      </c>
      <c r="AT92" s="256">
        <v>291.66669999999999</v>
      </c>
      <c r="AU92" s="256">
        <v>416.5333</v>
      </c>
      <c r="AV92" s="256">
        <v>1526.633</v>
      </c>
      <c r="AW92" s="256">
        <v>531.26670000000001</v>
      </c>
      <c r="AX92" s="256">
        <v>413.13330000000002</v>
      </c>
      <c r="AY92" s="256">
        <v>199.7</v>
      </c>
      <c r="AZ92" s="256">
        <v>385.86669999999998</v>
      </c>
      <c r="BA92" s="256">
        <v>849.93330000000003</v>
      </c>
      <c r="BB92" s="256">
        <v>140.83330000000001</v>
      </c>
      <c r="BC92" s="256">
        <v>21.433330000000002</v>
      </c>
      <c r="BD92" s="274">
        <v>134.69999999999999</v>
      </c>
      <c r="BE92" s="158" t="s">
        <v>52</v>
      </c>
      <c r="BF92" s="83"/>
    </row>
    <row r="93" spans="2:58">
      <c r="B93" s="279" t="s">
        <v>52</v>
      </c>
      <c r="C93" s="608">
        <v>89.5</v>
      </c>
      <c r="D93" s="256">
        <v>149.56700000000001</v>
      </c>
      <c r="E93" s="256">
        <v>324.73333330000003</v>
      </c>
      <c r="F93" s="256">
        <v>1069.5</v>
      </c>
      <c r="G93" s="256">
        <v>389.86669999999998</v>
      </c>
      <c r="H93" s="256">
        <v>671.4</v>
      </c>
      <c r="I93" s="256">
        <v>110.4</v>
      </c>
      <c r="J93" s="256">
        <v>643.36670000000004</v>
      </c>
      <c r="K93" s="256">
        <v>131.0333</v>
      </c>
      <c r="L93" s="256">
        <v>283.23329999999999</v>
      </c>
      <c r="M93" s="256">
        <v>953.8</v>
      </c>
      <c r="N93" s="256">
        <v>249.33330000000001</v>
      </c>
      <c r="O93" s="256">
        <v>733.7</v>
      </c>
      <c r="P93" s="256">
        <v>681.8</v>
      </c>
      <c r="Q93" s="256">
        <v>168.4</v>
      </c>
      <c r="R93" s="256">
        <v>296.16669999999999</v>
      </c>
      <c r="S93" s="256">
        <v>410.36669999999998</v>
      </c>
      <c r="T93" s="256">
        <v>414.5</v>
      </c>
      <c r="U93" s="256">
        <v>887.16669999999999</v>
      </c>
      <c r="V93" s="256">
        <v>130.69999999999999</v>
      </c>
      <c r="W93" s="256">
        <v>177.73330000000001</v>
      </c>
      <c r="X93" s="256">
        <v>536.06669999999997</v>
      </c>
      <c r="Y93" s="256">
        <v>408.86669999999998</v>
      </c>
      <c r="Z93" s="256">
        <v>609.16669999999999</v>
      </c>
      <c r="AA93" s="256">
        <v>73.633330000000001</v>
      </c>
      <c r="AB93" s="256">
        <v>175.7</v>
      </c>
      <c r="AC93" s="256">
        <v>354.43329999999997</v>
      </c>
      <c r="AD93" s="256">
        <v>486</v>
      </c>
      <c r="AE93" s="256">
        <v>381.8</v>
      </c>
      <c r="AF93" s="256">
        <v>430.83330000000001</v>
      </c>
      <c r="AG93" s="256">
        <v>33.6</v>
      </c>
      <c r="AH93" s="256">
        <v>1049.067</v>
      </c>
      <c r="AI93" s="256">
        <v>709.2</v>
      </c>
      <c r="AJ93" s="256">
        <v>200.26669999999999</v>
      </c>
      <c r="AK93" s="256">
        <v>469.13330000000002</v>
      </c>
      <c r="AL93" s="256">
        <v>473.2</v>
      </c>
      <c r="AM93" s="256">
        <v>256.89999999999998</v>
      </c>
      <c r="AN93" s="256">
        <v>740.3</v>
      </c>
      <c r="AO93" s="256">
        <v>537.9</v>
      </c>
      <c r="AP93" s="256">
        <v>574.96669999999995</v>
      </c>
      <c r="AQ93" s="256">
        <v>246.5</v>
      </c>
      <c r="AR93" s="256">
        <v>217.7</v>
      </c>
      <c r="AS93" s="256">
        <v>553.76670000000001</v>
      </c>
      <c r="AT93" s="256">
        <v>227.9667</v>
      </c>
      <c r="AU93" s="256">
        <v>335.2</v>
      </c>
      <c r="AV93" s="256">
        <v>1291</v>
      </c>
      <c r="AW93" s="256">
        <v>437.13330000000002</v>
      </c>
      <c r="AX93" s="256">
        <v>335.73329999999999</v>
      </c>
      <c r="AY93" s="256">
        <v>159.9667</v>
      </c>
      <c r="AZ93" s="256">
        <v>302.8</v>
      </c>
      <c r="BA93" s="256">
        <v>689.66669999999999</v>
      </c>
      <c r="BB93" s="256">
        <v>117.66670000000001</v>
      </c>
      <c r="BC93" s="256">
        <v>21.233329999999999</v>
      </c>
      <c r="BD93" s="274">
        <v>113.8</v>
      </c>
      <c r="BE93" s="158" t="s">
        <v>52</v>
      </c>
      <c r="BF93" s="83"/>
    </row>
    <row r="94" spans="2:58">
      <c r="B94" s="279" t="s">
        <v>52</v>
      </c>
      <c r="C94" s="608">
        <v>90</v>
      </c>
      <c r="D94" s="256">
        <v>114.8</v>
      </c>
      <c r="E94" s="256">
        <v>240.7666667</v>
      </c>
      <c r="F94" s="256">
        <v>831.96669999999995</v>
      </c>
      <c r="G94" s="256">
        <v>291.5333</v>
      </c>
      <c r="H94" s="256">
        <v>516.46669999999995</v>
      </c>
      <c r="I94" s="256">
        <v>82.033330000000007</v>
      </c>
      <c r="J94" s="256">
        <v>494.56670000000003</v>
      </c>
      <c r="K94" s="256">
        <v>95.7</v>
      </c>
      <c r="L94" s="256">
        <v>205.8</v>
      </c>
      <c r="M94" s="256">
        <v>707.3</v>
      </c>
      <c r="N94" s="256">
        <v>181.23330000000001</v>
      </c>
      <c r="O94" s="256">
        <v>557.23329999999999</v>
      </c>
      <c r="P94" s="256">
        <v>517.20000000000005</v>
      </c>
      <c r="Q94" s="256">
        <v>121.2667</v>
      </c>
      <c r="R94" s="256">
        <v>208.5333</v>
      </c>
      <c r="S94" s="256">
        <v>286.56670000000003</v>
      </c>
      <c r="T94" s="256">
        <v>291.33330000000001</v>
      </c>
      <c r="U94" s="256">
        <v>650.96669999999995</v>
      </c>
      <c r="V94" s="256">
        <v>96.966669999999993</v>
      </c>
      <c r="W94" s="256">
        <v>128.86670000000001</v>
      </c>
      <c r="X94" s="256">
        <v>384.4667</v>
      </c>
      <c r="Y94" s="256">
        <v>286.43329999999997</v>
      </c>
      <c r="Z94" s="256">
        <v>439.9667</v>
      </c>
      <c r="AA94" s="256">
        <v>57.4</v>
      </c>
      <c r="AB94" s="256">
        <v>129.4333</v>
      </c>
      <c r="AC94" s="256">
        <v>251.7</v>
      </c>
      <c r="AD94" s="256">
        <v>340.23329999999999</v>
      </c>
      <c r="AE94" s="256">
        <v>276</v>
      </c>
      <c r="AF94" s="256">
        <v>304.83330000000001</v>
      </c>
      <c r="AG94" s="256">
        <v>32.299999999999997</v>
      </c>
      <c r="AH94" s="256">
        <v>770.03330000000005</v>
      </c>
      <c r="AI94" s="256">
        <v>525.86670000000004</v>
      </c>
      <c r="AJ94" s="256">
        <v>145.19999999999999</v>
      </c>
      <c r="AK94" s="256">
        <v>328.1</v>
      </c>
      <c r="AL94" s="256">
        <v>328.93329999999997</v>
      </c>
      <c r="AM94" s="256">
        <v>181.8</v>
      </c>
      <c r="AN94" s="256">
        <v>533.53330000000005</v>
      </c>
      <c r="AO94" s="256">
        <v>402.7</v>
      </c>
      <c r="AP94" s="256">
        <v>365.7</v>
      </c>
      <c r="AQ94" s="256">
        <v>187.26669999999999</v>
      </c>
      <c r="AR94" s="256">
        <v>159.5333</v>
      </c>
      <c r="AS94" s="256">
        <v>393.93329999999997</v>
      </c>
      <c r="AT94" s="256">
        <v>165.3</v>
      </c>
      <c r="AU94" s="256">
        <v>249.73330000000001</v>
      </c>
      <c r="AV94" s="256">
        <v>980.06669999999997</v>
      </c>
      <c r="AW94" s="256">
        <v>325.9667</v>
      </c>
      <c r="AX94" s="256">
        <v>246.23330000000001</v>
      </c>
      <c r="AY94" s="256">
        <v>120.36669999999999</v>
      </c>
      <c r="AZ94" s="256">
        <v>216.73330000000001</v>
      </c>
      <c r="BA94" s="256">
        <v>506.5333</v>
      </c>
      <c r="BB94" s="256">
        <v>90.033330000000007</v>
      </c>
      <c r="BC94" s="256">
        <v>19.133330000000001</v>
      </c>
      <c r="BD94" s="274">
        <v>89.533330000000007</v>
      </c>
      <c r="BE94" s="158" t="s">
        <v>52</v>
      </c>
      <c r="BF94" s="83"/>
    </row>
    <row r="95" spans="2:58">
      <c r="B95" s="279" t="s">
        <v>52</v>
      </c>
      <c r="C95" s="608">
        <v>90.5</v>
      </c>
      <c r="D95" s="256">
        <v>79.366699999999994</v>
      </c>
      <c r="E95" s="256">
        <v>155.3666667</v>
      </c>
      <c r="F95" s="256">
        <v>566.76670000000001</v>
      </c>
      <c r="G95" s="256">
        <v>194.83330000000001</v>
      </c>
      <c r="H95" s="256">
        <v>350.2</v>
      </c>
      <c r="I95" s="256">
        <v>54.833329999999997</v>
      </c>
      <c r="J95" s="256">
        <v>336.5</v>
      </c>
      <c r="K95" s="256">
        <v>65.866669999999999</v>
      </c>
      <c r="L95" s="256">
        <v>133.5667</v>
      </c>
      <c r="M95" s="256">
        <v>458.1</v>
      </c>
      <c r="N95" s="256">
        <v>118.2333</v>
      </c>
      <c r="O95" s="256">
        <v>372.66669999999999</v>
      </c>
      <c r="P95" s="256">
        <v>346.2</v>
      </c>
      <c r="Q95" s="256">
        <v>81.533330000000007</v>
      </c>
      <c r="R95" s="256">
        <v>130.16669999999999</v>
      </c>
      <c r="S95" s="256">
        <v>174.66669999999999</v>
      </c>
      <c r="T95" s="256">
        <v>181.9333</v>
      </c>
      <c r="U95" s="256">
        <v>404.43329999999997</v>
      </c>
      <c r="V95" s="256">
        <v>70.666669999999996</v>
      </c>
      <c r="W95" s="256">
        <v>83</v>
      </c>
      <c r="X95" s="256">
        <v>236.66669999999999</v>
      </c>
      <c r="Y95" s="256">
        <v>176.0333</v>
      </c>
      <c r="Z95" s="256">
        <v>277.33330000000001</v>
      </c>
      <c r="AA95" s="256">
        <v>44.166670000000003</v>
      </c>
      <c r="AB95" s="256">
        <v>90.166669999999996</v>
      </c>
      <c r="AC95" s="256">
        <v>159.73330000000001</v>
      </c>
      <c r="AD95" s="256">
        <v>206.6</v>
      </c>
      <c r="AE95" s="256">
        <v>172.13329999999999</v>
      </c>
      <c r="AF95" s="256">
        <v>192.13329999999999</v>
      </c>
      <c r="AG95" s="256">
        <v>34.533329999999999</v>
      </c>
      <c r="AH95" s="256">
        <v>487.4667</v>
      </c>
      <c r="AI95" s="256">
        <v>340.9667</v>
      </c>
      <c r="AJ95" s="256">
        <v>98.2</v>
      </c>
      <c r="AK95" s="256">
        <v>201.33330000000001</v>
      </c>
      <c r="AL95" s="256">
        <v>204.6</v>
      </c>
      <c r="AM95" s="256">
        <v>120.6</v>
      </c>
      <c r="AN95" s="256">
        <v>331.83330000000001</v>
      </c>
      <c r="AO95" s="256">
        <v>261.7</v>
      </c>
      <c r="AP95" s="256">
        <v>176.4667</v>
      </c>
      <c r="AQ95" s="256">
        <v>125.9667</v>
      </c>
      <c r="AR95" s="256">
        <v>111.0667</v>
      </c>
      <c r="AS95" s="256">
        <v>245.3</v>
      </c>
      <c r="AT95" s="256">
        <v>107.6</v>
      </c>
      <c r="AU95" s="256">
        <v>165.66669999999999</v>
      </c>
      <c r="AV95" s="256">
        <v>642.73329999999999</v>
      </c>
      <c r="AW95" s="256">
        <v>216.76669999999999</v>
      </c>
      <c r="AX95" s="256">
        <v>161</v>
      </c>
      <c r="AY95" s="256">
        <v>86.266670000000005</v>
      </c>
      <c r="AZ95" s="256">
        <v>142.0333</v>
      </c>
      <c r="BA95" s="256">
        <v>320.16669999999999</v>
      </c>
      <c r="BB95" s="256">
        <v>63.933329999999998</v>
      </c>
      <c r="BC95" s="256">
        <v>20.133330000000001</v>
      </c>
      <c r="BD95" s="274">
        <v>67.099999999999994</v>
      </c>
      <c r="BE95" s="158" t="s">
        <v>52</v>
      </c>
      <c r="BF95" s="83"/>
    </row>
    <row r="96" spans="2:58">
      <c r="B96" s="279" t="s">
        <v>52</v>
      </c>
      <c r="C96" s="608">
        <v>91</v>
      </c>
      <c r="D96" s="256">
        <v>53.7</v>
      </c>
      <c r="E96" s="256">
        <v>81.733333329999994</v>
      </c>
      <c r="F96" s="256">
        <v>305.7</v>
      </c>
      <c r="G96" s="256">
        <v>113.0333</v>
      </c>
      <c r="H96" s="256">
        <v>198.66669999999999</v>
      </c>
      <c r="I96" s="256">
        <v>31.8</v>
      </c>
      <c r="J96" s="256">
        <v>188.5</v>
      </c>
      <c r="K96" s="256">
        <v>43.8</v>
      </c>
      <c r="L96" s="256">
        <v>73.566670000000002</v>
      </c>
      <c r="M96" s="256">
        <v>224</v>
      </c>
      <c r="N96" s="256">
        <v>68.666669999999996</v>
      </c>
      <c r="O96" s="256">
        <v>198.23330000000001</v>
      </c>
      <c r="P96" s="256">
        <v>187.1</v>
      </c>
      <c r="Q96" s="256">
        <v>51.7</v>
      </c>
      <c r="R96" s="256">
        <v>63.7</v>
      </c>
      <c r="S96" s="256">
        <v>85.633330000000001</v>
      </c>
      <c r="T96" s="256">
        <v>92.166669999999996</v>
      </c>
      <c r="U96" s="256">
        <v>190.16669999999999</v>
      </c>
      <c r="V96" s="256">
        <v>49.966670000000001</v>
      </c>
      <c r="W96" s="256">
        <v>53.633330000000001</v>
      </c>
      <c r="X96" s="256">
        <v>118.4333</v>
      </c>
      <c r="Y96" s="256">
        <v>89.3</v>
      </c>
      <c r="Z96" s="256">
        <v>135.30000000000001</v>
      </c>
      <c r="AA96" s="256">
        <v>34.4</v>
      </c>
      <c r="AB96" s="256">
        <v>59.7</v>
      </c>
      <c r="AC96" s="256">
        <v>86.166669999999996</v>
      </c>
      <c r="AD96" s="256">
        <v>101.5667</v>
      </c>
      <c r="AE96" s="256">
        <v>90.066670000000002</v>
      </c>
      <c r="AF96" s="256">
        <v>99.8</v>
      </c>
      <c r="AG96" s="256">
        <v>34.666670000000003</v>
      </c>
      <c r="AH96" s="256">
        <v>229.76669999999999</v>
      </c>
      <c r="AI96" s="256">
        <v>177.33330000000001</v>
      </c>
      <c r="AJ96" s="256">
        <v>62.966670000000001</v>
      </c>
      <c r="AK96" s="256">
        <v>96.233329999999995</v>
      </c>
      <c r="AL96" s="256">
        <v>104.2</v>
      </c>
      <c r="AM96" s="256">
        <v>69.3</v>
      </c>
      <c r="AN96" s="256">
        <v>158.86670000000001</v>
      </c>
      <c r="AO96" s="256">
        <v>133.30000000000001</v>
      </c>
      <c r="AP96" s="256">
        <v>63.366669999999999</v>
      </c>
      <c r="AQ96" s="256">
        <v>72.5</v>
      </c>
      <c r="AR96" s="256">
        <v>67.166669999999996</v>
      </c>
      <c r="AS96" s="256">
        <v>119.4333</v>
      </c>
      <c r="AT96" s="256">
        <v>62.8</v>
      </c>
      <c r="AU96" s="256">
        <v>90.633330000000001</v>
      </c>
      <c r="AV96" s="256">
        <v>327.5</v>
      </c>
      <c r="AW96" s="256">
        <v>123.33329999999999</v>
      </c>
      <c r="AX96" s="256">
        <v>90.866669999999999</v>
      </c>
      <c r="AY96" s="256">
        <v>53.166670000000003</v>
      </c>
      <c r="AZ96" s="256">
        <v>78</v>
      </c>
      <c r="BA96" s="256">
        <v>161.16669999999999</v>
      </c>
      <c r="BB96" s="256">
        <v>45.833329999999997</v>
      </c>
      <c r="BC96" s="256">
        <v>16.466670000000001</v>
      </c>
      <c r="BD96" s="274">
        <v>46.366669999999999</v>
      </c>
      <c r="BE96" s="158" t="s">
        <v>52</v>
      </c>
      <c r="BF96" s="83"/>
    </row>
    <row r="97" spans="1:58">
      <c r="B97" s="279" t="s">
        <v>52</v>
      </c>
      <c r="C97" s="608">
        <v>91.5</v>
      </c>
      <c r="D97" s="256">
        <v>34.799999999999997</v>
      </c>
      <c r="E97" s="256">
        <v>37.666666669999998</v>
      </c>
      <c r="F97" s="256">
        <v>111.33329999999999</v>
      </c>
      <c r="G97" s="256">
        <v>49.4</v>
      </c>
      <c r="H97" s="256">
        <v>78.033330000000007</v>
      </c>
      <c r="I97" s="256">
        <v>20.133330000000001</v>
      </c>
      <c r="J97" s="256">
        <v>75.466669999999993</v>
      </c>
      <c r="K97" s="256">
        <v>35.666670000000003</v>
      </c>
      <c r="L97" s="256">
        <v>41.466670000000001</v>
      </c>
      <c r="M97" s="256">
        <v>84.266670000000005</v>
      </c>
      <c r="N97" s="256">
        <v>38.766669999999998</v>
      </c>
      <c r="O97" s="256">
        <v>72.599999999999994</v>
      </c>
      <c r="P97" s="256">
        <v>74.233329999999995</v>
      </c>
      <c r="Q97" s="256">
        <v>32.6</v>
      </c>
      <c r="R97" s="256">
        <v>35.733330000000002</v>
      </c>
      <c r="S97" s="256">
        <v>41.733330000000002</v>
      </c>
      <c r="T97" s="256">
        <v>42.066670000000002</v>
      </c>
      <c r="U97" s="256">
        <v>69.633330000000001</v>
      </c>
      <c r="V97" s="256">
        <v>40.433329999999998</v>
      </c>
      <c r="W97" s="256">
        <v>37.1</v>
      </c>
      <c r="X97" s="256">
        <v>60.7</v>
      </c>
      <c r="Y97" s="256">
        <v>51.3</v>
      </c>
      <c r="Z97" s="256">
        <v>56.366669999999999</v>
      </c>
      <c r="AA97" s="256">
        <v>33.766669999999998</v>
      </c>
      <c r="AB97" s="256">
        <v>46.366669999999999</v>
      </c>
      <c r="AC97" s="256">
        <v>49.7</v>
      </c>
      <c r="AD97" s="256">
        <v>54.066670000000002</v>
      </c>
      <c r="AE97" s="256">
        <v>47.666670000000003</v>
      </c>
      <c r="AF97" s="256">
        <v>53.933329999999998</v>
      </c>
      <c r="AG97" s="256">
        <v>31.3</v>
      </c>
      <c r="AH97" s="256">
        <v>79.900000000000006</v>
      </c>
      <c r="AI97" s="256">
        <v>72.099999999999994</v>
      </c>
      <c r="AJ97" s="256">
        <v>41.9</v>
      </c>
      <c r="AK97" s="256">
        <v>47.066670000000002</v>
      </c>
      <c r="AL97" s="256">
        <v>50.333329999999997</v>
      </c>
      <c r="AM97" s="256">
        <v>38.633330000000001</v>
      </c>
      <c r="AN97" s="256">
        <v>64.633330000000001</v>
      </c>
      <c r="AO97" s="256">
        <v>51.366669999999999</v>
      </c>
      <c r="AP97" s="256">
        <v>33.6</v>
      </c>
      <c r="AQ97" s="256">
        <v>35.5</v>
      </c>
      <c r="AR97" s="256">
        <v>42.333329999999997</v>
      </c>
      <c r="AS97" s="256">
        <v>50.366669999999999</v>
      </c>
      <c r="AT97" s="256">
        <v>36.966670000000001</v>
      </c>
      <c r="AU97" s="256">
        <v>47.1</v>
      </c>
      <c r="AV97" s="256">
        <v>115.4667</v>
      </c>
      <c r="AW97" s="256">
        <v>56.1</v>
      </c>
      <c r="AX97" s="256">
        <v>41.066670000000002</v>
      </c>
      <c r="AY97" s="256">
        <v>35.866669999999999</v>
      </c>
      <c r="AZ97" s="256">
        <v>42.833329999999997</v>
      </c>
      <c r="BA97" s="256">
        <v>64.900000000000006</v>
      </c>
      <c r="BB97" s="256">
        <v>31.066669999999998</v>
      </c>
      <c r="BC97" s="256">
        <v>12.66667</v>
      </c>
      <c r="BD97" s="274">
        <v>34.799999999999997</v>
      </c>
      <c r="BE97" s="158" t="s">
        <v>52</v>
      </c>
      <c r="BF97" s="83"/>
    </row>
    <row r="98" spans="1:58">
      <c r="B98" s="279" t="s">
        <v>52</v>
      </c>
      <c r="C98" s="608">
        <v>92</v>
      </c>
      <c r="D98" s="256">
        <v>27.6</v>
      </c>
      <c r="E98" s="256">
        <v>22.366666670000001</v>
      </c>
      <c r="F98" s="256">
        <v>46.7</v>
      </c>
      <c r="G98" s="256">
        <v>26.66667</v>
      </c>
      <c r="H98" s="256">
        <v>32.533329999999999</v>
      </c>
      <c r="I98" s="256">
        <v>19.466670000000001</v>
      </c>
      <c r="J98" s="256">
        <v>33.066670000000002</v>
      </c>
      <c r="K98" s="256">
        <v>34.200000000000003</v>
      </c>
      <c r="L98" s="256">
        <v>28.8</v>
      </c>
      <c r="M98" s="256">
        <v>44.1</v>
      </c>
      <c r="N98" s="256">
        <v>29.633330000000001</v>
      </c>
      <c r="O98" s="256">
        <v>34.166670000000003</v>
      </c>
      <c r="P98" s="256">
        <v>34.966670000000001</v>
      </c>
      <c r="Q98" s="256">
        <v>28.8</v>
      </c>
      <c r="R98" s="256">
        <v>25.966670000000001</v>
      </c>
      <c r="S98" s="256">
        <v>30.866669999999999</v>
      </c>
      <c r="T98" s="256">
        <v>30.933330000000002</v>
      </c>
      <c r="U98" s="256">
        <v>35.633330000000001</v>
      </c>
      <c r="V98" s="256">
        <v>36.299999999999997</v>
      </c>
      <c r="W98" s="256">
        <v>31.266670000000001</v>
      </c>
      <c r="X98" s="256">
        <v>39.833329999999997</v>
      </c>
      <c r="Y98" s="256">
        <v>37.299999999999997</v>
      </c>
      <c r="Z98" s="256">
        <v>34.1</v>
      </c>
      <c r="AA98" s="256">
        <v>33</v>
      </c>
      <c r="AB98" s="256">
        <v>36.533329999999999</v>
      </c>
      <c r="AC98" s="256">
        <v>38.266669999999998</v>
      </c>
      <c r="AD98" s="256">
        <v>37.200000000000003</v>
      </c>
      <c r="AE98" s="256">
        <v>34.5</v>
      </c>
      <c r="AF98" s="256">
        <v>37.9</v>
      </c>
      <c r="AG98" s="256">
        <v>30.6</v>
      </c>
      <c r="AH98" s="256">
        <v>38.533329999999999</v>
      </c>
      <c r="AI98" s="256">
        <v>39.833329999999997</v>
      </c>
      <c r="AJ98" s="256">
        <v>35.533329999999999</v>
      </c>
      <c r="AK98" s="256">
        <v>35.1</v>
      </c>
      <c r="AL98" s="256">
        <v>35</v>
      </c>
      <c r="AM98" s="256">
        <v>28.766670000000001</v>
      </c>
      <c r="AN98" s="256">
        <v>36.666670000000003</v>
      </c>
      <c r="AO98" s="256">
        <v>24.1</v>
      </c>
      <c r="AP98" s="256">
        <v>23.866669999999999</v>
      </c>
      <c r="AQ98" s="256">
        <v>23.266670000000001</v>
      </c>
      <c r="AR98" s="256">
        <v>35.799999999999997</v>
      </c>
      <c r="AS98" s="256">
        <v>33.799999999999997</v>
      </c>
      <c r="AT98" s="256">
        <v>31.533329999999999</v>
      </c>
      <c r="AU98" s="256">
        <v>33.833329999999997</v>
      </c>
      <c r="AV98" s="256">
        <v>50.266669999999998</v>
      </c>
      <c r="AW98" s="256">
        <v>34.133330000000001</v>
      </c>
      <c r="AX98" s="256">
        <v>25.266670000000001</v>
      </c>
      <c r="AY98" s="256">
        <v>29.533329999999999</v>
      </c>
      <c r="AZ98" s="256">
        <v>30.4</v>
      </c>
      <c r="BA98" s="256">
        <v>37.799999999999997</v>
      </c>
      <c r="BB98" s="256">
        <v>26.2</v>
      </c>
      <c r="BC98" s="256">
        <v>12.133330000000001</v>
      </c>
      <c r="BD98" s="274">
        <v>29.1</v>
      </c>
      <c r="BE98" s="158" t="s">
        <v>52</v>
      </c>
      <c r="BF98" s="83"/>
    </row>
    <row r="99" spans="1:58">
      <c r="B99" s="279" t="s">
        <v>52</v>
      </c>
      <c r="C99" s="608">
        <v>92.5</v>
      </c>
      <c r="D99" s="256">
        <v>24.666699999999999</v>
      </c>
      <c r="E99" s="256">
        <v>21.366666670000001</v>
      </c>
      <c r="F99" s="256">
        <v>25</v>
      </c>
      <c r="G99" s="256">
        <v>22.433330000000002</v>
      </c>
      <c r="H99" s="256">
        <v>22.466670000000001</v>
      </c>
      <c r="I99" s="256">
        <v>21.6</v>
      </c>
      <c r="J99" s="256">
        <v>21.33333</v>
      </c>
      <c r="K99" s="256">
        <v>28.933330000000002</v>
      </c>
      <c r="L99" s="256">
        <v>26.566669999999998</v>
      </c>
      <c r="M99" s="256">
        <v>31.366669999999999</v>
      </c>
      <c r="N99" s="256">
        <v>26.866669999999999</v>
      </c>
      <c r="O99" s="256">
        <v>25.1</v>
      </c>
      <c r="P99" s="256">
        <v>22.6</v>
      </c>
      <c r="Q99" s="256">
        <v>23.866669999999999</v>
      </c>
      <c r="R99" s="256">
        <v>22.4</v>
      </c>
      <c r="S99" s="256">
        <v>28.433330000000002</v>
      </c>
      <c r="T99" s="256">
        <v>27.8</v>
      </c>
      <c r="U99" s="256">
        <v>26.433330000000002</v>
      </c>
      <c r="V99" s="256">
        <v>35.433329999999998</v>
      </c>
      <c r="W99" s="256">
        <v>29.533329999999999</v>
      </c>
      <c r="X99" s="256">
        <v>35.066670000000002</v>
      </c>
      <c r="Y99" s="256">
        <v>34.033329999999999</v>
      </c>
      <c r="Z99" s="256">
        <v>27.466670000000001</v>
      </c>
      <c r="AA99" s="256">
        <v>32.666670000000003</v>
      </c>
      <c r="AB99" s="256">
        <v>35.1</v>
      </c>
      <c r="AC99" s="256">
        <v>32.066670000000002</v>
      </c>
      <c r="AD99" s="256">
        <v>32.066670000000002</v>
      </c>
      <c r="AE99" s="256">
        <v>30.066669999999998</v>
      </c>
      <c r="AF99" s="256">
        <v>36.133330000000001</v>
      </c>
      <c r="AG99" s="256">
        <v>32.4</v>
      </c>
      <c r="AH99" s="256">
        <v>30.133330000000001</v>
      </c>
      <c r="AI99" s="256">
        <v>33.833329999999997</v>
      </c>
      <c r="AJ99" s="256">
        <v>32.533329999999999</v>
      </c>
      <c r="AK99" s="256">
        <v>29.633330000000001</v>
      </c>
      <c r="AL99" s="256">
        <v>30.2</v>
      </c>
      <c r="AM99" s="256">
        <v>23.9</v>
      </c>
      <c r="AN99" s="256">
        <v>31.866669999999999</v>
      </c>
      <c r="AO99" s="256">
        <v>14.73333</v>
      </c>
      <c r="AP99" s="256">
        <v>23.766670000000001</v>
      </c>
      <c r="AQ99" s="256">
        <v>19.533329999999999</v>
      </c>
      <c r="AR99" s="256">
        <v>32.233330000000002</v>
      </c>
      <c r="AS99" s="256">
        <v>29.966670000000001</v>
      </c>
      <c r="AT99" s="256">
        <v>31.433330000000002</v>
      </c>
      <c r="AU99" s="256">
        <v>28.4</v>
      </c>
      <c r="AV99" s="256">
        <v>30.9</v>
      </c>
      <c r="AW99" s="256">
        <v>28.83333</v>
      </c>
      <c r="AX99" s="256">
        <v>20.8</v>
      </c>
      <c r="AY99" s="256">
        <v>26.966670000000001</v>
      </c>
      <c r="AZ99" s="256">
        <v>28.8</v>
      </c>
      <c r="BA99" s="256">
        <v>25.7</v>
      </c>
      <c r="BB99" s="256">
        <v>24.3</v>
      </c>
      <c r="BC99" s="256">
        <v>12.466670000000001</v>
      </c>
      <c r="BD99" s="274">
        <v>22.83333</v>
      </c>
      <c r="BE99" s="158" t="s">
        <v>52</v>
      </c>
      <c r="BF99" s="83"/>
    </row>
    <row r="100" spans="1:58">
      <c r="B100" s="279" t="s">
        <v>52</v>
      </c>
      <c r="C100" s="608">
        <v>93</v>
      </c>
      <c r="D100" s="256">
        <v>25.566700000000001</v>
      </c>
      <c r="E100" s="256">
        <v>21.06666667</v>
      </c>
      <c r="F100" s="256">
        <v>19.633330000000001</v>
      </c>
      <c r="G100" s="256">
        <v>17.899999999999999</v>
      </c>
      <c r="H100" s="256">
        <v>22.866669999999999</v>
      </c>
      <c r="I100" s="256">
        <v>19.66667</v>
      </c>
      <c r="J100" s="256">
        <v>16.5</v>
      </c>
      <c r="K100" s="256">
        <v>29.33333</v>
      </c>
      <c r="L100" s="256">
        <v>27.466670000000001</v>
      </c>
      <c r="M100" s="256">
        <v>29.16667</v>
      </c>
      <c r="N100" s="256">
        <v>23.966670000000001</v>
      </c>
      <c r="O100" s="256">
        <v>23.6</v>
      </c>
      <c r="P100" s="256">
        <v>20.3</v>
      </c>
      <c r="Q100" s="256">
        <v>24.433330000000002</v>
      </c>
      <c r="R100" s="256">
        <v>18.433330000000002</v>
      </c>
      <c r="S100" s="256">
        <v>29.033329999999999</v>
      </c>
      <c r="T100" s="256">
        <v>27.266670000000001</v>
      </c>
      <c r="U100" s="256">
        <v>20.83333</v>
      </c>
      <c r="V100" s="256">
        <v>35</v>
      </c>
      <c r="W100" s="256">
        <v>28.66667</v>
      </c>
      <c r="X100" s="256">
        <v>33.4</v>
      </c>
      <c r="Y100" s="256">
        <v>31.33333</v>
      </c>
      <c r="Z100" s="256">
        <v>25.1</v>
      </c>
      <c r="AA100" s="256">
        <v>38.366669999999999</v>
      </c>
      <c r="AB100" s="256">
        <v>35.433329999999998</v>
      </c>
      <c r="AC100" s="256">
        <v>29.233329999999999</v>
      </c>
      <c r="AD100" s="256">
        <v>31.1</v>
      </c>
      <c r="AE100" s="256">
        <v>27.33333</v>
      </c>
      <c r="AF100" s="256">
        <v>31.966670000000001</v>
      </c>
      <c r="AG100" s="256">
        <v>31.3</v>
      </c>
      <c r="AH100" s="256">
        <v>31.5</v>
      </c>
      <c r="AI100" s="256">
        <v>30.2</v>
      </c>
      <c r="AJ100" s="256">
        <v>31.066669999999998</v>
      </c>
      <c r="AK100" s="256">
        <v>28.2</v>
      </c>
      <c r="AL100" s="256">
        <v>27.2</v>
      </c>
      <c r="AM100" s="256">
        <v>17.566669999999998</v>
      </c>
      <c r="AN100" s="256">
        <v>31.4</v>
      </c>
      <c r="AO100" s="256">
        <v>15.8</v>
      </c>
      <c r="AP100" s="256">
        <v>21.83333</v>
      </c>
      <c r="AQ100" s="256">
        <v>19.566669999999998</v>
      </c>
      <c r="AR100" s="256">
        <v>30.933330000000002</v>
      </c>
      <c r="AS100" s="256">
        <v>30.233329999999999</v>
      </c>
      <c r="AT100" s="256">
        <v>29.033329999999999</v>
      </c>
      <c r="AU100" s="256">
        <v>27.1</v>
      </c>
      <c r="AV100" s="256">
        <v>28.433330000000002</v>
      </c>
      <c r="AW100" s="256">
        <v>25.2</v>
      </c>
      <c r="AX100" s="256">
        <v>23.66667</v>
      </c>
      <c r="AY100" s="256">
        <v>26.7</v>
      </c>
      <c r="AZ100" s="256">
        <v>27.966670000000001</v>
      </c>
      <c r="BA100" s="256">
        <v>23.6</v>
      </c>
      <c r="BB100" s="256">
        <v>21.266670000000001</v>
      </c>
      <c r="BC100" s="256">
        <v>14</v>
      </c>
      <c r="BD100" s="274">
        <v>23.866669999999999</v>
      </c>
      <c r="BE100" s="158" t="s">
        <v>52</v>
      </c>
      <c r="BF100" s="83"/>
    </row>
    <row r="101" spans="1:58">
      <c r="B101" s="279" t="s">
        <v>52</v>
      </c>
      <c r="C101" s="608">
        <v>93.5</v>
      </c>
      <c r="D101" s="256">
        <v>24.9</v>
      </c>
      <c r="E101" s="256">
        <v>21.93333333</v>
      </c>
      <c r="F101" s="256">
        <v>17.933330000000002</v>
      </c>
      <c r="G101" s="256">
        <v>17</v>
      </c>
      <c r="H101" s="256">
        <v>19.133330000000001</v>
      </c>
      <c r="I101" s="256">
        <v>20.966670000000001</v>
      </c>
      <c r="J101" s="256">
        <v>12.1</v>
      </c>
      <c r="K101" s="256">
        <v>29.466670000000001</v>
      </c>
      <c r="L101" s="256">
        <v>25.533329999999999</v>
      </c>
      <c r="M101" s="256">
        <v>28.1</v>
      </c>
      <c r="N101" s="256">
        <v>24.033329999999999</v>
      </c>
      <c r="O101" s="256">
        <v>23.266670000000001</v>
      </c>
      <c r="P101" s="256">
        <v>18.66667</v>
      </c>
      <c r="Q101" s="256">
        <v>26.966670000000001</v>
      </c>
      <c r="R101" s="256">
        <v>18.233329999999999</v>
      </c>
      <c r="S101" s="256">
        <v>26.66667</v>
      </c>
      <c r="T101" s="256">
        <v>26.83333</v>
      </c>
      <c r="U101" s="256">
        <v>22.8</v>
      </c>
      <c r="V101" s="256">
        <v>31.83333</v>
      </c>
      <c r="W101" s="256">
        <v>32.366669999999999</v>
      </c>
      <c r="X101" s="256">
        <v>33.5</v>
      </c>
      <c r="Y101" s="256">
        <v>32.200000000000003</v>
      </c>
      <c r="Z101" s="256">
        <v>25.966670000000001</v>
      </c>
      <c r="AA101" s="256">
        <v>37.166670000000003</v>
      </c>
      <c r="AB101" s="256">
        <v>33.9</v>
      </c>
      <c r="AC101" s="256">
        <v>27.266670000000001</v>
      </c>
      <c r="AD101" s="256">
        <v>31.16667</v>
      </c>
      <c r="AE101" s="256">
        <v>30.466670000000001</v>
      </c>
      <c r="AF101" s="256">
        <v>30.133330000000001</v>
      </c>
      <c r="AG101" s="256">
        <v>31.533329999999999</v>
      </c>
      <c r="AH101" s="256">
        <v>32.333329999999997</v>
      </c>
      <c r="AI101" s="256">
        <v>28.066669999999998</v>
      </c>
      <c r="AJ101" s="256">
        <v>28.5</v>
      </c>
      <c r="AK101" s="256">
        <v>24.4</v>
      </c>
      <c r="AL101" s="256">
        <v>27.16667</v>
      </c>
      <c r="AM101" s="256">
        <v>19.066669999999998</v>
      </c>
      <c r="AN101" s="256">
        <v>29.766670000000001</v>
      </c>
      <c r="AO101" s="256">
        <v>16.766670000000001</v>
      </c>
      <c r="AP101" s="256">
        <v>18.600000000000001</v>
      </c>
      <c r="AQ101" s="256">
        <v>18.3</v>
      </c>
      <c r="AR101" s="256">
        <v>29.066669999999998</v>
      </c>
      <c r="AS101" s="256">
        <v>29.566669999999998</v>
      </c>
      <c r="AT101" s="256">
        <v>26.633330000000001</v>
      </c>
      <c r="AU101" s="256">
        <v>27.066669999999998</v>
      </c>
      <c r="AV101" s="256">
        <v>25.1</v>
      </c>
      <c r="AW101" s="256">
        <v>21.466670000000001</v>
      </c>
      <c r="AX101" s="256">
        <v>23.633330000000001</v>
      </c>
      <c r="AY101" s="256">
        <v>25.9</v>
      </c>
      <c r="AZ101" s="256">
        <v>27.8</v>
      </c>
      <c r="BA101" s="256">
        <v>21</v>
      </c>
      <c r="BB101" s="256">
        <v>15.26667</v>
      </c>
      <c r="BC101" s="256">
        <v>15.06667</v>
      </c>
      <c r="BD101" s="274">
        <v>18.966670000000001</v>
      </c>
      <c r="BE101" s="158" t="s">
        <v>52</v>
      </c>
      <c r="BF101" s="83"/>
    </row>
    <row r="102" spans="1:58">
      <c r="B102" s="279" t="s">
        <v>52</v>
      </c>
      <c r="C102" s="608">
        <v>94</v>
      </c>
      <c r="D102" s="256">
        <v>20.666699999999999</v>
      </c>
      <c r="E102" s="256">
        <v>18.5</v>
      </c>
      <c r="F102" s="256">
        <v>14.23333</v>
      </c>
      <c r="G102" s="256">
        <v>16.366669999999999</v>
      </c>
      <c r="H102" s="256">
        <v>17.966670000000001</v>
      </c>
      <c r="I102" s="256">
        <v>20.733329999999999</v>
      </c>
      <c r="J102" s="256">
        <v>14</v>
      </c>
      <c r="K102" s="256">
        <v>25.16667</v>
      </c>
      <c r="L102" s="256">
        <v>24.3</v>
      </c>
      <c r="M102" s="256">
        <v>25.633330000000001</v>
      </c>
      <c r="N102" s="256">
        <v>24.2</v>
      </c>
      <c r="O102" s="256">
        <v>20</v>
      </c>
      <c r="P102" s="256">
        <v>18.100000000000001</v>
      </c>
      <c r="Q102" s="256">
        <v>25.7</v>
      </c>
      <c r="R102" s="256">
        <v>20.8</v>
      </c>
      <c r="S102" s="256">
        <v>28.66667</v>
      </c>
      <c r="T102" s="256">
        <v>25.366669999999999</v>
      </c>
      <c r="U102" s="256">
        <v>22.83333</v>
      </c>
      <c r="V102" s="256">
        <v>29.1</v>
      </c>
      <c r="W102" s="256">
        <v>30.5</v>
      </c>
      <c r="X102" s="256">
        <v>33.566670000000002</v>
      </c>
      <c r="Y102" s="256">
        <v>28.2</v>
      </c>
      <c r="Z102" s="256">
        <v>27.3</v>
      </c>
      <c r="AA102" s="256">
        <v>35.033329999999999</v>
      </c>
      <c r="AB102" s="256">
        <v>28.966670000000001</v>
      </c>
      <c r="AC102" s="256">
        <v>30.66667</v>
      </c>
      <c r="AD102" s="256">
        <v>28.766670000000001</v>
      </c>
      <c r="AE102" s="256">
        <v>30.7</v>
      </c>
      <c r="AF102" s="256">
        <v>29.466670000000001</v>
      </c>
      <c r="AG102" s="256">
        <v>31.433330000000002</v>
      </c>
      <c r="AH102" s="256">
        <v>33.266669999999998</v>
      </c>
      <c r="AI102" s="256">
        <v>23.5</v>
      </c>
      <c r="AJ102" s="256">
        <v>24.433330000000002</v>
      </c>
      <c r="AK102" s="256">
        <v>23.83333</v>
      </c>
      <c r="AL102" s="256">
        <v>28.7</v>
      </c>
      <c r="AM102" s="256">
        <v>18.33333</v>
      </c>
      <c r="AN102" s="256">
        <v>27.3</v>
      </c>
      <c r="AO102" s="256">
        <v>17.033329999999999</v>
      </c>
      <c r="AP102" s="256">
        <v>19.600000000000001</v>
      </c>
      <c r="AQ102" s="256">
        <v>20.433330000000002</v>
      </c>
      <c r="AR102" s="256">
        <v>27.866669999999999</v>
      </c>
      <c r="AS102" s="256">
        <v>28.566669999999998</v>
      </c>
      <c r="AT102" s="256">
        <v>24.33333</v>
      </c>
      <c r="AU102" s="256">
        <v>27.466670000000001</v>
      </c>
      <c r="AV102" s="256">
        <v>29.1</v>
      </c>
      <c r="AW102" s="256">
        <v>22.533329999999999</v>
      </c>
      <c r="AX102" s="256">
        <v>22.433330000000002</v>
      </c>
      <c r="AY102" s="256">
        <v>25.66667</v>
      </c>
      <c r="AZ102" s="256">
        <v>23.433330000000002</v>
      </c>
      <c r="BA102" s="256">
        <v>19.433330000000002</v>
      </c>
      <c r="BB102" s="256">
        <v>17.433330000000002</v>
      </c>
      <c r="BC102" s="256">
        <v>16.600000000000001</v>
      </c>
      <c r="BD102" s="274">
        <v>20.33333</v>
      </c>
      <c r="BE102" s="158" t="s">
        <v>52</v>
      </c>
      <c r="BF102" s="83"/>
    </row>
    <row r="103" spans="1:58">
      <c r="B103" s="279" t="s">
        <v>52</v>
      </c>
      <c r="C103" s="608">
        <v>94.5</v>
      </c>
      <c r="D103" s="256">
        <v>22.033300000000001</v>
      </c>
      <c r="E103" s="256">
        <v>20.43333333</v>
      </c>
      <c r="F103" s="256">
        <v>10.43333</v>
      </c>
      <c r="G103" s="256">
        <v>17.466670000000001</v>
      </c>
      <c r="H103" s="256">
        <v>20.83333</v>
      </c>
      <c r="I103" s="256">
        <v>22.4</v>
      </c>
      <c r="J103" s="256">
        <v>13.2</v>
      </c>
      <c r="K103" s="256">
        <v>20.83333</v>
      </c>
      <c r="L103" s="256">
        <v>24.6</v>
      </c>
      <c r="M103" s="256">
        <v>22.466670000000001</v>
      </c>
      <c r="N103" s="256">
        <v>20.633330000000001</v>
      </c>
      <c r="O103" s="256">
        <v>20.533329999999999</v>
      </c>
      <c r="P103" s="256">
        <v>18.33333</v>
      </c>
      <c r="Q103" s="256">
        <v>25.966670000000001</v>
      </c>
      <c r="R103" s="256">
        <v>22.466670000000001</v>
      </c>
      <c r="S103" s="256">
        <v>25.33333</v>
      </c>
      <c r="T103" s="256">
        <v>20.7</v>
      </c>
      <c r="U103" s="256">
        <v>21.533329999999999</v>
      </c>
      <c r="V103" s="256">
        <v>25.7</v>
      </c>
      <c r="W103" s="256">
        <v>32.566670000000002</v>
      </c>
      <c r="X103" s="256">
        <v>31.566669999999998</v>
      </c>
      <c r="Y103" s="256">
        <v>29.7</v>
      </c>
      <c r="Z103" s="256">
        <v>25.83333</v>
      </c>
      <c r="AA103" s="256">
        <v>32.4</v>
      </c>
      <c r="AB103" s="256">
        <v>27.866669999999999</v>
      </c>
      <c r="AC103" s="256">
        <v>30.8</v>
      </c>
      <c r="AD103" s="256">
        <v>28.866669999999999</v>
      </c>
      <c r="AE103" s="256">
        <v>32.366669999999999</v>
      </c>
      <c r="AF103" s="256">
        <v>29.5</v>
      </c>
      <c r="AG103" s="256">
        <v>29.233329999999999</v>
      </c>
      <c r="AH103" s="256">
        <v>31.766670000000001</v>
      </c>
      <c r="AI103" s="256">
        <v>25.066669999999998</v>
      </c>
      <c r="AJ103" s="256">
        <v>20.3</v>
      </c>
      <c r="AK103" s="256">
        <v>22.966670000000001</v>
      </c>
      <c r="AL103" s="256">
        <v>21.233329999999999</v>
      </c>
      <c r="AM103" s="256">
        <v>15.4</v>
      </c>
      <c r="AN103" s="256">
        <v>27.966670000000001</v>
      </c>
      <c r="AO103" s="256">
        <v>19.100000000000001</v>
      </c>
      <c r="AP103" s="256">
        <v>21.3</v>
      </c>
      <c r="AQ103" s="256">
        <v>19.2</v>
      </c>
      <c r="AR103" s="256">
        <v>22.83333</v>
      </c>
      <c r="AS103" s="256">
        <v>24.6</v>
      </c>
      <c r="AT103" s="256">
        <v>22</v>
      </c>
      <c r="AU103" s="256">
        <v>29.16667</v>
      </c>
      <c r="AV103" s="256">
        <v>31.033329999999999</v>
      </c>
      <c r="AW103" s="256">
        <v>24.266670000000001</v>
      </c>
      <c r="AX103" s="256">
        <v>18.266670000000001</v>
      </c>
      <c r="AY103" s="256">
        <v>25.1</v>
      </c>
      <c r="AZ103" s="256">
        <v>18.899999999999999</v>
      </c>
      <c r="BA103" s="256">
        <v>23.5</v>
      </c>
      <c r="BB103" s="256">
        <v>16.466670000000001</v>
      </c>
      <c r="BC103" s="256">
        <v>15.6</v>
      </c>
      <c r="BD103" s="274">
        <v>21.133330000000001</v>
      </c>
      <c r="BE103" s="158" t="s">
        <v>52</v>
      </c>
      <c r="BF103" s="83"/>
    </row>
    <row r="104" spans="1:58">
      <c r="B104" s="279" t="s">
        <v>52</v>
      </c>
      <c r="C104" s="609">
        <v>95</v>
      </c>
      <c r="D104" s="275">
        <v>20.833300000000001</v>
      </c>
      <c r="E104" s="275">
        <v>16.733333330000001</v>
      </c>
      <c r="F104" s="275">
        <v>13.7</v>
      </c>
      <c r="G104" s="275">
        <v>17.466670000000001</v>
      </c>
      <c r="H104" s="275">
        <v>17.066669999999998</v>
      </c>
      <c r="I104" s="275">
        <v>18.033329999999999</v>
      </c>
      <c r="J104" s="275">
        <v>14.533329999999999</v>
      </c>
      <c r="K104" s="275">
        <v>19.433330000000002</v>
      </c>
      <c r="L104" s="275">
        <v>25.133330000000001</v>
      </c>
      <c r="M104" s="275">
        <v>23.766670000000001</v>
      </c>
      <c r="N104" s="275">
        <v>19.7</v>
      </c>
      <c r="O104" s="275">
        <v>21.7</v>
      </c>
      <c r="P104" s="275">
        <v>19.466670000000001</v>
      </c>
      <c r="Q104" s="275">
        <v>25.366669999999999</v>
      </c>
      <c r="R104" s="275">
        <v>24.8</v>
      </c>
      <c r="S104" s="275">
        <v>22</v>
      </c>
      <c r="T104" s="275">
        <v>21.366669999999999</v>
      </c>
      <c r="U104" s="275">
        <v>20.066669999999998</v>
      </c>
      <c r="V104" s="275">
        <v>23.866669999999999</v>
      </c>
      <c r="W104" s="275">
        <v>30.966670000000001</v>
      </c>
      <c r="X104" s="275">
        <v>26.966670000000001</v>
      </c>
      <c r="Y104" s="275">
        <v>30.233329999999999</v>
      </c>
      <c r="Z104" s="275">
        <v>29.4</v>
      </c>
      <c r="AA104" s="275">
        <v>28.8</v>
      </c>
      <c r="AB104" s="275">
        <v>25.66667</v>
      </c>
      <c r="AC104" s="275">
        <v>31.533329999999999</v>
      </c>
      <c r="AD104" s="275">
        <v>27.933330000000002</v>
      </c>
      <c r="AE104" s="275">
        <v>30.6</v>
      </c>
      <c r="AF104" s="275">
        <v>30.16667</v>
      </c>
      <c r="AG104" s="275">
        <v>28.933330000000002</v>
      </c>
      <c r="AH104" s="275">
        <v>32.9</v>
      </c>
      <c r="AI104" s="275">
        <v>23.733329999999999</v>
      </c>
      <c r="AJ104" s="275">
        <v>20.766670000000001</v>
      </c>
      <c r="AK104" s="275">
        <v>23.4</v>
      </c>
      <c r="AL104" s="275">
        <v>21.16667</v>
      </c>
      <c r="AM104" s="275">
        <v>19.866669999999999</v>
      </c>
      <c r="AN104" s="275">
        <v>25.466670000000001</v>
      </c>
      <c r="AO104" s="275">
        <v>21.233329999999999</v>
      </c>
      <c r="AP104" s="275">
        <v>19.399999999999999</v>
      </c>
      <c r="AQ104" s="275">
        <v>18.033329999999999</v>
      </c>
      <c r="AR104" s="275">
        <v>24.83333</v>
      </c>
      <c r="AS104" s="275">
        <v>22.7</v>
      </c>
      <c r="AT104" s="275">
        <v>19.899999999999999</v>
      </c>
      <c r="AU104" s="275">
        <v>27</v>
      </c>
      <c r="AV104" s="275">
        <v>29.033329999999999</v>
      </c>
      <c r="AW104" s="275">
        <v>18.433330000000002</v>
      </c>
      <c r="AX104" s="275">
        <v>15.93333</v>
      </c>
      <c r="AY104" s="275">
        <v>23.1</v>
      </c>
      <c r="AZ104" s="275">
        <v>16.83333</v>
      </c>
      <c r="BA104" s="275">
        <v>20.066669999999998</v>
      </c>
      <c r="BB104" s="275">
        <v>15.93333</v>
      </c>
      <c r="BC104" s="275">
        <v>16.3</v>
      </c>
      <c r="BD104" s="276">
        <v>22.633330000000001</v>
      </c>
      <c r="BE104" s="158" t="s">
        <v>52</v>
      </c>
      <c r="BF104" s="83"/>
    </row>
    <row r="105" spans="1:58">
      <c r="B105" s="159" t="s">
        <v>52</v>
      </c>
      <c r="C105" s="160" t="s">
        <v>52</v>
      </c>
      <c r="D105" s="160" t="s">
        <v>52</v>
      </c>
      <c r="E105" s="160" t="s">
        <v>52</v>
      </c>
      <c r="F105" s="160" t="s">
        <v>52</v>
      </c>
      <c r="G105" s="160" t="s">
        <v>52</v>
      </c>
      <c r="H105" s="160" t="s">
        <v>52</v>
      </c>
      <c r="I105" s="160" t="s">
        <v>52</v>
      </c>
      <c r="J105" s="160" t="s">
        <v>52</v>
      </c>
      <c r="K105" s="160" t="s">
        <v>52</v>
      </c>
      <c r="L105" s="160" t="s">
        <v>52</v>
      </c>
      <c r="M105" s="160" t="s">
        <v>52</v>
      </c>
      <c r="N105" s="160" t="s">
        <v>52</v>
      </c>
      <c r="O105" s="160" t="s">
        <v>52</v>
      </c>
      <c r="P105" s="160" t="s">
        <v>52</v>
      </c>
      <c r="Q105" s="160" t="s">
        <v>52</v>
      </c>
      <c r="R105" s="160" t="s">
        <v>52</v>
      </c>
      <c r="S105" s="160" t="s">
        <v>52</v>
      </c>
      <c r="T105" s="160" t="s">
        <v>52</v>
      </c>
      <c r="U105" s="160" t="s">
        <v>52</v>
      </c>
      <c r="V105" s="160" t="s">
        <v>52</v>
      </c>
      <c r="W105" s="160" t="s">
        <v>52</v>
      </c>
      <c r="X105" s="160" t="s">
        <v>52</v>
      </c>
      <c r="Y105" s="160" t="s">
        <v>52</v>
      </c>
      <c r="Z105" s="160" t="s">
        <v>52</v>
      </c>
      <c r="AA105" s="160" t="s">
        <v>52</v>
      </c>
      <c r="AB105" s="160" t="s">
        <v>52</v>
      </c>
      <c r="AC105" s="160" t="s">
        <v>52</v>
      </c>
      <c r="AD105" s="160" t="s">
        <v>52</v>
      </c>
      <c r="AE105" s="160" t="s">
        <v>52</v>
      </c>
      <c r="AF105" s="160" t="s">
        <v>52</v>
      </c>
      <c r="AG105" s="160" t="s">
        <v>52</v>
      </c>
      <c r="AH105" s="160" t="s">
        <v>52</v>
      </c>
      <c r="AI105" s="160" t="s">
        <v>52</v>
      </c>
      <c r="AJ105" s="160" t="s">
        <v>52</v>
      </c>
      <c r="AK105" s="160" t="s">
        <v>52</v>
      </c>
      <c r="AL105" s="160" t="s">
        <v>52</v>
      </c>
      <c r="AM105" s="160" t="s">
        <v>52</v>
      </c>
      <c r="AN105" s="160" t="s">
        <v>52</v>
      </c>
      <c r="AO105" s="160" t="s">
        <v>52</v>
      </c>
      <c r="AP105" s="160" t="s">
        <v>52</v>
      </c>
      <c r="AQ105" s="160" t="s">
        <v>52</v>
      </c>
      <c r="AR105" s="160" t="s">
        <v>52</v>
      </c>
      <c r="AS105" s="160" t="s">
        <v>52</v>
      </c>
      <c r="AT105" s="160" t="s">
        <v>52</v>
      </c>
      <c r="AU105" s="160" t="s">
        <v>52</v>
      </c>
      <c r="AV105" s="160" t="s">
        <v>52</v>
      </c>
      <c r="AW105" s="160" t="s">
        <v>52</v>
      </c>
      <c r="AX105" s="160" t="s">
        <v>52</v>
      </c>
      <c r="AY105" s="160" t="s">
        <v>52</v>
      </c>
      <c r="AZ105" s="160" t="s">
        <v>52</v>
      </c>
      <c r="BA105" s="160" t="s">
        <v>52</v>
      </c>
      <c r="BB105" s="160" t="s">
        <v>52</v>
      </c>
      <c r="BC105" s="160" t="s">
        <v>52</v>
      </c>
      <c r="BD105" s="160" t="s">
        <v>52</v>
      </c>
      <c r="BE105" s="161" t="s">
        <v>52</v>
      </c>
      <c r="BF105" s="83"/>
    </row>
    <row r="106" spans="1:58">
      <c r="A106" s="155"/>
      <c r="B106" s="83" t="s">
        <v>52</v>
      </c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  <c r="AX106" s="83"/>
      <c r="AY106" s="83"/>
      <c r="AZ106" s="83"/>
      <c r="BA106" s="83"/>
      <c r="BB106" s="83"/>
      <c r="BC106" s="83"/>
      <c r="BD106" s="83"/>
      <c r="BE106" s="83" t="s">
        <v>52</v>
      </c>
      <c r="BF106" s="83"/>
    </row>
    <row r="107" spans="1:58">
      <c r="A107" s="155"/>
      <c r="B107" s="83" t="s">
        <v>52</v>
      </c>
      <c r="BE107" s="83" t="s">
        <v>52</v>
      </c>
      <c r="BF107" s="83"/>
    </row>
    <row r="108" spans="1:58">
      <c r="A108" s="155"/>
      <c r="B108" s="83" t="s">
        <v>52</v>
      </c>
      <c r="BE108" s="83" t="s">
        <v>52</v>
      </c>
      <c r="BF108" s="83"/>
    </row>
    <row r="109" spans="1:58">
      <c r="B109" s="83" t="s">
        <v>52</v>
      </c>
      <c r="BE109" s="83" t="s">
        <v>52</v>
      </c>
      <c r="BF109" s="83"/>
    </row>
    <row r="110" spans="1:58">
      <c r="B110" s="83" t="s">
        <v>52</v>
      </c>
      <c r="BE110" s="83" t="s">
        <v>52</v>
      </c>
      <c r="BF110" s="83"/>
    </row>
    <row r="111" spans="1:58">
      <c r="B111" s="83" t="s">
        <v>52</v>
      </c>
      <c r="BE111" s="83" t="s">
        <v>52</v>
      </c>
      <c r="BF111" s="83"/>
    </row>
    <row r="112" spans="1:58">
      <c r="B112" s="83"/>
      <c r="BE112" s="83"/>
      <c r="BF112" s="83"/>
    </row>
  </sheetData>
  <mergeCells count="9">
    <mergeCell ref="C33:C40"/>
    <mergeCell ref="D63:BD63"/>
    <mergeCell ref="C17:C24"/>
    <mergeCell ref="C48:C55"/>
    <mergeCell ref="C4:C5"/>
    <mergeCell ref="C6:C7"/>
    <mergeCell ref="C8:C9"/>
    <mergeCell ref="C10:C11"/>
    <mergeCell ref="F31:J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503E3-0883-417F-B3C8-3C1302DE6C0F}">
  <dimension ref="A1:NC398"/>
  <sheetViews>
    <sheetView topLeftCell="A363" workbookViewId="0">
      <selection activeCell="S305" sqref="S305"/>
    </sheetView>
  </sheetViews>
  <sheetFormatPr defaultRowHeight="14.25"/>
  <cols>
    <col min="1" max="2" width="9.140625" style="395"/>
    <col min="3" max="3" width="9.140625" style="395" bestFit="1" customWidth="1"/>
    <col min="4" max="5" width="17.42578125" style="395" bestFit="1" customWidth="1"/>
    <col min="6" max="6" width="9.140625" style="395"/>
    <col min="7" max="7" width="17.42578125" style="395" bestFit="1" customWidth="1"/>
    <col min="8" max="9" width="9.140625" style="395"/>
    <col min="10" max="10" width="17.42578125" style="395" bestFit="1" customWidth="1"/>
    <col min="11" max="12" width="9.140625" style="395"/>
    <col min="13" max="13" width="17.42578125" style="395" bestFit="1" customWidth="1"/>
    <col min="14" max="54" width="9.140625" style="395"/>
    <col min="55" max="16384" width="9.140625" style="267"/>
  </cols>
  <sheetData>
    <row r="1" spans="1:42" ht="15">
      <c r="A1" s="280"/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  <c r="AJ1" s="280"/>
      <c r="AK1" s="280"/>
      <c r="AL1" s="280"/>
      <c r="AM1" s="280"/>
      <c r="AN1" s="280"/>
      <c r="AO1" s="280"/>
    </row>
    <row r="2" spans="1:42" ht="15">
      <c r="A2" s="280"/>
      <c r="B2" s="424" t="s">
        <v>148</v>
      </c>
      <c r="C2" s="423"/>
      <c r="D2" s="71"/>
      <c r="E2" s="71"/>
      <c r="F2" s="71"/>
      <c r="G2" s="71"/>
      <c r="H2" s="72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0"/>
      <c r="AF2" s="280"/>
      <c r="AG2" s="280"/>
      <c r="AH2" s="280"/>
      <c r="AI2" s="280"/>
      <c r="AJ2" s="280"/>
      <c r="AK2" s="280"/>
      <c r="AL2" s="280"/>
      <c r="AM2" s="280"/>
      <c r="AN2" s="280"/>
      <c r="AO2" s="280"/>
    </row>
    <row r="3" spans="1:42" ht="15">
      <c r="A3" s="280"/>
      <c r="B3" s="73"/>
      <c r="C3"/>
      <c r="D3" s="491" t="s">
        <v>149</v>
      </c>
      <c r="E3" s="491"/>
      <c r="F3" s="491" t="s">
        <v>150</v>
      </c>
      <c r="G3" s="491"/>
      <c r="H3" s="74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  <c r="Y3" s="280"/>
      <c r="Z3" s="280"/>
      <c r="AA3" s="280"/>
      <c r="AB3" s="280"/>
      <c r="AC3" s="280"/>
      <c r="AD3" s="280"/>
      <c r="AE3" s="280"/>
      <c r="AF3" s="280"/>
      <c r="AG3" s="280"/>
      <c r="AH3" s="280"/>
      <c r="AI3" s="280"/>
      <c r="AJ3" s="280"/>
      <c r="AK3" s="280"/>
      <c r="AL3" s="280"/>
      <c r="AM3" s="280"/>
      <c r="AN3" s="280"/>
      <c r="AO3" s="280"/>
    </row>
    <row r="4" spans="1:42" ht="15">
      <c r="A4" s="280"/>
      <c r="B4" s="73"/>
      <c r="C4" s="78" t="s">
        <v>3</v>
      </c>
      <c r="D4" s="305" t="s">
        <v>151</v>
      </c>
      <c r="E4" s="316" t="s">
        <v>7</v>
      </c>
      <c r="F4" s="16" t="s">
        <v>151</v>
      </c>
      <c r="G4" s="16" t="s">
        <v>7</v>
      </c>
      <c r="H4" s="74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1:42" ht="15">
      <c r="A5" s="280"/>
      <c r="B5" s="73"/>
      <c r="C5" s="623">
        <v>1</v>
      </c>
      <c r="D5" s="413">
        <v>20.14</v>
      </c>
      <c r="E5" s="453"/>
      <c r="F5" s="411"/>
      <c r="G5" s="410"/>
      <c r="H5" s="74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06"/>
      <c r="AD5" s="306"/>
      <c r="AE5" s="280"/>
      <c r="AF5" s="280"/>
      <c r="AG5" s="280"/>
      <c r="AH5" s="280"/>
      <c r="AI5" s="280"/>
      <c r="AJ5" s="280"/>
      <c r="AK5" s="280"/>
      <c r="AL5" s="280"/>
      <c r="AM5" s="280"/>
      <c r="AN5" s="280"/>
      <c r="AO5" s="280"/>
    </row>
    <row r="6" spans="1:42" ht="15">
      <c r="A6" s="280"/>
      <c r="B6" s="73"/>
      <c r="C6" s="624">
        <v>2</v>
      </c>
      <c r="D6" s="413">
        <v>24.1</v>
      </c>
      <c r="E6" s="454"/>
      <c r="F6" s="413"/>
      <c r="G6" s="422"/>
      <c r="H6" s="74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  <c r="T6" s="280"/>
      <c r="U6" s="280"/>
      <c r="V6" s="280"/>
      <c r="W6" s="280"/>
      <c r="X6" s="280"/>
      <c r="Y6" s="280"/>
      <c r="Z6" s="280"/>
      <c r="AA6" s="280"/>
      <c r="AB6" s="280"/>
      <c r="AC6" s="280"/>
      <c r="AD6" s="280"/>
      <c r="AE6" s="280"/>
      <c r="AF6" s="280"/>
      <c r="AG6" s="280"/>
      <c r="AH6" s="280"/>
      <c r="AI6" s="280"/>
      <c r="AJ6" s="280"/>
      <c r="AK6" s="280"/>
      <c r="AL6" s="280"/>
      <c r="AM6" s="280"/>
      <c r="AN6" s="280"/>
      <c r="AO6" s="280"/>
    </row>
    <row r="7" spans="1:42" ht="15">
      <c r="A7" s="280"/>
      <c r="B7" s="73"/>
      <c r="C7" s="624">
        <v>3</v>
      </c>
      <c r="D7" s="413">
        <v>21.13</v>
      </c>
      <c r="E7" s="454"/>
      <c r="F7" s="413"/>
      <c r="G7" s="422"/>
      <c r="H7" s="74"/>
      <c r="I7" s="280"/>
      <c r="J7" s="280"/>
      <c r="K7" s="280"/>
      <c r="L7" s="280"/>
      <c r="M7" s="280"/>
      <c r="N7" s="280"/>
      <c r="O7" s="280"/>
      <c r="P7" s="280"/>
      <c r="Q7" s="280"/>
      <c r="R7" s="280"/>
      <c r="S7" s="280"/>
      <c r="T7" s="280"/>
      <c r="U7" s="280"/>
      <c r="V7" s="280"/>
      <c r="W7" s="280"/>
      <c r="X7" s="280"/>
      <c r="Y7" s="280"/>
      <c r="Z7" s="280"/>
      <c r="AA7" s="280"/>
      <c r="AB7" s="280"/>
      <c r="AC7" s="280"/>
      <c r="AD7" s="280"/>
      <c r="AE7" s="280"/>
      <c r="AF7" s="280"/>
      <c r="AG7" s="280"/>
      <c r="AH7" s="280"/>
      <c r="AI7" s="280"/>
      <c r="AJ7" s="280"/>
      <c r="AK7" s="280"/>
      <c r="AL7" s="280"/>
      <c r="AM7" s="280"/>
      <c r="AN7" s="280"/>
      <c r="AO7" s="280"/>
    </row>
    <row r="8" spans="1:42" ht="15">
      <c r="A8" s="280"/>
      <c r="B8" s="73"/>
      <c r="C8" s="624">
        <v>4</v>
      </c>
      <c r="D8" s="413">
        <v>22.274999999999999</v>
      </c>
      <c r="E8" s="454"/>
      <c r="F8" s="413"/>
      <c r="G8" s="422"/>
      <c r="H8" s="74"/>
      <c r="I8" s="280"/>
      <c r="J8" s="280"/>
      <c r="K8" s="280"/>
      <c r="L8" s="280"/>
      <c r="M8" s="280"/>
      <c r="N8" s="280"/>
      <c r="O8" s="280"/>
      <c r="P8" s="280"/>
      <c r="Q8" s="280"/>
      <c r="R8" s="280"/>
      <c r="S8" s="280"/>
      <c r="T8" s="280"/>
      <c r="U8" s="280"/>
      <c r="V8" s="280"/>
      <c r="W8" s="280"/>
      <c r="X8" s="280"/>
      <c r="Y8" s="280"/>
      <c r="Z8" s="280"/>
      <c r="AA8" s="280"/>
      <c r="AB8" s="280"/>
      <c r="AC8" s="280"/>
      <c r="AD8" s="280"/>
      <c r="AE8" s="280"/>
      <c r="AF8" s="280"/>
      <c r="AG8" s="280"/>
      <c r="AH8" s="280"/>
      <c r="AI8" s="280"/>
      <c r="AJ8" s="280"/>
      <c r="AK8" s="280"/>
      <c r="AL8" s="280"/>
      <c r="AM8" s="280"/>
      <c r="AN8" s="280"/>
      <c r="AO8" s="280"/>
    </row>
    <row r="9" spans="1:42" ht="15">
      <c r="A9" s="280"/>
      <c r="B9" s="73"/>
      <c r="C9" s="624">
        <v>5</v>
      </c>
      <c r="D9" s="413">
        <v>23.17</v>
      </c>
      <c r="E9" s="454"/>
      <c r="F9" s="413">
        <v>39.75</v>
      </c>
      <c r="G9" s="422"/>
      <c r="H9" s="74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0"/>
      <c r="W9" s="280"/>
      <c r="X9" s="280"/>
      <c r="Y9" s="280"/>
      <c r="Z9" s="280"/>
      <c r="AA9" s="280"/>
      <c r="AB9" s="280"/>
      <c r="AC9" s="280"/>
      <c r="AD9" s="280"/>
      <c r="AE9" s="280"/>
      <c r="AF9" s="280"/>
      <c r="AG9" s="280"/>
      <c r="AH9" s="280"/>
      <c r="AI9" s="280"/>
      <c r="AJ9" s="280"/>
      <c r="AK9" s="280"/>
      <c r="AL9" s="280"/>
      <c r="AM9" s="280"/>
      <c r="AN9" s="280"/>
      <c r="AO9" s="280"/>
    </row>
    <row r="10" spans="1:42" ht="15">
      <c r="A10" s="280"/>
      <c r="B10" s="73"/>
      <c r="C10" s="624">
        <v>6</v>
      </c>
      <c r="D10" s="413">
        <v>23.864999999999998</v>
      </c>
      <c r="E10" s="454"/>
      <c r="F10" s="413"/>
      <c r="G10" s="422"/>
      <c r="H10" s="74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0"/>
      <c r="W10" s="280"/>
      <c r="X10" s="280"/>
      <c r="Y10" s="280"/>
      <c r="Z10" s="280"/>
      <c r="AA10" s="280"/>
      <c r="AB10" s="280"/>
      <c r="AC10" s="280"/>
      <c r="AD10" s="280"/>
      <c r="AE10" s="280"/>
      <c r="AF10" s="280"/>
      <c r="AG10" s="280"/>
      <c r="AH10" s="280"/>
      <c r="AI10" s="280"/>
      <c r="AJ10" s="280"/>
      <c r="AK10" s="280"/>
      <c r="AL10" s="280"/>
      <c r="AM10" s="280"/>
      <c r="AN10" s="280"/>
      <c r="AO10" s="280"/>
    </row>
    <row r="11" spans="1:42" ht="15">
      <c r="A11" s="280"/>
      <c r="B11" s="73"/>
      <c r="C11" s="624">
        <v>7</v>
      </c>
      <c r="D11" s="413">
        <v>22.49</v>
      </c>
      <c r="E11" s="454"/>
      <c r="F11" s="413"/>
      <c r="G11" s="422"/>
      <c r="H11" s="74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0"/>
      <c r="W11" s="280"/>
      <c r="X11" s="280"/>
      <c r="Y11" s="280"/>
      <c r="Z11" s="280"/>
      <c r="AA11" s="280"/>
      <c r="AB11" s="280"/>
      <c r="AC11" s="280"/>
      <c r="AD11" s="280"/>
      <c r="AE11" s="280"/>
      <c r="AF11" s="280"/>
      <c r="AG11" s="280"/>
      <c r="AH11" s="280"/>
      <c r="AI11" s="280"/>
      <c r="AJ11" s="280"/>
      <c r="AK11" s="280"/>
      <c r="AL11" s="280"/>
      <c r="AM11" s="280"/>
      <c r="AN11" s="280"/>
      <c r="AO11" s="280"/>
    </row>
    <row r="12" spans="1:42" ht="15">
      <c r="A12" s="280"/>
      <c r="B12" s="73"/>
      <c r="C12" s="624">
        <v>8</v>
      </c>
      <c r="D12" s="413">
        <v>30.48</v>
      </c>
      <c r="E12" s="454"/>
      <c r="F12" s="413">
        <v>21.565000000000001</v>
      </c>
      <c r="G12" s="422"/>
      <c r="H12" s="74"/>
      <c r="I12" s="280"/>
      <c r="J12" s="280"/>
      <c r="K12" s="280"/>
      <c r="L12" s="280"/>
      <c r="M12" s="280"/>
      <c r="N12" s="280"/>
      <c r="O12" s="280"/>
      <c r="P12" s="280"/>
      <c r="Q12" s="280"/>
      <c r="R12" s="280"/>
      <c r="S12" s="280"/>
      <c r="T12" s="280"/>
      <c r="U12" s="280"/>
      <c r="V12" s="280"/>
      <c r="W12" s="280"/>
      <c r="X12" s="280"/>
      <c r="Y12" s="280"/>
      <c r="Z12" s="280"/>
      <c r="AA12" s="280"/>
      <c r="AB12" s="280"/>
      <c r="AC12" s="280"/>
      <c r="AD12" s="280"/>
      <c r="AE12" s="280"/>
      <c r="AF12" s="280"/>
      <c r="AG12" s="280"/>
      <c r="AH12" s="280"/>
      <c r="AI12" s="280"/>
      <c r="AJ12" s="280"/>
      <c r="AK12" s="280"/>
      <c r="AL12" s="280"/>
      <c r="AM12" s="280"/>
      <c r="AN12" s="280"/>
      <c r="AO12" s="280"/>
    </row>
    <row r="13" spans="1:42" ht="15">
      <c r="A13" s="280"/>
      <c r="B13" s="73"/>
      <c r="C13" s="624">
        <v>9</v>
      </c>
      <c r="D13" s="413"/>
      <c r="E13" s="454"/>
      <c r="F13" s="413"/>
      <c r="G13" s="422"/>
      <c r="H13" s="74"/>
      <c r="I13" s="280"/>
      <c r="J13" s="280"/>
      <c r="K13" s="280"/>
      <c r="L13" s="280"/>
      <c r="M13" s="280"/>
      <c r="N13" s="280"/>
      <c r="O13" s="280"/>
      <c r="P13" s="280"/>
      <c r="Q13" s="280"/>
      <c r="R13" s="280"/>
      <c r="S13" s="280"/>
      <c r="T13" s="280"/>
      <c r="U13" s="280"/>
      <c r="V13" s="280"/>
      <c r="W13" s="280"/>
      <c r="X13" s="280"/>
      <c r="Y13" s="280"/>
      <c r="Z13" s="280"/>
      <c r="AA13" s="280"/>
      <c r="AB13" s="280"/>
      <c r="AC13" s="280"/>
      <c r="AD13" s="280"/>
      <c r="AE13" s="280"/>
      <c r="AF13" s="280"/>
      <c r="AG13" s="280"/>
      <c r="AH13" s="280"/>
      <c r="AI13" s="280"/>
      <c r="AJ13" s="280"/>
      <c r="AK13" s="280"/>
      <c r="AL13" s="280"/>
      <c r="AM13" s="280"/>
      <c r="AN13" s="280"/>
      <c r="AO13" s="280"/>
    </row>
    <row r="14" spans="1:42" ht="15">
      <c r="A14" s="280"/>
      <c r="B14" s="73"/>
      <c r="C14" s="624">
        <v>10</v>
      </c>
      <c r="D14" s="413">
        <v>23.56</v>
      </c>
      <c r="E14" s="454"/>
      <c r="F14" s="413">
        <v>25.984999999999999</v>
      </c>
      <c r="G14" s="422"/>
      <c r="H14" s="74"/>
      <c r="I14" s="280"/>
      <c r="J14" s="280"/>
      <c r="K14" s="280"/>
      <c r="L14" s="280"/>
      <c r="M14" s="280"/>
      <c r="N14" s="280"/>
      <c r="O14" s="280"/>
      <c r="P14" s="280"/>
      <c r="Q14" s="280"/>
      <c r="R14" s="280"/>
      <c r="S14" s="280"/>
      <c r="T14" s="280"/>
      <c r="U14" s="280"/>
      <c r="V14" s="280"/>
      <c r="W14" s="280"/>
      <c r="X14" s="280"/>
      <c r="Y14" s="280"/>
      <c r="Z14" s="280"/>
      <c r="AA14" s="280"/>
      <c r="AB14" s="280"/>
      <c r="AC14" s="280"/>
      <c r="AD14" s="280"/>
      <c r="AE14" s="280"/>
      <c r="AF14" s="280"/>
      <c r="AG14" s="280"/>
      <c r="AH14" s="280"/>
      <c r="AI14" s="280"/>
      <c r="AJ14" s="280"/>
      <c r="AK14" s="280"/>
      <c r="AL14" s="280"/>
      <c r="AM14" s="280"/>
      <c r="AN14" s="280"/>
      <c r="AO14" s="280"/>
    </row>
    <row r="15" spans="1:42" ht="15">
      <c r="A15" s="280"/>
      <c r="B15" s="73"/>
      <c r="C15" s="624">
        <v>11</v>
      </c>
      <c r="D15" s="413">
        <v>20.145</v>
      </c>
      <c r="E15" s="454"/>
      <c r="F15" s="413">
        <v>21.725000000000001</v>
      </c>
      <c r="G15" s="422"/>
      <c r="H15" s="74"/>
      <c r="I15" s="280"/>
      <c r="J15" s="280"/>
      <c r="K15" s="280"/>
      <c r="L15" s="280"/>
      <c r="M15" s="280"/>
      <c r="N15" s="280"/>
      <c r="O15" s="280"/>
      <c r="P15" s="280"/>
      <c r="Q15" s="280"/>
      <c r="R15" s="280"/>
      <c r="S15" s="280"/>
      <c r="T15" s="306"/>
      <c r="U15" s="306"/>
      <c r="V15" s="306"/>
      <c r="W15" s="306"/>
      <c r="X15" s="306"/>
      <c r="Y15" s="306"/>
      <c r="Z15" s="306"/>
      <c r="AA15" s="306"/>
      <c r="AB15" s="306"/>
      <c r="AC15" s="306"/>
      <c r="AD15" s="306"/>
      <c r="AE15" s="306"/>
      <c r="AF15" s="306"/>
      <c r="AG15" s="306"/>
      <c r="AH15" s="306"/>
      <c r="AI15" s="306"/>
      <c r="AJ15" s="306"/>
      <c r="AK15" s="306"/>
      <c r="AL15" s="306"/>
      <c r="AM15" s="306"/>
      <c r="AN15" s="306"/>
      <c r="AO15" s="306"/>
      <c r="AP15" s="396"/>
    </row>
    <row r="16" spans="1:42" ht="15">
      <c r="A16" s="280"/>
      <c r="B16" s="73"/>
      <c r="C16" s="624">
        <v>12</v>
      </c>
      <c r="D16" s="413">
        <v>27.21</v>
      </c>
      <c r="E16" s="454"/>
      <c r="F16" s="413"/>
      <c r="G16" s="422"/>
      <c r="H16" s="74"/>
      <c r="I16" s="280"/>
      <c r="J16" s="280"/>
      <c r="K16" s="280"/>
      <c r="L16" s="280"/>
      <c r="M16" s="280"/>
      <c r="N16" s="280"/>
      <c r="O16" s="280"/>
      <c r="P16" s="280"/>
      <c r="Q16" s="280"/>
      <c r="R16" s="280"/>
      <c r="S16" s="280"/>
      <c r="T16" s="280"/>
      <c r="U16" s="280"/>
      <c r="V16" s="280"/>
      <c r="W16" s="280"/>
      <c r="X16" s="280"/>
      <c r="Y16" s="280"/>
      <c r="Z16" s="280"/>
      <c r="AA16" s="280"/>
      <c r="AB16" s="280"/>
      <c r="AC16" s="280"/>
      <c r="AD16" s="280"/>
      <c r="AE16" s="280"/>
      <c r="AF16" s="280"/>
      <c r="AG16" s="280"/>
      <c r="AH16" s="280"/>
      <c r="AI16" s="280"/>
      <c r="AJ16" s="280"/>
      <c r="AK16" s="280"/>
      <c r="AL16" s="280"/>
      <c r="AM16" s="280"/>
      <c r="AN16" s="280"/>
      <c r="AO16" s="280"/>
    </row>
    <row r="17" spans="1:73" ht="15">
      <c r="A17" s="280"/>
      <c r="B17" s="73"/>
      <c r="C17" s="624">
        <v>13</v>
      </c>
      <c r="D17" s="413">
        <v>21.045000000000002</v>
      </c>
      <c r="E17" s="454"/>
      <c r="F17" s="413">
        <v>21.59</v>
      </c>
      <c r="G17" s="422"/>
      <c r="H17" s="74"/>
      <c r="I17" s="280"/>
      <c r="J17" s="280"/>
      <c r="K17" s="280"/>
      <c r="L17" s="280"/>
      <c r="M17" s="280"/>
      <c r="N17" s="280"/>
      <c r="O17" s="280"/>
      <c r="P17" s="280"/>
      <c r="Q17" s="280"/>
      <c r="R17" s="280"/>
      <c r="S17" s="280"/>
      <c r="T17" s="306"/>
      <c r="U17" s="306"/>
      <c r="V17" s="306"/>
      <c r="W17" s="306"/>
      <c r="X17" s="306"/>
      <c r="Y17" s="306"/>
      <c r="Z17" s="306"/>
      <c r="AA17" s="306"/>
      <c r="AB17" s="306"/>
      <c r="AC17" s="306"/>
      <c r="AD17" s="306"/>
      <c r="AE17" s="306"/>
      <c r="AF17" s="306"/>
      <c r="AG17" s="306"/>
      <c r="AH17" s="306"/>
      <c r="AI17" s="306"/>
      <c r="AJ17" s="306"/>
      <c r="AK17" s="306"/>
      <c r="AL17" s="306"/>
      <c r="AM17" s="306"/>
      <c r="AN17" s="306"/>
      <c r="AO17" s="306"/>
      <c r="AP17" s="396"/>
      <c r="AQ17" s="396"/>
    </row>
    <row r="18" spans="1:73" ht="15">
      <c r="A18" s="280"/>
      <c r="B18" s="73"/>
      <c r="C18" s="624">
        <v>14</v>
      </c>
      <c r="D18" s="413">
        <v>35.799999999999997</v>
      </c>
      <c r="E18" s="454"/>
      <c r="F18" s="413">
        <v>20.77</v>
      </c>
      <c r="G18" s="422"/>
      <c r="H18" s="74"/>
      <c r="I18" s="280"/>
      <c r="J18" s="280"/>
      <c r="K18" s="280"/>
      <c r="L18" s="280"/>
      <c r="M18" s="280"/>
      <c r="N18" s="280"/>
      <c r="O18" s="280"/>
      <c r="P18" s="280"/>
      <c r="Q18" s="280"/>
      <c r="R18" s="280"/>
      <c r="S18" s="280"/>
      <c r="T18" s="280"/>
      <c r="U18" s="280"/>
      <c r="V18" s="280"/>
      <c r="W18" s="280"/>
      <c r="X18" s="280"/>
      <c r="Y18" s="280"/>
      <c r="Z18" s="280"/>
      <c r="AA18" s="280"/>
      <c r="AB18" s="280"/>
      <c r="AC18" s="280"/>
      <c r="AD18" s="280"/>
      <c r="AE18" s="280"/>
      <c r="AF18" s="280"/>
      <c r="AG18" s="280"/>
      <c r="AH18" s="280"/>
      <c r="AI18" s="280"/>
      <c r="AJ18" s="280"/>
      <c r="AK18" s="280"/>
      <c r="AL18" s="280"/>
      <c r="AM18" s="280"/>
      <c r="AN18" s="280"/>
      <c r="AO18" s="280"/>
    </row>
    <row r="19" spans="1:73" ht="15">
      <c r="A19" s="280"/>
      <c r="B19" s="73"/>
      <c r="C19" s="624">
        <v>15</v>
      </c>
      <c r="D19" s="413">
        <v>18.675000000000001</v>
      </c>
      <c r="E19" s="454"/>
      <c r="F19" s="413"/>
      <c r="G19" s="422"/>
      <c r="H19" s="74"/>
      <c r="I19" s="280"/>
      <c r="J19" s="280"/>
      <c r="K19" s="280"/>
      <c r="L19" s="280"/>
      <c r="M19" s="280"/>
      <c r="N19" s="280"/>
      <c r="O19" s="280"/>
      <c r="P19" s="280"/>
      <c r="Q19" s="280"/>
      <c r="R19" s="280"/>
      <c r="S19" s="306"/>
      <c r="T19" s="306"/>
      <c r="U19" s="306"/>
      <c r="V19" s="306"/>
      <c r="W19" s="306"/>
      <c r="X19" s="306"/>
      <c r="Y19" s="306"/>
      <c r="Z19" s="306"/>
      <c r="AA19" s="306"/>
      <c r="AB19" s="306"/>
      <c r="AC19" s="306"/>
      <c r="AD19" s="306"/>
      <c r="AE19" s="306"/>
      <c r="AF19" s="306"/>
      <c r="AG19" s="306"/>
      <c r="AH19" s="306"/>
      <c r="AI19" s="306"/>
      <c r="AJ19" s="306"/>
      <c r="AK19" s="306"/>
      <c r="AL19" s="306"/>
      <c r="AM19" s="306"/>
      <c r="AN19" s="280"/>
      <c r="AO19" s="280"/>
    </row>
    <row r="20" spans="1:73" ht="15">
      <c r="A20" s="280"/>
      <c r="B20" s="73"/>
      <c r="C20" s="624">
        <v>16</v>
      </c>
      <c r="D20" s="413">
        <v>22.32</v>
      </c>
      <c r="E20" s="454"/>
      <c r="F20" s="413"/>
      <c r="G20" s="422"/>
      <c r="H20" s="74"/>
      <c r="I20" s="280"/>
      <c r="J20" s="280"/>
      <c r="K20" s="280"/>
      <c r="L20" s="280"/>
      <c r="M20" s="280"/>
      <c r="N20" s="280"/>
      <c r="O20" s="280"/>
      <c r="P20" s="280"/>
      <c r="Q20" s="280"/>
      <c r="R20" s="280"/>
      <c r="S20" s="306"/>
      <c r="T20" s="306"/>
      <c r="U20" s="306"/>
      <c r="V20" s="306"/>
      <c r="W20" s="306"/>
      <c r="X20" s="306"/>
      <c r="Y20" s="306"/>
      <c r="Z20" s="306"/>
      <c r="AA20" s="306"/>
      <c r="AB20" s="306"/>
      <c r="AC20" s="306"/>
      <c r="AD20" s="306"/>
      <c r="AE20" s="306"/>
      <c r="AF20" s="306"/>
      <c r="AG20" s="306"/>
      <c r="AH20" s="306"/>
      <c r="AI20" s="306"/>
      <c r="AJ20" s="306"/>
      <c r="AK20" s="306"/>
      <c r="AL20" s="306"/>
      <c r="AM20" s="306"/>
      <c r="AN20" s="280"/>
      <c r="AO20" s="280"/>
    </row>
    <row r="21" spans="1:73" ht="15">
      <c r="A21" s="280"/>
      <c r="B21" s="73"/>
      <c r="C21" s="624">
        <v>17</v>
      </c>
      <c r="D21" s="413">
        <v>22.67</v>
      </c>
      <c r="E21" s="454"/>
      <c r="F21" s="413"/>
      <c r="G21" s="422"/>
      <c r="H21" s="74"/>
      <c r="I21" s="280"/>
      <c r="J21" s="280"/>
      <c r="K21" s="280"/>
      <c r="L21" s="280"/>
      <c r="M21" s="280"/>
      <c r="N21" s="280"/>
      <c r="O21" s="280"/>
      <c r="P21" s="280"/>
      <c r="Q21" s="280"/>
      <c r="R21" s="280"/>
      <c r="S21" s="280"/>
      <c r="T21" s="280"/>
      <c r="U21" s="280"/>
      <c r="V21" s="280"/>
      <c r="W21" s="280"/>
      <c r="X21" s="280"/>
      <c r="Y21" s="280"/>
      <c r="Z21" s="280"/>
      <c r="AA21" s="280"/>
      <c r="AB21" s="280"/>
      <c r="AC21" s="280"/>
      <c r="AD21" s="280"/>
      <c r="AE21" s="280"/>
      <c r="AF21" s="280"/>
      <c r="AG21" s="280"/>
      <c r="AH21" s="280"/>
      <c r="AI21" s="280"/>
      <c r="AJ21" s="280"/>
      <c r="AK21" s="280"/>
      <c r="AL21" s="280"/>
      <c r="AM21" s="280"/>
      <c r="AN21" s="280"/>
      <c r="AO21" s="280"/>
    </row>
    <row r="22" spans="1:73" ht="15">
      <c r="A22" s="280"/>
      <c r="B22" s="73"/>
      <c r="C22" s="624">
        <v>18</v>
      </c>
      <c r="D22" s="413">
        <v>21.94</v>
      </c>
      <c r="E22" s="454"/>
      <c r="F22" s="413">
        <v>24.305</v>
      </c>
      <c r="G22" s="422"/>
      <c r="H22" s="74"/>
      <c r="I22" s="280"/>
      <c r="J22" s="280"/>
      <c r="K22" s="280"/>
      <c r="L22" s="280"/>
      <c r="M22" s="280"/>
      <c r="N22" s="280"/>
      <c r="O22" s="280"/>
      <c r="P22" s="280"/>
      <c r="Q22" s="280"/>
      <c r="R22" s="280"/>
      <c r="S22" s="280"/>
      <c r="T22" s="280"/>
      <c r="U22" s="280"/>
      <c r="V22" s="280"/>
      <c r="W22" s="280"/>
      <c r="X22" s="280"/>
      <c r="Y22" s="280"/>
      <c r="Z22" s="280"/>
      <c r="AA22" s="280"/>
      <c r="AB22" s="280"/>
      <c r="AC22" s="280"/>
      <c r="AD22" s="280"/>
      <c r="AE22" s="280"/>
      <c r="AF22" s="280"/>
      <c r="AG22" s="280"/>
      <c r="AH22" s="280"/>
      <c r="AI22" s="280"/>
      <c r="AJ22" s="280"/>
      <c r="AK22" s="280"/>
      <c r="AL22" s="280"/>
      <c r="AM22" s="280"/>
      <c r="AN22" s="280"/>
      <c r="AO22" s="280"/>
    </row>
    <row r="23" spans="1:73" ht="15">
      <c r="A23" s="280"/>
      <c r="B23" s="73"/>
      <c r="C23" s="624">
        <v>19</v>
      </c>
      <c r="D23" s="413">
        <v>17.989999999999998</v>
      </c>
      <c r="E23" s="454"/>
      <c r="F23" s="413"/>
      <c r="G23" s="422"/>
      <c r="H23" s="74"/>
      <c r="I23" s="280"/>
      <c r="J23" s="280"/>
      <c r="K23" s="280"/>
      <c r="L23" s="280"/>
      <c r="M23" s="280"/>
      <c r="N23" s="280"/>
      <c r="O23" s="280"/>
      <c r="P23" s="280"/>
      <c r="Q23" s="280"/>
      <c r="R23" s="280"/>
      <c r="S23" s="280"/>
      <c r="T23" s="280"/>
      <c r="U23" s="280"/>
      <c r="V23" s="280"/>
      <c r="W23" s="280"/>
      <c r="X23" s="280"/>
      <c r="Y23" s="280"/>
      <c r="Z23" s="280"/>
      <c r="AA23" s="280"/>
      <c r="AB23" s="280"/>
      <c r="AC23" s="280"/>
      <c r="AD23" s="280"/>
      <c r="AE23" s="280"/>
      <c r="AF23" s="280"/>
      <c r="AG23" s="280"/>
      <c r="AH23" s="280"/>
      <c r="AI23" s="280"/>
      <c r="AJ23" s="280"/>
      <c r="AK23" s="280"/>
      <c r="AL23" s="280"/>
      <c r="AM23" s="280"/>
      <c r="AN23" s="280"/>
      <c r="AO23" s="280"/>
    </row>
    <row r="24" spans="1:73" ht="15">
      <c r="A24" s="280"/>
      <c r="B24" s="73"/>
      <c r="C24" s="624">
        <v>20</v>
      </c>
      <c r="D24" s="413">
        <v>18.405000000000001</v>
      </c>
      <c r="E24" s="454"/>
      <c r="F24" s="413">
        <v>22.98</v>
      </c>
      <c r="G24" s="422"/>
      <c r="H24" s="74"/>
      <c r="I24" s="280"/>
      <c r="J24" s="280"/>
      <c r="K24" s="280"/>
      <c r="L24" s="280"/>
      <c r="M24" s="280"/>
      <c r="N24" s="280"/>
      <c r="O24" s="280"/>
      <c r="P24" s="280"/>
      <c r="Q24" s="280"/>
      <c r="R24" s="280"/>
      <c r="S24" s="280"/>
      <c r="T24" s="306"/>
      <c r="U24" s="280"/>
      <c r="V24" s="280"/>
      <c r="W24" s="280"/>
      <c r="X24" s="280"/>
      <c r="Y24" s="280"/>
      <c r="Z24" s="306"/>
      <c r="AA24" s="306"/>
      <c r="AB24" s="306"/>
      <c r="AC24" s="306"/>
      <c r="AD24" s="306"/>
      <c r="AE24" s="306"/>
      <c r="AF24" s="306"/>
      <c r="AG24" s="306"/>
      <c r="AH24" s="306"/>
      <c r="AI24" s="306"/>
      <c r="AJ24" s="306"/>
      <c r="AK24" s="306"/>
      <c r="AL24" s="306"/>
      <c r="AM24" s="306"/>
      <c r="AN24" s="306"/>
      <c r="AO24" s="306"/>
      <c r="AP24" s="396"/>
      <c r="AQ24" s="396"/>
      <c r="AR24" s="396"/>
      <c r="AS24" s="396"/>
      <c r="AT24" s="396"/>
      <c r="AU24" s="396"/>
      <c r="AV24" s="396"/>
      <c r="AW24" s="396"/>
      <c r="AX24" s="396"/>
      <c r="AY24" s="396"/>
      <c r="AZ24" s="396"/>
      <c r="BA24" s="396"/>
      <c r="BB24" s="396"/>
      <c r="BC24" s="228"/>
      <c r="BD24" s="228"/>
      <c r="BE24" s="228"/>
      <c r="BF24" s="228"/>
      <c r="BG24" s="228"/>
      <c r="BH24" s="228"/>
      <c r="BI24" s="228"/>
      <c r="BJ24" s="228"/>
      <c r="BK24" s="228"/>
      <c r="BL24" s="228"/>
      <c r="BM24" s="228"/>
      <c r="BN24" s="228"/>
      <c r="BO24" s="228"/>
      <c r="BP24" s="228"/>
      <c r="BQ24" s="228"/>
      <c r="BR24" s="228"/>
      <c r="BS24" s="228"/>
      <c r="BT24" s="228"/>
      <c r="BU24" s="228"/>
    </row>
    <row r="25" spans="1:73" ht="15">
      <c r="A25" s="280"/>
      <c r="B25" s="73"/>
      <c r="C25" s="624">
        <v>21</v>
      </c>
      <c r="D25" s="413">
        <v>21.785</v>
      </c>
      <c r="E25" s="454"/>
      <c r="F25" s="413">
        <v>20.89</v>
      </c>
      <c r="G25" s="422"/>
      <c r="H25" s="74"/>
      <c r="I25" s="280"/>
      <c r="J25" s="280"/>
      <c r="K25" s="280"/>
      <c r="L25" s="280"/>
      <c r="M25" s="280"/>
      <c r="N25" s="280"/>
      <c r="O25" s="280"/>
      <c r="P25" s="280"/>
      <c r="Q25" s="280"/>
      <c r="R25" s="280"/>
      <c r="S25" s="280"/>
      <c r="T25" s="306"/>
      <c r="U25" s="306"/>
      <c r="V25" s="306"/>
      <c r="W25" s="306"/>
      <c r="X25" s="306"/>
      <c r="Y25" s="306"/>
      <c r="Z25" s="306"/>
      <c r="AA25" s="306"/>
      <c r="AB25" s="306"/>
      <c r="AC25" s="306"/>
      <c r="AD25" s="306"/>
      <c r="AE25" s="306"/>
      <c r="AF25" s="306"/>
      <c r="AG25" s="306"/>
      <c r="AH25" s="306"/>
      <c r="AI25" s="306"/>
      <c r="AJ25" s="306"/>
      <c r="AK25" s="306"/>
      <c r="AL25" s="306"/>
      <c r="AM25" s="306"/>
      <c r="AN25" s="306"/>
      <c r="AO25" s="306"/>
      <c r="AP25" s="396"/>
      <c r="AQ25" s="396"/>
      <c r="AR25" s="396"/>
      <c r="AS25" s="396"/>
      <c r="AT25" s="396"/>
      <c r="AU25" s="396"/>
      <c r="AV25" s="396"/>
      <c r="AW25" s="396"/>
      <c r="AX25" s="396"/>
      <c r="AY25" s="396"/>
      <c r="AZ25" s="396"/>
      <c r="BA25" s="396"/>
      <c r="BB25" s="396"/>
      <c r="BC25" s="228"/>
      <c r="BD25" s="228"/>
      <c r="BE25" s="228"/>
      <c r="BF25" s="228"/>
      <c r="BG25" s="228"/>
      <c r="BH25" s="228"/>
      <c r="BI25" s="228"/>
      <c r="BJ25" s="228"/>
      <c r="BK25" s="228"/>
      <c r="BL25" s="228"/>
      <c r="BM25" s="228"/>
      <c r="BN25" s="228"/>
      <c r="BO25" s="228"/>
      <c r="BP25" s="228"/>
      <c r="BQ25" s="228"/>
      <c r="BR25" s="228"/>
      <c r="BS25" s="228"/>
      <c r="BT25" s="228"/>
      <c r="BU25" s="228"/>
    </row>
    <row r="26" spans="1:73" ht="15">
      <c r="A26" s="280"/>
      <c r="B26" s="73"/>
      <c r="C26" s="624">
        <v>22</v>
      </c>
      <c r="D26" s="413">
        <v>21.54</v>
      </c>
      <c r="E26" s="454"/>
      <c r="F26" s="413"/>
      <c r="G26" s="422"/>
      <c r="H26" s="74"/>
      <c r="I26" s="280"/>
      <c r="J26" s="280"/>
      <c r="K26" s="280"/>
      <c r="L26" s="280"/>
      <c r="M26" s="280"/>
      <c r="N26" s="280"/>
      <c r="O26" s="280"/>
      <c r="P26" s="280"/>
      <c r="Q26" s="280"/>
      <c r="R26" s="280"/>
      <c r="S26" s="280"/>
      <c r="T26" s="306"/>
      <c r="U26" s="280"/>
      <c r="V26" s="280"/>
      <c r="W26" s="280"/>
      <c r="X26" s="280"/>
      <c r="Y26" s="280"/>
      <c r="Z26" s="280"/>
      <c r="AA26" s="280"/>
      <c r="AB26" s="280"/>
      <c r="AC26" s="280"/>
      <c r="AD26" s="280"/>
      <c r="AE26" s="280"/>
      <c r="AF26" s="280"/>
      <c r="AG26" s="280"/>
      <c r="AH26" s="280"/>
      <c r="AI26" s="280"/>
      <c r="AJ26" s="280"/>
      <c r="AK26" s="280"/>
      <c r="AL26" s="280"/>
      <c r="AM26" s="280"/>
      <c r="AN26" s="280"/>
      <c r="AO26" s="280"/>
    </row>
    <row r="27" spans="1:73" ht="15">
      <c r="A27" s="280"/>
      <c r="B27" s="73"/>
      <c r="C27" s="624">
        <v>23</v>
      </c>
      <c r="D27" s="413">
        <v>23.864999999999998</v>
      </c>
      <c r="E27" s="454"/>
      <c r="F27" s="413">
        <v>27.52</v>
      </c>
      <c r="G27" s="422"/>
      <c r="H27" s="74"/>
      <c r="I27" s="280"/>
      <c r="J27" s="280"/>
      <c r="K27" s="280"/>
      <c r="L27" s="280"/>
      <c r="M27" s="280"/>
      <c r="N27" s="280"/>
      <c r="O27" s="280"/>
      <c r="P27" s="280"/>
      <c r="Q27" s="280"/>
      <c r="R27" s="280"/>
      <c r="S27" s="280"/>
      <c r="T27" s="306"/>
      <c r="U27" s="280"/>
      <c r="V27" s="280"/>
      <c r="W27" s="280"/>
      <c r="X27" s="306"/>
      <c r="Y27" s="306"/>
      <c r="Z27" s="306"/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  <c r="AM27" s="306"/>
      <c r="AN27" s="306"/>
      <c r="AO27" s="306"/>
      <c r="AP27" s="396"/>
      <c r="AQ27" s="396"/>
      <c r="AR27" s="396"/>
      <c r="AS27" s="396"/>
      <c r="AT27" s="396"/>
      <c r="AU27" s="396"/>
      <c r="AV27" s="396"/>
      <c r="AW27" s="396"/>
      <c r="AX27" s="396"/>
      <c r="AY27" s="396"/>
      <c r="AZ27" s="396"/>
      <c r="BA27" s="396"/>
      <c r="BB27" s="396"/>
      <c r="BC27" s="228"/>
      <c r="BD27" s="228"/>
      <c r="BE27" s="228"/>
      <c r="BF27" s="228"/>
      <c r="BG27" s="228"/>
      <c r="BH27" s="228"/>
      <c r="BI27" s="228"/>
      <c r="BJ27" s="228"/>
      <c r="BK27" s="228"/>
      <c r="BL27" s="228"/>
      <c r="BM27" s="228"/>
      <c r="BN27" s="228"/>
      <c r="BO27" s="228"/>
      <c r="BP27" s="228"/>
      <c r="BQ27" s="228"/>
      <c r="BR27" s="228"/>
      <c r="BS27" s="228"/>
    </row>
    <row r="28" spans="1:73" ht="15">
      <c r="A28" s="280"/>
      <c r="B28" s="73"/>
      <c r="C28" s="624">
        <v>24</v>
      </c>
      <c r="D28" s="414">
        <v>20.53</v>
      </c>
      <c r="E28" s="443"/>
      <c r="F28" s="413"/>
      <c r="G28" s="422"/>
      <c r="H28" s="74"/>
      <c r="I28" s="280"/>
      <c r="J28" s="280"/>
      <c r="K28" s="280"/>
      <c r="L28" s="280"/>
      <c r="M28" s="280"/>
      <c r="N28" s="280"/>
      <c r="O28" s="280"/>
      <c r="P28" s="280"/>
      <c r="Q28" s="280"/>
      <c r="R28" s="280"/>
      <c r="S28" s="280"/>
      <c r="T28" s="306"/>
      <c r="U28" s="280"/>
      <c r="V28" s="280"/>
      <c r="W28" s="280"/>
      <c r="X28" s="306"/>
      <c r="Y28" s="306"/>
      <c r="Z28" s="306"/>
      <c r="AA28" s="306"/>
      <c r="AB28" s="306"/>
      <c r="AC28" s="306"/>
      <c r="AD28" s="306"/>
      <c r="AE28" s="306"/>
      <c r="AF28" s="306"/>
      <c r="AG28" s="306"/>
      <c r="AH28" s="306"/>
      <c r="AI28" s="306"/>
      <c r="AJ28" s="306"/>
      <c r="AK28" s="306"/>
      <c r="AL28" s="306"/>
      <c r="AM28" s="306"/>
      <c r="AN28" s="306"/>
      <c r="AO28" s="306"/>
      <c r="AP28" s="396"/>
      <c r="AQ28" s="396"/>
      <c r="AR28" s="396"/>
      <c r="AS28" s="396"/>
      <c r="AT28" s="396"/>
      <c r="AU28" s="396"/>
      <c r="AV28" s="396"/>
      <c r="AW28" s="396"/>
      <c r="AX28" s="396"/>
      <c r="AY28" s="396"/>
      <c r="AZ28" s="396"/>
      <c r="BA28" s="396"/>
      <c r="BB28" s="396"/>
      <c r="BC28" s="228"/>
      <c r="BD28" s="228"/>
      <c r="BE28" s="228"/>
      <c r="BF28" s="228"/>
      <c r="BG28" s="228"/>
      <c r="BH28" s="228"/>
      <c r="BI28" s="228"/>
      <c r="BJ28" s="228"/>
      <c r="BK28" s="228"/>
      <c r="BL28" s="228"/>
      <c r="BM28" s="228"/>
      <c r="BN28" s="228"/>
      <c r="BO28" s="228"/>
      <c r="BP28" s="228"/>
      <c r="BQ28" s="228"/>
      <c r="BR28" s="228"/>
      <c r="BS28" s="228"/>
    </row>
    <row r="29" spans="1:73" ht="15">
      <c r="A29" s="280"/>
      <c r="B29" s="73"/>
      <c r="C29" s="11" t="s">
        <v>9</v>
      </c>
      <c r="D29" s="447">
        <f>AVERAGE(D5:D28)</f>
        <v>22.831739130434787</v>
      </c>
      <c r="E29" s="444"/>
      <c r="F29" s="455">
        <f>AVERAGE(F5:F28)</f>
        <v>24.708000000000002</v>
      </c>
      <c r="G29" s="450"/>
      <c r="H29" s="74"/>
      <c r="I29" s="280"/>
      <c r="J29" s="280"/>
      <c r="K29" s="280"/>
      <c r="L29" s="280"/>
      <c r="M29" s="280"/>
      <c r="N29" s="280"/>
      <c r="O29" s="280"/>
      <c r="P29" s="280"/>
      <c r="Q29" s="280"/>
      <c r="R29" s="280"/>
      <c r="S29" s="280"/>
      <c r="T29" s="306"/>
      <c r="U29" s="280"/>
      <c r="V29" s="280"/>
      <c r="W29" s="280"/>
      <c r="X29" s="280"/>
      <c r="Y29" s="280"/>
      <c r="Z29" s="280"/>
      <c r="AA29" s="280"/>
      <c r="AB29" s="280"/>
      <c r="AC29" s="280"/>
      <c r="AD29" s="280"/>
      <c r="AE29" s="280"/>
      <c r="AF29" s="280"/>
      <c r="AG29" s="280"/>
      <c r="AH29" s="280"/>
      <c r="AI29" s="280"/>
      <c r="AJ29" s="280"/>
      <c r="AK29" s="280"/>
      <c r="AL29" s="280"/>
      <c r="AM29" s="280"/>
      <c r="AN29" s="280"/>
      <c r="AO29" s="280"/>
    </row>
    <row r="30" spans="1:73" ht="15">
      <c r="A30" s="280"/>
      <c r="B30" s="73"/>
      <c r="C30" s="17" t="s">
        <v>10</v>
      </c>
      <c r="D30" s="448">
        <f>STDEV(D5:D28)</f>
        <v>3.9351038477389668</v>
      </c>
      <c r="E30" s="445"/>
      <c r="F30" s="443">
        <f>STDEV(F5:F28)</f>
        <v>5.7497039537314754</v>
      </c>
      <c r="G30" s="451"/>
      <c r="H30" s="74"/>
      <c r="I30" s="280"/>
      <c r="J30" s="280"/>
      <c r="K30" s="280"/>
      <c r="L30" s="280"/>
      <c r="M30" s="280"/>
      <c r="N30" s="280"/>
      <c r="O30" s="280"/>
      <c r="P30" s="280"/>
      <c r="Q30" s="280"/>
      <c r="R30" s="280"/>
      <c r="S30" s="306"/>
      <c r="T30" s="306"/>
      <c r="U30" s="280"/>
      <c r="V30" s="280"/>
      <c r="W30" s="280"/>
      <c r="X30" s="280"/>
      <c r="Y30" s="280"/>
      <c r="Z30" s="280"/>
      <c r="AA30" s="280"/>
      <c r="AB30" s="280"/>
      <c r="AC30" s="280"/>
      <c r="AD30" s="280"/>
      <c r="AE30" s="280"/>
      <c r="AF30" s="280"/>
      <c r="AG30" s="280"/>
      <c r="AH30" s="280"/>
      <c r="AI30" s="280"/>
      <c r="AJ30" s="280"/>
      <c r="AK30" s="280"/>
      <c r="AL30" s="280"/>
      <c r="AM30" s="280"/>
      <c r="AN30" s="280"/>
      <c r="AO30" s="280"/>
    </row>
    <row r="31" spans="1:73" ht="15">
      <c r="A31" s="280"/>
      <c r="B31" s="73"/>
      <c r="C31" s="18" t="s">
        <v>11</v>
      </c>
      <c r="D31" s="449">
        <f>D30/SQRT(COUNT(D5:D28))</f>
        <v>0.82052587306503111</v>
      </c>
      <c r="E31" s="446"/>
      <c r="F31" s="456">
        <f>F30/SQRT(COUNT(F5:F28))</f>
        <v>1.8182160365466848</v>
      </c>
      <c r="G31" s="452"/>
      <c r="H31" s="74"/>
      <c r="I31" s="280"/>
      <c r="J31" s="280"/>
      <c r="K31" s="280"/>
      <c r="L31" s="280"/>
      <c r="M31" s="280"/>
      <c r="N31" s="280"/>
      <c r="O31" s="280"/>
      <c r="P31" s="280"/>
      <c r="Q31" s="280"/>
      <c r="R31" s="280"/>
      <c r="S31" s="306"/>
      <c r="T31" s="306"/>
      <c r="U31" s="280"/>
      <c r="V31" s="280"/>
      <c r="W31" s="306"/>
      <c r="X31" s="306"/>
      <c r="Y31" s="280"/>
      <c r="Z31" s="280"/>
      <c r="AA31" s="280"/>
      <c r="AB31" s="280"/>
      <c r="AC31" s="280"/>
      <c r="AD31" s="280"/>
      <c r="AE31" s="280"/>
      <c r="AF31" s="280"/>
      <c r="AG31" s="280"/>
      <c r="AH31" s="280"/>
      <c r="AI31" s="280"/>
      <c r="AJ31" s="280"/>
      <c r="AK31" s="280"/>
      <c r="AL31" s="280"/>
      <c r="AM31" s="280"/>
      <c r="AN31" s="280"/>
      <c r="AO31" s="280"/>
    </row>
    <row r="32" spans="1:73" ht="15">
      <c r="A32" s="280"/>
      <c r="B32" s="75"/>
      <c r="C32" s="76"/>
      <c r="D32" s="76"/>
      <c r="E32" s="76"/>
      <c r="F32" s="76"/>
      <c r="G32" s="76"/>
      <c r="H32" s="77"/>
      <c r="I32" s="280"/>
      <c r="J32" s="280"/>
      <c r="K32" s="280"/>
      <c r="L32" s="280"/>
      <c r="M32" s="280"/>
      <c r="N32" s="280"/>
      <c r="O32" s="280"/>
      <c r="P32" s="280"/>
      <c r="Q32" s="280"/>
      <c r="R32" s="280"/>
      <c r="S32" s="306"/>
      <c r="T32" s="306"/>
      <c r="U32" s="280"/>
      <c r="V32" s="280"/>
      <c r="W32" s="306"/>
      <c r="X32" s="306"/>
      <c r="Y32" s="280"/>
      <c r="Z32" s="280"/>
      <c r="AA32" s="280"/>
      <c r="AB32" s="280"/>
      <c r="AC32" s="280"/>
      <c r="AD32" s="280"/>
      <c r="AE32" s="280"/>
      <c r="AF32" s="280"/>
      <c r="AG32" s="280"/>
      <c r="AH32" s="280"/>
      <c r="AI32" s="280"/>
      <c r="AJ32" s="280"/>
      <c r="AK32" s="280"/>
      <c r="AL32" s="280"/>
      <c r="AM32" s="280"/>
      <c r="AN32" s="280"/>
      <c r="AO32" s="280"/>
    </row>
    <row r="33" spans="1:71" ht="15">
      <c r="A33" s="280"/>
      <c r="B33" s="280"/>
      <c r="C33" s="280"/>
      <c r="D33" s="280"/>
      <c r="E33" s="280"/>
      <c r="F33" s="280"/>
      <c r="G33" s="280"/>
      <c r="H33" s="280"/>
      <c r="I33" s="280"/>
      <c r="J33" s="280"/>
      <c r="K33" s="280"/>
      <c r="L33" s="280"/>
      <c r="M33" s="280"/>
      <c r="N33" s="306"/>
      <c r="O33" s="280"/>
      <c r="P33" s="280"/>
      <c r="Q33" s="306"/>
      <c r="R33" s="280"/>
      <c r="S33" s="306"/>
      <c r="T33" s="306"/>
      <c r="U33" s="280"/>
      <c r="V33" s="280"/>
      <c r="W33" s="306"/>
      <c r="X33" s="306"/>
      <c r="Y33" s="280"/>
      <c r="Z33" s="280"/>
      <c r="AA33" s="280"/>
      <c r="AB33" s="280"/>
      <c r="AC33" s="280"/>
      <c r="AD33" s="280"/>
      <c r="AE33" s="280"/>
      <c r="AF33" s="280"/>
      <c r="AG33" s="280"/>
      <c r="AH33" s="280"/>
      <c r="AI33" s="280"/>
      <c r="AJ33" s="280"/>
      <c r="AK33" s="280"/>
      <c r="AL33" s="280"/>
      <c r="AM33" s="280"/>
      <c r="AN33" s="280"/>
      <c r="AO33" s="280"/>
    </row>
    <row r="34" spans="1:71" ht="15">
      <c r="A34" s="280"/>
      <c r="B34" s="424" t="s">
        <v>152</v>
      </c>
      <c r="C34" s="423"/>
      <c r="D34" s="71"/>
      <c r="E34" s="71"/>
      <c r="F34" s="71"/>
      <c r="G34" s="72"/>
      <c r="H34" s="280"/>
      <c r="I34" s="280"/>
      <c r="J34" s="280"/>
      <c r="K34" s="280"/>
      <c r="L34" s="280"/>
      <c r="M34" s="280"/>
      <c r="N34" s="306"/>
      <c r="O34" s="280"/>
      <c r="P34" s="280"/>
      <c r="Q34" s="306"/>
      <c r="R34" s="280"/>
      <c r="S34" s="306"/>
      <c r="T34" s="306"/>
      <c r="U34" s="280"/>
      <c r="V34" s="280"/>
      <c r="W34" s="306"/>
      <c r="X34" s="306"/>
      <c r="Y34" s="280"/>
      <c r="Z34" s="280"/>
      <c r="AA34" s="280"/>
      <c r="AB34" s="280"/>
      <c r="AC34" s="280"/>
      <c r="AD34" s="280"/>
      <c r="AE34" s="280"/>
      <c r="AF34" s="280"/>
      <c r="AG34" s="280"/>
      <c r="AH34" s="280"/>
      <c r="AI34" s="280"/>
      <c r="AJ34" s="280"/>
      <c r="AK34" s="280"/>
      <c r="AL34" s="280"/>
      <c r="AM34" s="280"/>
      <c r="AN34" s="280"/>
      <c r="AO34" s="280"/>
    </row>
    <row r="35" spans="1:71" ht="15">
      <c r="A35" s="280"/>
      <c r="B35" s="73"/>
      <c r="C35"/>
      <c r="D35" s="469" t="s">
        <v>153</v>
      </c>
      <c r="E35" s="469"/>
      <c r="F35" s="383"/>
      <c r="G35" s="378"/>
      <c r="H35" s="306"/>
      <c r="I35" s="306"/>
      <c r="J35" s="280"/>
      <c r="K35" s="280"/>
      <c r="L35" s="280"/>
      <c r="M35" s="280"/>
      <c r="N35" s="306"/>
      <c r="O35" s="280"/>
      <c r="P35" s="280"/>
      <c r="Q35" s="306"/>
      <c r="R35" s="280"/>
      <c r="S35" s="306"/>
      <c r="T35" s="306"/>
      <c r="U35" s="280"/>
      <c r="V35" s="280"/>
      <c r="W35" s="306"/>
      <c r="X35" s="306"/>
      <c r="Y35" s="306"/>
      <c r="Z35" s="306"/>
      <c r="AA35" s="306"/>
      <c r="AB35" s="306"/>
      <c r="AC35" s="306"/>
      <c r="AD35" s="306"/>
      <c r="AE35" s="306"/>
      <c r="AF35" s="306"/>
      <c r="AG35" s="306"/>
      <c r="AH35" s="306"/>
      <c r="AI35" s="306"/>
      <c r="AJ35" s="306"/>
      <c r="AK35" s="306"/>
      <c r="AL35" s="306"/>
      <c r="AM35" s="306"/>
      <c r="AN35" s="306"/>
      <c r="AO35" s="306"/>
      <c r="AP35" s="396"/>
      <c r="AQ35" s="396"/>
      <c r="AR35" s="396"/>
      <c r="AS35" s="396"/>
      <c r="AT35" s="396"/>
      <c r="AU35" s="396"/>
      <c r="AV35" s="396"/>
      <c r="AW35" s="396"/>
      <c r="AX35" s="396"/>
      <c r="AY35" s="396"/>
      <c r="AZ35" s="396"/>
      <c r="BA35" s="396"/>
      <c r="BB35" s="396"/>
      <c r="BC35" s="228"/>
      <c r="BD35" s="228"/>
      <c r="BE35" s="228"/>
      <c r="BF35" s="228"/>
      <c r="BG35" s="228"/>
      <c r="BH35" s="228"/>
      <c r="BI35" s="228"/>
      <c r="BJ35" s="228"/>
      <c r="BK35" s="228"/>
      <c r="BL35" s="228"/>
      <c r="BM35" s="228"/>
      <c r="BN35" s="228"/>
      <c r="BO35" s="228"/>
      <c r="BP35" s="228"/>
      <c r="BQ35" s="228"/>
      <c r="BR35" s="228"/>
      <c r="BS35" s="228"/>
    </row>
    <row r="36" spans="1:71" ht="15">
      <c r="A36" s="280"/>
      <c r="B36" s="73"/>
      <c r="C36" s="78" t="s">
        <v>3</v>
      </c>
      <c r="D36" s="610" t="s">
        <v>154</v>
      </c>
      <c r="E36" s="610" t="s">
        <v>7</v>
      </c>
      <c r="F36" s="383"/>
      <c r="G36" s="378"/>
      <c r="H36" s="306"/>
      <c r="I36" s="306"/>
      <c r="J36" s="280"/>
      <c r="K36" s="280"/>
      <c r="L36" s="280"/>
      <c r="M36" s="280"/>
      <c r="N36" s="306"/>
      <c r="O36" s="280"/>
      <c r="P36" s="280"/>
      <c r="Q36" s="306"/>
      <c r="R36" s="280"/>
      <c r="S36" s="306"/>
      <c r="T36" s="306"/>
      <c r="U36" s="280"/>
      <c r="V36" s="280"/>
      <c r="W36" s="306"/>
      <c r="X36" s="306"/>
      <c r="Y36" s="306"/>
      <c r="Z36" s="306"/>
      <c r="AA36" s="306"/>
      <c r="AB36" s="306"/>
      <c r="AC36" s="306"/>
      <c r="AD36" s="306"/>
      <c r="AE36" s="306"/>
      <c r="AF36" s="306"/>
      <c r="AG36" s="306"/>
      <c r="AH36" s="306"/>
      <c r="AI36" s="306"/>
      <c r="AJ36" s="306"/>
      <c r="AK36" s="306"/>
      <c r="AL36" s="306"/>
      <c r="AM36" s="306"/>
      <c r="AN36" s="306"/>
      <c r="AO36" s="306"/>
      <c r="AP36" s="396"/>
      <c r="AQ36" s="396"/>
      <c r="AR36" s="396"/>
      <c r="AS36" s="396"/>
      <c r="AT36" s="396"/>
      <c r="AU36" s="396"/>
      <c r="AV36" s="396"/>
      <c r="AW36" s="396"/>
      <c r="AX36" s="396"/>
      <c r="AY36" s="396"/>
      <c r="AZ36" s="396"/>
      <c r="BA36" s="396"/>
      <c r="BB36" s="396"/>
      <c r="BC36" s="228"/>
      <c r="BD36" s="228"/>
      <c r="BE36" s="228"/>
      <c r="BF36" s="228"/>
      <c r="BG36" s="228"/>
      <c r="BH36" s="228"/>
      <c r="BI36" s="228"/>
      <c r="BJ36" s="228"/>
      <c r="BK36" s="228"/>
      <c r="BL36" s="228"/>
      <c r="BM36" s="228"/>
      <c r="BN36" s="228"/>
      <c r="BO36" s="228"/>
      <c r="BP36" s="228"/>
      <c r="BQ36" s="228"/>
      <c r="BR36" s="228"/>
      <c r="BS36" s="228"/>
    </row>
    <row r="37" spans="1:71" ht="15">
      <c r="A37" s="280"/>
      <c r="B37" s="73"/>
      <c r="C37" s="623">
        <v>1</v>
      </c>
      <c r="D37" s="411">
        <v>23.195</v>
      </c>
      <c r="E37" s="412"/>
      <c r="F37" s="306"/>
      <c r="G37" s="378"/>
      <c r="H37" s="306"/>
      <c r="I37" s="306"/>
      <c r="J37" s="280"/>
      <c r="K37" s="280"/>
      <c r="L37" s="280"/>
      <c r="M37" s="280"/>
      <c r="N37" s="306"/>
      <c r="O37" s="280"/>
      <c r="P37" s="280"/>
      <c r="Q37" s="306"/>
      <c r="R37" s="280"/>
      <c r="S37" s="306"/>
      <c r="T37" s="306"/>
      <c r="U37" s="280"/>
      <c r="V37" s="280"/>
      <c r="W37" s="306"/>
      <c r="X37" s="306"/>
      <c r="Y37" s="280"/>
      <c r="Z37" s="280"/>
      <c r="AA37" s="280"/>
      <c r="AB37" s="280"/>
      <c r="AC37" s="280"/>
      <c r="AD37" s="280"/>
      <c r="AE37" s="280"/>
      <c r="AF37" s="280"/>
      <c r="AG37" s="280"/>
      <c r="AH37" s="280"/>
      <c r="AI37" s="280"/>
      <c r="AJ37" s="280"/>
      <c r="AK37" s="280"/>
      <c r="AL37" s="280"/>
      <c r="AM37" s="280"/>
      <c r="AN37" s="280"/>
      <c r="AO37" s="280"/>
    </row>
    <row r="38" spans="1:71" ht="15">
      <c r="A38" s="280"/>
      <c r="B38" s="73"/>
      <c r="C38" s="624">
        <v>2</v>
      </c>
      <c r="D38" s="413">
        <v>28.28</v>
      </c>
      <c r="E38" s="414"/>
      <c r="F38" s="306"/>
      <c r="G38" s="378"/>
      <c r="H38" s="306"/>
      <c r="I38" s="306"/>
      <c r="J38" s="280"/>
      <c r="K38" s="280"/>
      <c r="L38" s="280"/>
      <c r="M38" s="280"/>
      <c r="N38" s="306"/>
      <c r="O38" s="280"/>
      <c r="P38" s="280"/>
      <c r="Q38" s="306"/>
      <c r="R38" s="280"/>
      <c r="S38" s="306"/>
      <c r="T38" s="306"/>
      <c r="U38" s="280"/>
      <c r="V38" s="280"/>
      <c r="W38" s="306"/>
      <c r="X38" s="306"/>
      <c r="Y38" s="280"/>
      <c r="Z38" s="280"/>
      <c r="AA38" s="280"/>
      <c r="AB38" s="280"/>
      <c r="AC38" s="280"/>
      <c r="AD38" s="280"/>
      <c r="AE38" s="280"/>
      <c r="AF38" s="280"/>
      <c r="AG38" s="280"/>
      <c r="AH38" s="280"/>
      <c r="AI38" s="280"/>
      <c r="AJ38" s="280"/>
      <c r="AK38" s="280"/>
      <c r="AL38" s="280"/>
      <c r="AM38" s="280"/>
      <c r="AN38" s="280"/>
      <c r="AO38" s="280"/>
    </row>
    <row r="39" spans="1:71" ht="15">
      <c r="A39" s="280"/>
      <c r="B39" s="73"/>
      <c r="C39" s="624">
        <v>3</v>
      </c>
      <c r="D39" s="413">
        <v>23.085000000000001</v>
      </c>
      <c r="E39" s="414"/>
      <c r="F39" s="306"/>
      <c r="G39" s="378"/>
      <c r="H39" s="306"/>
      <c r="I39" s="306"/>
      <c r="J39" s="280"/>
      <c r="K39" s="280"/>
      <c r="L39" s="280"/>
      <c r="M39" s="280"/>
      <c r="N39" s="306"/>
      <c r="O39" s="280"/>
      <c r="P39" s="280"/>
      <c r="Q39" s="306"/>
      <c r="R39" s="280"/>
      <c r="S39" s="306"/>
      <c r="T39" s="306"/>
      <c r="U39" s="280"/>
      <c r="V39" s="280"/>
      <c r="W39" s="306"/>
      <c r="X39" s="306"/>
      <c r="Y39" s="306"/>
      <c r="Z39" s="306"/>
      <c r="AA39" s="306"/>
      <c r="AB39" s="306"/>
      <c r="AC39" s="306"/>
      <c r="AD39" s="306"/>
      <c r="AE39" s="306"/>
      <c r="AF39" s="306"/>
      <c r="AG39" s="306"/>
      <c r="AH39" s="306"/>
      <c r="AI39" s="306"/>
      <c r="AJ39" s="306"/>
      <c r="AK39" s="306"/>
      <c r="AL39" s="306"/>
      <c r="AM39" s="306"/>
      <c r="AN39" s="306"/>
      <c r="AO39" s="30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6"/>
      <c r="BA39" s="396"/>
      <c r="BB39" s="396"/>
      <c r="BC39" s="228"/>
      <c r="BD39" s="228"/>
      <c r="BE39" s="228"/>
      <c r="BF39" s="228"/>
      <c r="BG39" s="228"/>
      <c r="BH39" s="228"/>
      <c r="BI39" s="228"/>
      <c r="BJ39" s="228"/>
      <c r="BK39" s="228"/>
      <c r="BL39" s="228"/>
      <c r="BM39" s="228"/>
      <c r="BN39" s="228"/>
      <c r="BO39" s="228"/>
      <c r="BP39" s="228"/>
      <c r="BQ39" s="228"/>
      <c r="BR39" s="228"/>
      <c r="BS39" s="228"/>
    </row>
    <row r="40" spans="1:71" ht="15">
      <c r="A40" s="280"/>
      <c r="B40" s="73"/>
      <c r="C40" s="624">
        <v>4</v>
      </c>
      <c r="D40" s="413">
        <v>21.875</v>
      </c>
      <c r="E40" s="414"/>
      <c r="F40" s="306"/>
      <c r="G40" s="378"/>
      <c r="H40" s="306"/>
      <c r="I40" s="306"/>
      <c r="J40" s="280"/>
      <c r="K40" s="280"/>
      <c r="L40" s="280"/>
      <c r="M40" s="280"/>
      <c r="N40" s="306"/>
      <c r="O40" s="280"/>
      <c r="P40" s="280"/>
      <c r="Q40" s="306"/>
      <c r="R40" s="280"/>
      <c r="S40" s="306"/>
      <c r="T40" s="306"/>
      <c r="U40" s="280"/>
      <c r="V40" s="280"/>
      <c r="W40" s="306"/>
      <c r="X40" s="306"/>
      <c r="Y40" s="306"/>
      <c r="Z40" s="306"/>
      <c r="AA40" s="306"/>
      <c r="AB40" s="306"/>
      <c r="AC40" s="306"/>
      <c r="AD40" s="306"/>
      <c r="AE40" s="306"/>
      <c r="AF40" s="306"/>
      <c r="AG40" s="306"/>
      <c r="AH40" s="306"/>
      <c r="AI40" s="306"/>
      <c r="AJ40" s="306"/>
      <c r="AK40" s="306"/>
      <c r="AL40" s="306"/>
      <c r="AM40" s="306"/>
      <c r="AN40" s="306"/>
      <c r="AO40" s="306"/>
      <c r="AP40" s="396"/>
      <c r="AQ40" s="396"/>
      <c r="AR40" s="396"/>
      <c r="AS40" s="396"/>
      <c r="AT40" s="396"/>
      <c r="AU40" s="396"/>
      <c r="AV40" s="396"/>
      <c r="AW40" s="396"/>
      <c r="AX40" s="396"/>
      <c r="AY40" s="396"/>
      <c r="AZ40" s="396"/>
      <c r="BA40" s="396"/>
      <c r="BB40" s="396"/>
      <c r="BC40" s="228"/>
      <c r="BD40" s="228"/>
      <c r="BE40" s="228"/>
      <c r="BF40" s="228"/>
      <c r="BG40" s="228"/>
      <c r="BH40" s="228"/>
      <c r="BI40" s="228"/>
      <c r="BJ40" s="228"/>
      <c r="BK40" s="228"/>
      <c r="BL40" s="228"/>
      <c r="BM40" s="228"/>
      <c r="BN40" s="228"/>
      <c r="BO40" s="228"/>
      <c r="BP40" s="228"/>
      <c r="BQ40" s="228"/>
      <c r="BR40" s="228"/>
      <c r="BS40" s="228"/>
    </row>
    <row r="41" spans="1:71" ht="15">
      <c r="A41" s="280"/>
      <c r="B41" s="73"/>
      <c r="C41" s="624">
        <v>5</v>
      </c>
      <c r="D41" s="413">
        <v>26.29</v>
      </c>
      <c r="E41" s="414"/>
      <c r="F41" s="306"/>
      <c r="G41" s="378"/>
      <c r="H41" s="306"/>
      <c r="I41" s="306"/>
      <c r="J41" s="280"/>
      <c r="K41" s="306"/>
      <c r="L41" s="306"/>
      <c r="M41" s="306"/>
      <c r="N41" s="306"/>
      <c r="O41" s="306"/>
      <c r="P41" s="306"/>
      <c r="Q41" s="306"/>
      <c r="R41" s="306"/>
      <c r="S41" s="306"/>
      <c r="T41" s="306"/>
      <c r="U41" s="306"/>
      <c r="V41" s="306"/>
      <c r="W41" s="306"/>
      <c r="X41" s="306"/>
      <c r="Y41" s="306"/>
      <c r="Z41" s="306"/>
      <c r="AA41" s="306"/>
      <c r="AB41" s="306"/>
      <c r="AC41" s="306"/>
      <c r="AD41" s="306"/>
      <c r="AE41" s="306"/>
      <c r="AF41" s="306"/>
      <c r="AG41" s="306"/>
      <c r="AH41" s="306"/>
      <c r="AI41" s="306"/>
      <c r="AJ41" s="280"/>
      <c r="AK41" s="280"/>
      <c r="AL41" s="280"/>
      <c r="AM41" s="280"/>
      <c r="AN41" s="280"/>
      <c r="AO41" s="280"/>
    </row>
    <row r="42" spans="1:71" ht="15">
      <c r="A42" s="280"/>
      <c r="B42" s="73"/>
      <c r="C42" s="624">
        <v>6</v>
      </c>
      <c r="D42" s="413">
        <v>19.079999999999998</v>
      </c>
      <c r="E42" s="414"/>
      <c r="F42" s="306"/>
      <c r="G42" s="378"/>
      <c r="H42" s="306"/>
      <c r="I42" s="306"/>
      <c r="J42" s="280"/>
      <c r="K42" s="280"/>
      <c r="L42" s="280"/>
      <c r="M42" s="280"/>
      <c r="N42" s="306"/>
      <c r="O42" s="280"/>
      <c r="P42" s="280"/>
      <c r="Q42" s="306"/>
      <c r="R42" s="280"/>
      <c r="S42" s="306"/>
      <c r="T42" s="306"/>
      <c r="U42" s="280"/>
      <c r="V42" s="280"/>
      <c r="W42" s="306"/>
      <c r="X42" s="306"/>
      <c r="Y42" s="280"/>
      <c r="Z42" s="280"/>
      <c r="AA42" s="280"/>
      <c r="AB42" s="280"/>
      <c r="AC42" s="280"/>
      <c r="AD42" s="280"/>
      <c r="AE42" s="280"/>
      <c r="AF42" s="280"/>
      <c r="AG42" s="280"/>
      <c r="AH42" s="280"/>
      <c r="AI42" s="280"/>
      <c r="AJ42" s="280"/>
      <c r="AK42" s="280"/>
      <c r="AL42" s="280"/>
      <c r="AM42" s="280"/>
      <c r="AN42" s="280"/>
      <c r="AO42" s="280"/>
    </row>
    <row r="43" spans="1:71" ht="15">
      <c r="A43" s="280"/>
      <c r="B43" s="73"/>
      <c r="C43" s="624">
        <v>7</v>
      </c>
      <c r="D43" s="413">
        <v>19.809999999999999</v>
      </c>
      <c r="E43" s="414"/>
      <c r="F43" s="306"/>
      <c r="G43" s="378"/>
      <c r="H43" s="306"/>
      <c r="I43" s="306"/>
      <c r="J43" s="280"/>
      <c r="K43" s="280"/>
      <c r="L43" s="280"/>
      <c r="M43" s="280"/>
      <c r="N43" s="306"/>
      <c r="O43" s="280"/>
      <c r="P43" s="280"/>
      <c r="Q43" s="306"/>
      <c r="R43" s="280"/>
      <c r="S43" s="306"/>
      <c r="T43" s="306"/>
      <c r="U43" s="280"/>
      <c r="V43" s="280"/>
      <c r="W43" s="306"/>
      <c r="X43" s="306"/>
      <c r="Y43" s="280"/>
      <c r="Z43" s="280"/>
      <c r="AA43" s="280"/>
      <c r="AB43" s="280"/>
      <c r="AC43" s="280"/>
      <c r="AD43" s="280"/>
      <c r="AE43" s="280"/>
      <c r="AF43" s="280"/>
      <c r="AG43" s="280"/>
      <c r="AH43" s="280"/>
      <c r="AI43" s="280"/>
      <c r="AJ43" s="280"/>
      <c r="AK43" s="280"/>
      <c r="AL43" s="280"/>
      <c r="AM43" s="280"/>
      <c r="AN43" s="280"/>
      <c r="AO43" s="280"/>
    </row>
    <row r="44" spans="1:71" ht="15">
      <c r="A44" s="280"/>
      <c r="B44" s="73"/>
      <c r="C44" s="624">
        <v>8</v>
      </c>
      <c r="D44" s="413">
        <v>30.484999999999999</v>
      </c>
      <c r="E44" s="414"/>
      <c r="F44" s="306"/>
      <c r="G44" s="378"/>
      <c r="H44" s="306"/>
      <c r="I44" s="306"/>
      <c r="J44" s="280"/>
      <c r="K44" s="280"/>
      <c r="L44" s="280"/>
      <c r="M44" s="280"/>
      <c r="N44" s="306"/>
      <c r="O44" s="280"/>
      <c r="P44" s="280"/>
      <c r="Q44" s="306"/>
      <c r="R44" s="280"/>
      <c r="S44" s="306"/>
      <c r="T44" s="306"/>
      <c r="U44" s="280"/>
      <c r="V44" s="280"/>
      <c r="W44" s="306"/>
      <c r="X44" s="306"/>
      <c r="Y44" s="280"/>
      <c r="Z44" s="280"/>
      <c r="AA44" s="280"/>
      <c r="AB44" s="280"/>
      <c r="AC44" s="280"/>
      <c r="AD44" s="280"/>
      <c r="AE44" s="280"/>
      <c r="AF44" s="280"/>
      <c r="AG44" s="280"/>
      <c r="AH44" s="280"/>
      <c r="AI44" s="280"/>
      <c r="AJ44" s="280"/>
      <c r="AK44" s="280"/>
      <c r="AL44" s="280"/>
      <c r="AM44" s="280"/>
      <c r="AN44" s="280"/>
      <c r="AO44" s="280"/>
    </row>
    <row r="45" spans="1:71" ht="15">
      <c r="A45" s="280"/>
      <c r="B45" s="73"/>
      <c r="C45" s="624">
        <v>9</v>
      </c>
      <c r="D45" s="413">
        <v>24.55</v>
      </c>
      <c r="E45" s="414"/>
      <c r="F45" s="306"/>
      <c r="G45" s="378"/>
      <c r="H45" s="306"/>
      <c r="I45" s="306"/>
      <c r="J45" s="280"/>
      <c r="K45" s="280"/>
      <c r="L45" s="280"/>
      <c r="M45" s="280"/>
      <c r="N45" s="306"/>
      <c r="O45" s="280"/>
      <c r="P45" s="280"/>
      <c r="Q45" s="306"/>
      <c r="R45" s="280"/>
      <c r="S45" s="306"/>
      <c r="T45" s="306"/>
      <c r="U45" s="280"/>
      <c r="V45" s="280"/>
      <c r="W45" s="306"/>
      <c r="X45" s="306"/>
      <c r="Y45" s="280"/>
      <c r="Z45" s="280"/>
      <c r="AA45" s="280"/>
      <c r="AB45" s="280"/>
      <c r="AC45" s="280"/>
      <c r="AD45" s="280"/>
      <c r="AE45" s="280"/>
      <c r="AF45" s="280"/>
      <c r="AG45" s="280"/>
      <c r="AH45" s="280"/>
      <c r="AI45" s="280"/>
      <c r="AJ45" s="280"/>
      <c r="AK45" s="280"/>
      <c r="AL45" s="280"/>
      <c r="AM45" s="280"/>
      <c r="AN45" s="280"/>
      <c r="AO45" s="280"/>
    </row>
    <row r="46" spans="1:71" ht="15">
      <c r="A46" s="280"/>
      <c r="B46" s="73"/>
      <c r="C46" s="624">
        <v>10</v>
      </c>
      <c r="D46" s="413">
        <v>20.71</v>
      </c>
      <c r="E46" s="414"/>
      <c r="F46" s="306"/>
      <c r="G46" s="378"/>
      <c r="H46" s="306"/>
      <c r="I46" s="306"/>
      <c r="J46" s="280"/>
      <c r="K46" s="280"/>
      <c r="L46" s="306"/>
      <c r="M46" s="280"/>
      <c r="N46" s="280"/>
      <c r="O46" s="280"/>
      <c r="P46" s="280"/>
      <c r="Q46" s="306"/>
      <c r="R46" s="280"/>
      <c r="S46" s="306"/>
      <c r="T46" s="306"/>
      <c r="U46" s="280"/>
      <c r="V46" s="280"/>
      <c r="W46" s="306"/>
      <c r="X46" s="306"/>
      <c r="Y46" s="280"/>
      <c r="Z46" s="280"/>
      <c r="AA46" s="280"/>
      <c r="AB46" s="280"/>
      <c r="AC46" s="280"/>
      <c r="AD46" s="280"/>
      <c r="AE46" s="280"/>
      <c r="AF46" s="280"/>
      <c r="AG46" s="280"/>
      <c r="AH46" s="280"/>
      <c r="AI46" s="280"/>
      <c r="AJ46" s="280"/>
      <c r="AK46" s="280"/>
      <c r="AL46" s="280"/>
      <c r="AM46" s="280"/>
      <c r="AN46" s="280"/>
      <c r="AO46" s="280"/>
    </row>
    <row r="47" spans="1:71" ht="15">
      <c r="A47" s="280"/>
      <c r="B47" s="73"/>
      <c r="C47" s="624">
        <v>11</v>
      </c>
      <c r="D47" s="413">
        <v>22.324999999999999</v>
      </c>
      <c r="E47" s="414"/>
      <c r="F47" s="306"/>
      <c r="G47" s="378"/>
      <c r="H47" s="306"/>
      <c r="I47" s="306"/>
      <c r="J47" s="280"/>
      <c r="K47" s="280"/>
      <c r="L47" s="306"/>
      <c r="M47" s="280"/>
      <c r="N47" s="280"/>
      <c r="O47" s="280"/>
      <c r="P47" s="280"/>
      <c r="Q47" s="306"/>
      <c r="R47" s="280"/>
      <c r="S47" s="306"/>
      <c r="T47" s="306"/>
      <c r="U47" s="280"/>
      <c r="V47" s="280"/>
      <c r="W47" s="306"/>
      <c r="X47" s="306"/>
      <c r="Y47" s="306"/>
      <c r="Z47" s="280"/>
      <c r="AA47" s="280"/>
      <c r="AB47" s="280"/>
      <c r="AC47" s="280"/>
      <c r="AD47" s="280"/>
      <c r="AE47" s="280"/>
      <c r="AF47" s="280"/>
      <c r="AG47" s="280"/>
      <c r="AH47" s="280"/>
      <c r="AI47" s="280"/>
      <c r="AJ47" s="280"/>
      <c r="AK47" s="280"/>
      <c r="AL47" s="280"/>
      <c r="AM47" s="280"/>
      <c r="AN47" s="280"/>
      <c r="AO47" s="280"/>
    </row>
    <row r="48" spans="1:71" ht="15">
      <c r="A48" s="280"/>
      <c r="B48" s="73"/>
      <c r="C48" s="624">
        <v>12</v>
      </c>
      <c r="D48" s="413">
        <v>18.04</v>
      </c>
      <c r="E48" s="414"/>
      <c r="F48" s="306"/>
      <c r="G48" s="378"/>
      <c r="H48" s="306"/>
      <c r="I48" s="306"/>
      <c r="J48" s="280"/>
      <c r="K48" s="280"/>
      <c r="L48" s="306"/>
      <c r="M48" s="280"/>
      <c r="N48" s="280"/>
      <c r="O48" s="280"/>
      <c r="P48" s="280"/>
      <c r="Q48" s="306"/>
      <c r="R48" s="280"/>
      <c r="S48" s="306"/>
      <c r="T48" s="306"/>
      <c r="U48" s="280"/>
      <c r="V48" s="280"/>
      <c r="W48" s="306"/>
      <c r="X48" s="306"/>
      <c r="Y48" s="306"/>
      <c r="Z48" s="280"/>
      <c r="AA48" s="280"/>
      <c r="AB48" s="280"/>
      <c r="AC48" s="280"/>
      <c r="AD48" s="280"/>
      <c r="AE48" s="280"/>
      <c r="AF48" s="280"/>
      <c r="AG48" s="280"/>
      <c r="AH48" s="280"/>
      <c r="AI48" s="280"/>
      <c r="AJ48" s="280"/>
      <c r="AK48" s="280"/>
      <c r="AL48" s="280"/>
      <c r="AM48" s="280"/>
      <c r="AN48" s="280"/>
      <c r="AO48" s="280"/>
    </row>
    <row r="49" spans="1:41" ht="15">
      <c r="A49" s="280"/>
      <c r="B49" s="73"/>
      <c r="C49" s="624">
        <v>13</v>
      </c>
      <c r="D49" s="413">
        <v>26.22</v>
      </c>
      <c r="E49" s="414"/>
      <c r="F49" s="306"/>
      <c r="G49" s="378"/>
      <c r="H49" s="306"/>
      <c r="I49" s="306"/>
      <c r="J49" s="280"/>
      <c r="K49" s="280"/>
      <c r="L49" s="306"/>
      <c r="M49" s="280"/>
      <c r="N49" s="280"/>
      <c r="O49" s="280"/>
      <c r="P49" s="280"/>
      <c r="Q49" s="280"/>
      <c r="R49" s="280"/>
      <c r="S49" s="306"/>
      <c r="T49" s="280"/>
      <c r="U49" s="280"/>
      <c r="V49" s="280"/>
      <c r="W49" s="306"/>
      <c r="X49" s="306"/>
      <c r="Y49" s="306"/>
      <c r="Z49" s="280"/>
      <c r="AA49" s="280"/>
      <c r="AB49" s="280"/>
      <c r="AC49" s="280"/>
      <c r="AD49" s="280"/>
      <c r="AE49" s="280"/>
      <c r="AF49" s="280"/>
      <c r="AG49" s="280"/>
      <c r="AH49" s="280"/>
      <c r="AI49" s="280"/>
      <c r="AJ49" s="280"/>
      <c r="AK49" s="280"/>
      <c r="AL49" s="280"/>
      <c r="AM49" s="280"/>
      <c r="AN49" s="280"/>
      <c r="AO49" s="280"/>
    </row>
    <row r="50" spans="1:41" ht="15">
      <c r="A50" s="280"/>
      <c r="B50" s="73"/>
      <c r="C50" s="624">
        <v>14</v>
      </c>
      <c r="D50" s="413">
        <v>17.45</v>
      </c>
      <c r="E50" s="414"/>
      <c r="F50" s="306"/>
      <c r="G50" s="378"/>
      <c r="H50" s="306"/>
      <c r="I50" s="306"/>
      <c r="J50" s="280"/>
      <c r="K50" s="280"/>
      <c r="L50" s="306"/>
      <c r="M50" s="280"/>
      <c r="N50" s="280"/>
      <c r="O50" s="280"/>
      <c r="P50" s="280"/>
      <c r="Q50" s="280"/>
      <c r="R50" s="280"/>
      <c r="S50" s="306"/>
      <c r="T50" s="280"/>
      <c r="U50" s="280"/>
      <c r="V50" s="280"/>
      <c r="W50" s="306"/>
      <c r="X50" s="306"/>
      <c r="Y50" s="306"/>
      <c r="Z50" s="280"/>
      <c r="AA50" s="280"/>
      <c r="AB50" s="280"/>
      <c r="AC50" s="280"/>
      <c r="AD50" s="280"/>
      <c r="AE50" s="280"/>
      <c r="AF50" s="280"/>
      <c r="AG50" s="280"/>
      <c r="AH50" s="280"/>
      <c r="AI50" s="280"/>
      <c r="AJ50" s="280"/>
      <c r="AK50" s="280"/>
      <c r="AL50" s="280"/>
      <c r="AM50" s="280"/>
      <c r="AN50" s="280"/>
      <c r="AO50" s="280"/>
    </row>
    <row r="51" spans="1:41" ht="15">
      <c r="A51" s="280"/>
      <c r="B51" s="73"/>
      <c r="C51" s="624">
        <v>15</v>
      </c>
      <c r="D51" s="413">
        <v>24.515000000000001</v>
      </c>
      <c r="E51" s="414"/>
      <c r="F51" s="306"/>
      <c r="G51" s="378"/>
      <c r="H51" s="306"/>
      <c r="I51" s="306"/>
      <c r="J51" s="280"/>
      <c r="K51" s="280"/>
      <c r="L51" s="306"/>
      <c r="M51" s="280"/>
      <c r="N51" s="280"/>
      <c r="O51" s="280"/>
      <c r="P51" s="280"/>
      <c r="Q51" s="280"/>
      <c r="R51" s="280"/>
      <c r="S51" s="306"/>
      <c r="T51" s="280"/>
      <c r="U51" s="280"/>
      <c r="V51" s="280"/>
      <c r="W51" s="306"/>
      <c r="X51" s="306"/>
      <c r="Y51" s="306"/>
      <c r="Z51" s="280"/>
      <c r="AA51" s="280"/>
      <c r="AB51" s="280"/>
      <c r="AC51" s="280"/>
      <c r="AD51" s="280"/>
      <c r="AE51" s="280"/>
      <c r="AF51" s="280"/>
      <c r="AG51" s="280"/>
      <c r="AH51" s="280"/>
      <c r="AI51" s="280"/>
      <c r="AJ51" s="280"/>
      <c r="AK51" s="280"/>
      <c r="AL51" s="280"/>
      <c r="AM51" s="280"/>
      <c r="AN51" s="280"/>
      <c r="AO51" s="280"/>
    </row>
    <row r="52" spans="1:41" ht="15">
      <c r="A52" s="280"/>
      <c r="B52" s="73"/>
      <c r="C52" s="624">
        <v>16</v>
      </c>
      <c r="D52" s="413">
        <v>19.074999999999999</v>
      </c>
      <c r="E52" s="414"/>
      <c r="F52" s="306"/>
      <c r="G52" s="378"/>
      <c r="H52" s="306"/>
      <c r="I52" s="306"/>
      <c r="J52" s="280"/>
      <c r="K52" s="280"/>
      <c r="L52" s="306"/>
      <c r="M52" s="280"/>
      <c r="N52" s="280"/>
      <c r="O52" s="280"/>
      <c r="P52" s="280"/>
      <c r="Q52" s="280"/>
      <c r="R52" s="280"/>
      <c r="S52" s="306"/>
      <c r="T52" s="280"/>
      <c r="U52" s="280"/>
      <c r="V52" s="280"/>
      <c r="W52" s="306"/>
      <c r="X52" s="306"/>
      <c r="Y52" s="306"/>
      <c r="Z52" s="280"/>
      <c r="AA52" s="280"/>
      <c r="AB52" s="280"/>
      <c r="AC52" s="280"/>
      <c r="AD52" s="280"/>
      <c r="AE52" s="280"/>
      <c r="AF52" s="280"/>
      <c r="AG52" s="280"/>
      <c r="AH52" s="280"/>
      <c r="AI52" s="280"/>
      <c r="AJ52" s="280"/>
      <c r="AK52" s="280"/>
      <c r="AL52" s="280"/>
      <c r="AM52" s="280"/>
      <c r="AN52" s="280"/>
      <c r="AO52" s="280"/>
    </row>
    <row r="53" spans="1:41" ht="15">
      <c r="A53" s="280"/>
      <c r="B53" s="73"/>
      <c r="C53" s="624">
        <v>17</v>
      </c>
      <c r="D53" s="413">
        <v>20.04</v>
      </c>
      <c r="E53" s="414"/>
      <c r="F53" s="306"/>
      <c r="G53" s="378"/>
      <c r="H53" s="306"/>
      <c r="I53" s="306"/>
      <c r="J53" s="280"/>
      <c r="K53" s="280"/>
      <c r="L53" s="306"/>
      <c r="M53" s="280"/>
      <c r="N53" s="280"/>
      <c r="O53" s="280"/>
      <c r="P53" s="280"/>
      <c r="Q53" s="280"/>
      <c r="R53" s="280"/>
      <c r="S53" s="306"/>
      <c r="T53" s="280"/>
      <c r="U53" s="280"/>
      <c r="V53" s="280"/>
      <c r="W53" s="306"/>
      <c r="X53" s="306"/>
      <c r="Y53" s="306"/>
      <c r="Z53" s="280"/>
      <c r="AA53" s="280"/>
      <c r="AB53" s="280"/>
      <c r="AC53" s="280"/>
      <c r="AD53" s="280"/>
      <c r="AE53" s="280"/>
      <c r="AF53" s="280"/>
      <c r="AG53" s="280"/>
      <c r="AH53" s="280"/>
      <c r="AI53" s="280"/>
      <c r="AJ53" s="280"/>
      <c r="AK53" s="280"/>
      <c r="AL53" s="280"/>
      <c r="AM53" s="280"/>
      <c r="AN53" s="280"/>
      <c r="AO53" s="280"/>
    </row>
    <row r="54" spans="1:41" ht="15">
      <c r="A54" s="280"/>
      <c r="B54" s="73"/>
      <c r="C54" s="624">
        <v>18</v>
      </c>
      <c r="D54" s="413">
        <v>24.175000000000001</v>
      </c>
      <c r="E54" s="414"/>
      <c r="F54" s="306"/>
      <c r="G54" s="378"/>
      <c r="H54" s="306"/>
      <c r="I54" s="306"/>
      <c r="J54" s="280"/>
      <c r="K54" s="280"/>
      <c r="L54" s="306"/>
      <c r="M54" s="280"/>
      <c r="N54" s="280"/>
      <c r="O54" s="280"/>
      <c r="P54" s="280"/>
      <c r="Q54" s="280"/>
      <c r="R54" s="280"/>
      <c r="S54" s="280"/>
      <c r="T54" s="280"/>
      <c r="U54" s="280"/>
      <c r="V54" s="280"/>
      <c r="W54" s="306"/>
      <c r="X54" s="306"/>
      <c r="Y54" s="306"/>
      <c r="Z54" s="280"/>
      <c r="AA54" s="280"/>
      <c r="AB54" s="280"/>
      <c r="AC54" s="280"/>
      <c r="AD54" s="280"/>
      <c r="AE54" s="280"/>
      <c r="AF54" s="280"/>
      <c r="AG54" s="280"/>
      <c r="AH54" s="280"/>
      <c r="AI54" s="280"/>
      <c r="AJ54" s="280"/>
      <c r="AK54" s="280"/>
      <c r="AL54" s="280"/>
      <c r="AM54" s="280"/>
      <c r="AN54" s="280"/>
      <c r="AO54" s="280"/>
    </row>
    <row r="55" spans="1:41" ht="15">
      <c r="A55" s="280"/>
      <c r="B55" s="73"/>
      <c r="C55" s="624">
        <v>19</v>
      </c>
      <c r="D55" s="413">
        <v>20.055</v>
      </c>
      <c r="E55" s="414"/>
      <c r="F55" s="306"/>
      <c r="G55" s="378"/>
      <c r="H55" s="306"/>
      <c r="I55" s="306"/>
      <c r="J55" s="280"/>
      <c r="K55" s="280"/>
      <c r="L55" s="306"/>
      <c r="M55" s="280"/>
      <c r="N55" s="280"/>
      <c r="O55" s="280"/>
      <c r="P55" s="280"/>
      <c r="Q55" s="280"/>
      <c r="R55" s="280"/>
      <c r="S55" s="280"/>
      <c r="T55" s="280"/>
      <c r="U55" s="280"/>
      <c r="V55" s="280"/>
      <c r="W55" s="306"/>
      <c r="X55" s="306"/>
      <c r="Y55" s="306"/>
      <c r="Z55" s="280"/>
      <c r="AA55" s="280"/>
      <c r="AB55" s="280"/>
      <c r="AC55" s="280"/>
      <c r="AD55" s="280"/>
      <c r="AE55" s="280"/>
      <c r="AF55" s="280"/>
      <c r="AG55" s="280"/>
      <c r="AH55" s="280"/>
      <c r="AI55" s="280"/>
      <c r="AJ55" s="280"/>
      <c r="AK55" s="280"/>
      <c r="AL55" s="280"/>
      <c r="AM55" s="280"/>
      <c r="AN55" s="280"/>
      <c r="AO55" s="280"/>
    </row>
    <row r="56" spans="1:41" ht="15">
      <c r="A56" s="280"/>
      <c r="B56" s="73"/>
      <c r="C56" s="624">
        <v>20</v>
      </c>
      <c r="D56" s="413">
        <v>24.19</v>
      </c>
      <c r="E56" s="414"/>
      <c r="F56" s="306"/>
      <c r="G56" s="378"/>
      <c r="H56" s="306"/>
      <c r="I56" s="306"/>
      <c r="J56" s="280"/>
      <c r="K56" s="280"/>
      <c r="L56" s="306"/>
      <c r="M56" s="280"/>
      <c r="N56" s="280"/>
      <c r="O56" s="280"/>
      <c r="P56" s="280"/>
      <c r="Q56" s="280"/>
      <c r="R56" s="280"/>
      <c r="S56" s="280"/>
      <c r="T56" s="280"/>
      <c r="U56" s="280"/>
      <c r="V56" s="280"/>
      <c r="W56" s="306"/>
      <c r="X56" s="306"/>
      <c r="Y56" s="306"/>
      <c r="Z56" s="280"/>
      <c r="AA56" s="280"/>
      <c r="AB56" s="280"/>
      <c r="AC56" s="280"/>
      <c r="AD56" s="280"/>
      <c r="AE56" s="280"/>
      <c r="AF56" s="280"/>
      <c r="AG56" s="280"/>
      <c r="AH56" s="280"/>
      <c r="AI56" s="280"/>
      <c r="AJ56" s="280"/>
      <c r="AK56" s="280"/>
      <c r="AL56" s="280"/>
      <c r="AM56" s="280"/>
      <c r="AN56" s="280"/>
      <c r="AO56" s="280"/>
    </row>
    <row r="57" spans="1:41" ht="15">
      <c r="A57" s="280"/>
      <c r="B57" s="73"/>
      <c r="C57" s="624">
        <v>21</v>
      </c>
      <c r="D57" s="413">
        <v>28.09</v>
      </c>
      <c r="E57" s="414"/>
      <c r="F57" s="306"/>
      <c r="G57" s="378"/>
      <c r="H57" s="306"/>
      <c r="I57" s="306"/>
      <c r="J57" s="280"/>
      <c r="K57" s="280"/>
      <c r="L57" s="306"/>
      <c r="M57" s="280"/>
      <c r="N57" s="280"/>
      <c r="O57" s="280"/>
      <c r="P57" s="280"/>
      <c r="Q57" s="280"/>
      <c r="R57" s="280"/>
      <c r="S57" s="280"/>
      <c r="T57" s="280"/>
      <c r="U57" s="280"/>
      <c r="V57" s="280"/>
      <c r="W57" s="306"/>
      <c r="X57" s="306"/>
      <c r="Y57" s="306"/>
      <c r="Z57" s="280"/>
      <c r="AA57" s="280"/>
      <c r="AB57" s="280"/>
      <c r="AC57" s="280"/>
      <c r="AD57" s="280"/>
      <c r="AE57" s="280"/>
      <c r="AF57" s="280"/>
      <c r="AG57" s="280"/>
      <c r="AH57" s="280"/>
      <c r="AI57" s="280"/>
      <c r="AJ57" s="280"/>
      <c r="AK57" s="280"/>
      <c r="AL57" s="280"/>
      <c r="AM57" s="280"/>
      <c r="AN57" s="280"/>
      <c r="AO57" s="280"/>
    </row>
    <row r="58" spans="1:41" ht="15">
      <c r="A58" s="280"/>
      <c r="B58" s="73"/>
      <c r="C58" s="624">
        <v>22</v>
      </c>
      <c r="D58" s="413">
        <v>21.91</v>
      </c>
      <c r="E58" s="414"/>
      <c r="F58" s="306"/>
      <c r="G58" s="378"/>
      <c r="H58" s="306"/>
      <c r="I58" s="306"/>
      <c r="J58" s="280"/>
      <c r="K58" s="280"/>
      <c r="L58" s="306"/>
      <c r="M58" s="280"/>
      <c r="N58" s="280"/>
      <c r="O58" s="280"/>
      <c r="P58" s="280"/>
      <c r="Q58" s="280"/>
      <c r="R58" s="280"/>
      <c r="S58" s="280"/>
      <c r="T58" s="280"/>
      <c r="U58" s="280"/>
      <c r="V58" s="280"/>
      <c r="W58" s="306"/>
      <c r="X58" s="306"/>
      <c r="Y58" s="306"/>
      <c r="Z58" s="280"/>
      <c r="AA58" s="280"/>
      <c r="AB58" s="280"/>
      <c r="AC58" s="280"/>
      <c r="AD58" s="280"/>
      <c r="AE58" s="280"/>
      <c r="AF58" s="280"/>
      <c r="AG58" s="280"/>
      <c r="AH58" s="280"/>
      <c r="AI58" s="280"/>
      <c r="AJ58" s="280"/>
      <c r="AK58" s="280"/>
      <c r="AL58" s="280"/>
      <c r="AM58" s="280"/>
      <c r="AN58" s="280"/>
      <c r="AO58" s="280"/>
    </row>
    <row r="59" spans="1:41" ht="15">
      <c r="A59" s="280"/>
      <c r="B59" s="73"/>
      <c r="C59" s="624">
        <v>23</v>
      </c>
      <c r="D59" s="413">
        <v>23.774999999999999</v>
      </c>
      <c r="E59" s="414"/>
      <c r="F59" s="306"/>
      <c r="G59" s="378"/>
      <c r="H59" s="306"/>
      <c r="I59" s="306"/>
      <c r="J59" s="280"/>
      <c r="K59" s="280"/>
      <c r="L59" s="306"/>
      <c r="M59" s="280"/>
      <c r="N59" s="280"/>
      <c r="O59" s="280"/>
      <c r="P59" s="280"/>
      <c r="Q59" s="280"/>
      <c r="R59" s="280"/>
      <c r="S59" s="280"/>
      <c r="T59" s="280"/>
      <c r="U59" s="280"/>
      <c r="V59" s="280"/>
      <c r="W59" s="306"/>
      <c r="X59" s="306"/>
      <c r="Y59" s="306"/>
      <c r="Z59" s="280"/>
      <c r="AA59" s="280"/>
      <c r="AB59" s="280"/>
      <c r="AC59" s="280"/>
      <c r="AD59" s="280"/>
      <c r="AE59" s="280"/>
      <c r="AF59" s="280"/>
      <c r="AG59" s="280"/>
      <c r="AH59" s="280"/>
      <c r="AI59" s="280"/>
      <c r="AJ59" s="280"/>
      <c r="AK59" s="280"/>
      <c r="AL59" s="280"/>
      <c r="AM59" s="280"/>
      <c r="AN59" s="280"/>
      <c r="AO59" s="280"/>
    </row>
    <row r="60" spans="1:41" ht="15">
      <c r="A60" s="280"/>
      <c r="B60" s="73"/>
      <c r="C60" s="624">
        <v>24</v>
      </c>
      <c r="D60" s="413">
        <v>22.285</v>
      </c>
      <c r="E60" s="414"/>
      <c r="F60" s="306"/>
      <c r="G60" s="378"/>
      <c r="H60" s="306"/>
      <c r="I60" s="306"/>
      <c r="J60" s="280"/>
      <c r="K60" s="280"/>
      <c r="L60" s="306"/>
      <c r="M60" s="280"/>
      <c r="N60" s="280"/>
      <c r="O60" s="280"/>
      <c r="P60" s="280"/>
      <c r="Q60" s="280"/>
      <c r="R60" s="280"/>
      <c r="S60" s="280"/>
      <c r="T60" s="280"/>
      <c r="U60" s="280"/>
      <c r="V60" s="280"/>
      <c r="W60" s="306"/>
      <c r="X60" s="306"/>
      <c r="Y60" s="306"/>
      <c r="Z60" s="280"/>
      <c r="AA60" s="280"/>
      <c r="AB60" s="280"/>
      <c r="AC60" s="280"/>
      <c r="AD60" s="280"/>
      <c r="AE60" s="280"/>
      <c r="AF60" s="280"/>
      <c r="AG60" s="280"/>
      <c r="AH60" s="280"/>
      <c r="AI60" s="280"/>
      <c r="AJ60" s="280"/>
      <c r="AK60" s="280"/>
      <c r="AL60" s="280"/>
      <c r="AM60" s="280"/>
      <c r="AN60" s="280"/>
      <c r="AO60" s="280"/>
    </row>
    <row r="61" spans="1:41" ht="15">
      <c r="A61" s="280"/>
      <c r="B61" s="73"/>
      <c r="C61" s="624">
        <v>25</v>
      </c>
      <c r="D61" s="413">
        <v>28.164999999999999</v>
      </c>
      <c r="E61" s="414"/>
      <c r="F61" s="306"/>
      <c r="G61" s="378"/>
      <c r="H61" s="306"/>
      <c r="I61" s="306"/>
      <c r="J61" s="280"/>
      <c r="K61" s="280"/>
      <c r="L61" s="306"/>
      <c r="M61" s="280"/>
      <c r="N61" s="280"/>
      <c r="O61" s="280"/>
      <c r="P61" s="280"/>
      <c r="Q61" s="280"/>
      <c r="R61" s="280"/>
      <c r="S61" s="280"/>
      <c r="T61" s="280"/>
      <c r="U61" s="280"/>
      <c r="V61" s="280"/>
      <c r="W61" s="306"/>
      <c r="X61" s="306"/>
      <c r="Y61" s="306"/>
      <c r="Z61" s="280"/>
      <c r="AA61" s="280"/>
      <c r="AB61" s="280"/>
      <c r="AC61" s="280"/>
      <c r="AD61" s="280"/>
      <c r="AE61" s="280"/>
      <c r="AF61" s="280"/>
      <c r="AG61" s="280"/>
      <c r="AH61" s="280"/>
      <c r="AI61" s="280"/>
      <c r="AJ61" s="280"/>
      <c r="AK61" s="280"/>
      <c r="AL61" s="280"/>
      <c r="AM61" s="280"/>
      <c r="AN61" s="280"/>
      <c r="AO61" s="280"/>
    </row>
    <row r="62" spans="1:41" ht="15">
      <c r="A62" s="280"/>
      <c r="B62" s="73"/>
      <c r="C62" s="624">
        <v>26</v>
      </c>
      <c r="D62" s="413">
        <v>24.785</v>
      </c>
      <c r="E62" s="414"/>
      <c r="F62" s="306"/>
      <c r="G62" s="378"/>
      <c r="H62" s="306"/>
      <c r="I62" s="306"/>
      <c r="J62" s="280"/>
      <c r="K62" s="280"/>
      <c r="L62" s="306"/>
      <c r="M62" s="280"/>
      <c r="N62" s="280"/>
      <c r="O62" s="280"/>
      <c r="P62" s="280"/>
      <c r="Q62" s="280"/>
      <c r="R62" s="280"/>
      <c r="S62" s="280"/>
      <c r="T62" s="280"/>
      <c r="U62" s="280"/>
      <c r="V62" s="280"/>
      <c r="W62" s="306"/>
      <c r="X62" s="306"/>
      <c r="Y62" s="306"/>
      <c r="Z62" s="280"/>
      <c r="AA62" s="280"/>
      <c r="AB62" s="280"/>
      <c r="AC62" s="280"/>
      <c r="AD62" s="280"/>
      <c r="AE62" s="280"/>
      <c r="AF62" s="280"/>
      <c r="AG62" s="280"/>
      <c r="AH62" s="280"/>
      <c r="AI62" s="280"/>
      <c r="AJ62" s="280"/>
      <c r="AK62" s="280"/>
      <c r="AL62" s="280"/>
      <c r="AM62" s="280"/>
      <c r="AN62" s="280"/>
      <c r="AO62" s="280"/>
    </row>
    <row r="63" spans="1:41" ht="15">
      <c r="A63" s="280"/>
      <c r="B63" s="73"/>
      <c r="C63" s="624">
        <v>27</v>
      </c>
      <c r="D63" s="413">
        <v>24.184999999999999</v>
      </c>
      <c r="E63" s="414"/>
      <c r="F63" s="306"/>
      <c r="G63" s="378"/>
      <c r="H63" s="306"/>
      <c r="I63" s="306"/>
      <c r="J63" s="280"/>
      <c r="K63" s="280"/>
      <c r="L63" s="306"/>
      <c r="M63" s="280"/>
      <c r="N63" s="280"/>
      <c r="O63" s="280"/>
      <c r="P63" s="280"/>
      <c r="Q63" s="280"/>
      <c r="R63" s="280"/>
      <c r="S63" s="280"/>
      <c r="T63" s="280"/>
      <c r="U63" s="280"/>
      <c r="V63" s="280"/>
      <c r="W63" s="306"/>
      <c r="X63" s="306"/>
      <c r="Y63" s="306"/>
      <c r="Z63" s="280"/>
      <c r="AA63" s="280"/>
      <c r="AB63" s="280"/>
      <c r="AC63" s="280"/>
      <c r="AD63" s="280"/>
      <c r="AE63" s="280"/>
      <c r="AF63" s="280"/>
      <c r="AG63" s="280"/>
      <c r="AH63" s="280"/>
      <c r="AI63" s="280"/>
      <c r="AJ63" s="280"/>
      <c r="AK63" s="280"/>
      <c r="AL63" s="280"/>
      <c r="AM63" s="280"/>
      <c r="AN63" s="280"/>
      <c r="AO63" s="280"/>
    </row>
    <row r="64" spans="1:41" ht="15">
      <c r="A64" s="280"/>
      <c r="B64" s="73"/>
      <c r="C64" s="624">
        <v>28</v>
      </c>
      <c r="D64" s="413">
        <v>27.414999999999999</v>
      </c>
      <c r="E64" s="414"/>
      <c r="F64" s="306"/>
      <c r="G64" s="378"/>
      <c r="H64" s="306"/>
      <c r="I64" s="306"/>
      <c r="J64" s="280"/>
      <c r="K64" s="280"/>
      <c r="L64" s="306"/>
      <c r="M64" s="280"/>
      <c r="N64" s="280"/>
      <c r="O64" s="280"/>
      <c r="P64" s="280"/>
      <c r="Q64" s="280"/>
      <c r="R64" s="280"/>
      <c r="S64" s="280"/>
      <c r="T64" s="280"/>
      <c r="U64" s="280"/>
      <c r="V64" s="280"/>
      <c r="W64" s="306"/>
      <c r="X64" s="306"/>
      <c r="Y64" s="306"/>
      <c r="Z64" s="280"/>
      <c r="AA64" s="280"/>
      <c r="AB64" s="280"/>
      <c r="AC64" s="280"/>
      <c r="AD64" s="280"/>
      <c r="AE64" s="280"/>
      <c r="AF64" s="280"/>
      <c r="AG64" s="280"/>
      <c r="AH64" s="280"/>
      <c r="AI64" s="280"/>
      <c r="AJ64" s="280"/>
      <c r="AK64" s="280"/>
      <c r="AL64" s="280"/>
      <c r="AM64" s="280"/>
      <c r="AN64" s="280"/>
      <c r="AO64" s="280"/>
    </row>
    <row r="65" spans="1:226" ht="15">
      <c r="A65" s="280"/>
      <c r="B65" s="73"/>
      <c r="C65" s="624">
        <v>29</v>
      </c>
      <c r="D65" s="413">
        <v>27.95</v>
      </c>
      <c r="E65" s="414"/>
      <c r="F65" s="306"/>
      <c r="G65" s="378"/>
      <c r="H65" s="306"/>
      <c r="I65" s="306"/>
      <c r="J65" s="280"/>
      <c r="K65" s="280"/>
      <c r="L65" s="306"/>
      <c r="M65" s="280"/>
      <c r="N65" s="280"/>
      <c r="O65" s="280"/>
      <c r="P65" s="280"/>
      <c r="Q65" s="280"/>
      <c r="R65" s="280"/>
      <c r="S65" s="280"/>
      <c r="T65" s="280"/>
      <c r="U65" s="280"/>
      <c r="V65" s="280"/>
      <c r="W65" s="306"/>
      <c r="X65" s="306"/>
      <c r="Y65" s="306"/>
      <c r="Z65" s="280"/>
      <c r="AA65" s="280"/>
      <c r="AB65" s="280"/>
      <c r="AC65" s="280"/>
      <c r="AD65" s="280"/>
      <c r="AE65" s="280"/>
      <c r="AF65" s="280"/>
      <c r="AG65" s="280"/>
      <c r="AH65" s="280"/>
      <c r="AI65" s="280"/>
      <c r="AJ65" s="280"/>
      <c r="AK65" s="280"/>
      <c r="AL65" s="280"/>
      <c r="AM65" s="280"/>
      <c r="AN65" s="280"/>
      <c r="AO65" s="280"/>
    </row>
    <row r="66" spans="1:226" ht="15">
      <c r="A66" s="280"/>
      <c r="B66" s="73"/>
      <c r="C66" s="624">
        <v>30</v>
      </c>
      <c r="D66" s="413">
        <v>21.98</v>
      </c>
      <c r="E66" s="414"/>
      <c r="F66" s="306"/>
      <c r="G66" s="378"/>
      <c r="H66" s="306"/>
      <c r="I66" s="306"/>
      <c r="J66" s="280"/>
      <c r="K66" s="280"/>
      <c r="L66" s="306"/>
      <c r="M66" s="280"/>
      <c r="N66" s="280"/>
      <c r="O66" s="280"/>
      <c r="P66" s="280"/>
      <c r="Q66" s="280"/>
      <c r="R66" s="280"/>
      <c r="S66" s="280"/>
      <c r="T66" s="280"/>
      <c r="U66" s="280"/>
      <c r="V66" s="280"/>
      <c r="W66" s="306"/>
      <c r="X66" s="306"/>
      <c r="Y66" s="306"/>
      <c r="Z66" s="280"/>
      <c r="AA66" s="280"/>
      <c r="AB66" s="280"/>
      <c r="AC66" s="280"/>
      <c r="AD66" s="280"/>
      <c r="AE66" s="280"/>
      <c r="AF66" s="280"/>
      <c r="AG66" s="280"/>
      <c r="AH66" s="280"/>
      <c r="AI66" s="280"/>
      <c r="AJ66" s="280"/>
      <c r="AK66" s="280"/>
      <c r="AL66" s="280"/>
      <c r="AM66" s="280"/>
      <c r="AN66" s="280"/>
      <c r="AO66" s="280"/>
    </row>
    <row r="67" spans="1:226" ht="15">
      <c r="A67" s="280"/>
      <c r="B67" s="73"/>
      <c r="C67" s="624">
        <v>31</v>
      </c>
      <c r="D67" s="413">
        <v>26.375</v>
      </c>
      <c r="E67" s="414"/>
      <c r="F67" s="306"/>
      <c r="G67" s="378"/>
      <c r="H67" s="306"/>
      <c r="I67" s="306"/>
      <c r="J67" s="280"/>
      <c r="K67" s="280"/>
      <c r="L67" s="306"/>
      <c r="M67" s="280"/>
      <c r="N67" s="280"/>
      <c r="O67" s="280"/>
      <c r="P67" s="280"/>
      <c r="Q67" s="280"/>
      <c r="R67" s="280"/>
      <c r="S67" s="280"/>
      <c r="T67" s="280"/>
      <c r="U67" s="280"/>
      <c r="V67" s="280"/>
      <c r="W67" s="306"/>
      <c r="X67" s="306"/>
      <c r="Y67" s="306"/>
      <c r="Z67" s="280"/>
      <c r="AA67" s="280"/>
      <c r="AB67" s="280"/>
      <c r="AC67" s="280"/>
      <c r="AD67" s="280"/>
      <c r="AE67" s="280"/>
      <c r="AF67" s="280"/>
      <c r="AG67" s="280"/>
      <c r="AH67" s="280"/>
      <c r="AI67" s="280"/>
      <c r="AJ67" s="280"/>
      <c r="AK67" s="280"/>
      <c r="AL67" s="280"/>
      <c r="AM67" s="280"/>
      <c r="AN67" s="280"/>
      <c r="AO67" s="280"/>
    </row>
    <row r="68" spans="1:226" ht="15">
      <c r="A68" s="280"/>
      <c r="B68" s="73"/>
      <c r="C68" s="624">
        <v>32</v>
      </c>
      <c r="D68" s="413">
        <v>25.885000000000002</v>
      </c>
      <c r="E68" s="414"/>
      <c r="F68" s="306"/>
      <c r="G68" s="378"/>
      <c r="H68" s="306"/>
      <c r="I68" s="306"/>
      <c r="J68" s="280"/>
      <c r="K68" s="280"/>
      <c r="L68" s="306"/>
      <c r="M68" s="280"/>
      <c r="N68" s="280"/>
      <c r="O68" s="280"/>
      <c r="P68" s="280"/>
      <c r="Q68" s="280"/>
      <c r="R68" s="280"/>
      <c r="S68" s="280"/>
      <c r="T68" s="280"/>
      <c r="U68" s="280"/>
      <c r="V68" s="280"/>
      <c r="W68" s="306"/>
      <c r="X68" s="306"/>
      <c r="Y68" s="306"/>
      <c r="Z68" s="280"/>
      <c r="AA68" s="280"/>
      <c r="AB68" s="280"/>
      <c r="AC68" s="280"/>
      <c r="AD68" s="280"/>
      <c r="AE68" s="280"/>
      <c r="AF68" s="280"/>
      <c r="AG68" s="280"/>
      <c r="AH68" s="280"/>
      <c r="AI68" s="280"/>
      <c r="AJ68" s="280"/>
      <c r="AK68" s="280"/>
      <c r="AL68" s="280"/>
      <c r="AM68" s="280"/>
      <c r="AN68" s="280"/>
      <c r="AO68" s="280"/>
    </row>
    <row r="69" spans="1:226" ht="15">
      <c r="A69" s="280"/>
      <c r="B69" s="73"/>
      <c r="C69" s="624">
        <v>33</v>
      </c>
      <c r="D69" s="413">
        <v>27.9</v>
      </c>
      <c r="E69" s="414"/>
      <c r="F69" s="306"/>
      <c r="G69" s="378"/>
      <c r="H69" s="306"/>
      <c r="I69" s="306"/>
      <c r="J69" s="280"/>
      <c r="K69" s="280"/>
      <c r="L69" s="306"/>
      <c r="M69" s="280"/>
      <c r="N69" s="280"/>
      <c r="O69" s="280"/>
      <c r="P69" s="280"/>
      <c r="Q69" s="280"/>
      <c r="R69" s="280"/>
      <c r="S69" s="280"/>
      <c r="T69" s="280"/>
      <c r="U69" s="280"/>
      <c r="V69" s="280"/>
      <c r="W69" s="306"/>
      <c r="X69" s="306"/>
      <c r="Y69" s="306"/>
      <c r="Z69" s="280"/>
      <c r="AA69" s="280"/>
      <c r="AB69" s="280"/>
      <c r="AC69" s="280"/>
      <c r="AD69" s="280"/>
      <c r="AE69" s="280"/>
      <c r="AF69" s="280"/>
      <c r="AG69" s="280"/>
      <c r="AH69" s="280"/>
      <c r="AI69" s="280"/>
      <c r="AJ69" s="280"/>
      <c r="AK69" s="280"/>
      <c r="AL69" s="280"/>
      <c r="AM69" s="280"/>
      <c r="AN69" s="280"/>
      <c r="AO69" s="280"/>
    </row>
    <row r="70" spans="1:226" ht="15">
      <c r="A70" s="280"/>
      <c r="B70" s="73"/>
      <c r="C70" s="624">
        <v>34</v>
      </c>
      <c r="D70" s="413">
        <v>22.55</v>
      </c>
      <c r="E70" s="414"/>
      <c r="F70" s="306"/>
      <c r="G70" s="378"/>
      <c r="H70" s="306"/>
      <c r="I70" s="306"/>
      <c r="J70" s="280"/>
      <c r="K70" s="280"/>
      <c r="L70" s="280"/>
      <c r="M70" s="280"/>
      <c r="N70" s="280"/>
      <c r="O70" s="280"/>
      <c r="P70" s="280"/>
      <c r="Q70" s="280"/>
      <c r="R70" s="280"/>
      <c r="S70" s="280"/>
      <c r="T70" s="280"/>
      <c r="U70" s="280"/>
      <c r="V70" s="280"/>
      <c r="W70" s="306"/>
      <c r="X70" s="306"/>
      <c r="Y70" s="306"/>
      <c r="Z70" s="280"/>
      <c r="AA70" s="280"/>
      <c r="AB70" s="280"/>
      <c r="AC70" s="280"/>
      <c r="AD70" s="280"/>
      <c r="AE70" s="280"/>
      <c r="AF70" s="280"/>
      <c r="AG70" s="280"/>
      <c r="AH70" s="280"/>
      <c r="AI70" s="280"/>
      <c r="AJ70" s="280"/>
      <c r="AK70" s="280"/>
      <c r="AL70" s="280"/>
      <c r="AM70" s="280"/>
      <c r="AN70" s="280"/>
      <c r="AO70" s="280"/>
    </row>
    <row r="71" spans="1:226" ht="15">
      <c r="A71" s="280"/>
      <c r="B71" s="73"/>
      <c r="C71" s="624">
        <v>35</v>
      </c>
      <c r="D71" s="413">
        <v>23.67</v>
      </c>
      <c r="E71" s="414"/>
      <c r="F71" s="306"/>
      <c r="G71" s="378"/>
      <c r="H71" s="306"/>
      <c r="I71" s="306"/>
      <c r="J71" s="280"/>
      <c r="K71" s="280"/>
      <c r="L71" s="280"/>
      <c r="M71" s="280"/>
      <c r="N71" s="280"/>
      <c r="O71" s="280"/>
      <c r="P71" s="280"/>
      <c r="Q71" s="280"/>
      <c r="R71" s="280"/>
      <c r="S71" s="280"/>
      <c r="T71" s="280"/>
      <c r="U71" s="280"/>
      <c r="V71" s="280"/>
      <c r="W71" s="306"/>
      <c r="X71" s="306"/>
      <c r="Y71" s="306"/>
      <c r="Z71" s="280"/>
      <c r="AA71" s="280"/>
      <c r="AB71" s="280"/>
      <c r="AC71" s="280"/>
      <c r="AD71" s="280"/>
      <c r="AE71" s="280"/>
      <c r="AF71" s="280"/>
      <c r="AG71" s="280"/>
      <c r="AH71" s="280"/>
      <c r="AI71" s="280"/>
      <c r="AJ71" s="280"/>
      <c r="AK71" s="280"/>
      <c r="AL71" s="280"/>
      <c r="AM71" s="280"/>
      <c r="AN71" s="280"/>
      <c r="AO71" s="280"/>
      <c r="EQ71" s="228"/>
      <c r="ER71" s="228"/>
      <c r="ES71" s="228"/>
      <c r="ET71" s="228"/>
      <c r="EU71" s="228"/>
      <c r="EV71" s="228"/>
      <c r="EW71" s="228"/>
      <c r="EX71" s="228"/>
      <c r="EY71" s="228"/>
      <c r="EZ71" s="228"/>
      <c r="FA71" s="228"/>
      <c r="FB71" s="228"/>
      <c r="FC71" s="228"/>
      <c r="FD71" s="228"/>
      <c r="FE71" s="228"/>
      <c r="FF71" s="228"/>
      <c r="FG71" s="228"/>
      <c r="FH71" s="228"/>
      <c r="FI71" s="228"/>
      <c r="FJ71" s="228"/>
      <c r="FK71" s="228"/>
      <c r="FL71" s="228"/>
      <c r="FM71" s="228"/>
      <c r="FN71" s="228"/>
      <c r="FO71" s="228"/>
      <c r="FP71" s="228"/>
      <c r="FQ71" s="228"/>
      <c r="FR71" s="228"/>
      <c r="FS71" s="228"/>
      <c r="FT71" s="228"/>
      <c r="FU71" s="228"/>
      <c r="FV71" s="228"/>
      <c r="FW71" s="228"/>
      <c r="FX71" s="228"/>
      <c r="FY71" s="228"/>
      <c r="FZ71" s="228"/>
      <c r="GA71" s="228"/>
      <c r="GB71" s="228"/>
      <c r="GC71" s="228"/>
      <c r="GD71" s="228"/>
      <c r="GE71" s="228"/>
      <c r="GF71" s="228"/>
      <c r="GG71" s="228"/>
      <c r="GH71" s="228"/>
      <c r="GI71" s="228"/>
      <c r="GJ71" s="228"/>
      <c r="GK71" s="228"/>
      <c r="GL71" s="228"/>
      <c r="GM71" s="228"/>
      <c r="GN71" s="228"/>
      <c r="GO71" s="228"/>
      <c r="GP71" s="228"/>
      <c r="GQ71" s="228"/>
      <c r="GR71" s="228"/>
      <c r="GS71" s="228"/>
      <c r="GT71" s="228"/>
      <c r="GU71" s="228"/>
      <c r="GV71" s="228"/>
      <c r="GW71" s="228"/>
      <c r="GX71" s="228"/>
      <c r="GY71" s="228"/>
      <c r="GZ71" s="228"/>
      <c r="HA71" s="228"/>
      <c r="HB71" s="228"/>
      <c r="HC71" s="228"/>
      <c r="HD71" s="228"/>
      <c r="HE71" s="228"/>
      <c r="HF71" s="228"/>
      <c r="HG71" s="228"/>
      <c r="HH71" s="228"/>
      <c r="HI71" s="228"/>
      <c r="HJ71" s="228"/>
      <c r="HK71" s="228"/>
      <c r="HL71" s="228"/>
      <c r="HM71" s="228"/>
      <c r="HN71" s="228"/>
      <c r="HO71" s="228"/>
      <c r="HP71" s="228"/>
      <c r="HQ71" s="228"/>
      <c r="HR71" s="228"/>
    </row>
    <row r="72" spans="1:226" ht="15">
      <c r="A72" s="280"/>
      <c r="B72" s="73"/>
      <c r="C72" s="624">
        <v>36</v>
      </c>
      <c r="D72" s="413">
        <v>26.015000000000001</v>
      </c>
      <c r="E72" s="414"/>
      <c r="F72" s="306"/>
      <c r="G72" s="378"/>
      <c r="H72" s="306"/>
      <c r="I72" s="306"/>
      <c r="J72" s="280"/>
      <c r="K72" s="280"/>
      <c r="L72" s="280"/>
      <c r="M72" s="280"/>
      <c r="N72" s="280"/>
      <c r="O72" s="280"/>
      <c r="P72" s="280"/>
      <c r="Q72" s="280"/>
      <c r="R72" s="280"/>
      <c r="S72" s="280"/>
      <c r="T72" s="280"/>
      <c r="U72" s="280"/>
      <c r="V72" s="280"/>
      <c r="W72" s="306"/>
      <c r="X72" s="306"/>
      <c r="Y72" s="306"/>
      <c r="Z72" s="280"/>
      <c r="AA72" s="280"/>
      <c r="AB72" s="280"/>
      <c r="AC72" s="280"/>
      <c r="AD72" s="280"/>
      <c r="AE72" s="280"/>
      <c r="AF72" s="280"/>
      <c r="AG72" s="280"/>
      <c r="AH72" s="280"/>
      <c r="AI72" s="280"/>
      <c r="AJ72" s="280"/>
      <c r="AK72" s="280"/>
      <c r="AL72" s="280"/>
      <c r="AM72" s="280"/>
      <c r="AN72" s="280"/>
      <c r="AO72" s="280"/>
      <c r="EQ72" s="228"/>
      <c r="ER72" s="228"/>
      <c r="ES72" s="228"/>
      <c r="ET72" s="228"/>
      <c r="EU72" s="228"/>
      <c r="EV72" s="228"/>
      <c r="EW72" s="228"/>
      <c r="EX72" s="228"/>
      <c r="EY72" s="228"/>
      <c r="EZ72" s="228"/>
      <c r="FA72" s="228"/>
      <c r="FB72" s="228"/>
      <c r="FC72" s="228"/>
      <c r="FD72" s="228"/>
      <c r="FE72" s="228"/>
      <c r="FF72" s="228"/>
      <c r="FG72" s="228"/>
      <c r="FH72" s="228"/>
      <c r="FI72" s="228"/>
      <c r="FJ72" s="228"/>
      <c r="FK72" s="228"/>
      <c r="FL72" s="228"/>
      <c r="FM72" s="228"/>
      <c r="FN72" s="228"/>
      <c r="FO72" s="228"/>
      <c r="FP72" s="228"/>
      <c r="FQ72" s="228"/>
      <c r="FR72" s="228"/>
      <c r="FS72" s="228"/>
      <c r="FT72" s="228"/>
      <c r="FU72" s="228"/>
      <c r="FV72" s="228"/>
      <c r="FW72" s="228"/>
      <c r="FX72" s="228"/>
      <c r="FY72" s="228"/>
      <c r="FZ72" s="228"/>
      <c r="GA72" s="228"/>
      <c r="GB72" s="228"/>
      <c r="GC72" s="228"/>
      <c r="GD72" s="228"/>
      <c r="GE72" s="228"/>
      <c r="GF72" s="228"/>
      <c r="GG72" s="228"/>
      <c r="GH72" s="228"/>
      <c r="GI72" s="228"/>
      <c r="GJ72" s="228"/>
      <c r="GK72" s="228"/>
      <c r="GL72" s="228"/>
      <c r="GM72" s="228"/>
      <c r="GN72" s="228"/>
      <c r="GO72" s="228"/>
      <c r="GP72" s="228"/>
      <c r="GQ72" s="228"/>
      <c r="GR72" s="228"/>
      <c r="GS72" s="228"/>
      <c r="GT72" s="228"/>
      <c r="GU72" s="228"/>
      <c r="GV72" s="228"/>
      <c r="GW72" s="228"/>
      <c r="GX72" s="228"/>
      <c r="GY72" s="228"/>
      <c r="GZ72" s="228"/>
      <c r="HA72" s="228"/>
      <c r="HB72" s="228"/>
      <c r="HC72" s="228"/>
      <c r="HD72" s="228"/>
      <c r="HE72" s="228"/>
      <c r="HF72" s="228"/>
      <c r="HG72" s="228"/>
      <c r="HH72" s="228"/>
      <c r="HI72" s="228"/>
      <c r="HJ72" s="228"/>
      <c r="HK72" s="228"/>
      <c r="HL72" s="228"/>
      <c r="HM72" s="228"/>
      <c r="HN72" s="228"/>
      <c r="HO72" s="228"/>
      <c r="HP72" s="228"/>
      <c r="HQ72" s="228"/>
      <c r="HR72" s="228"/>
    </row>
    <row r="73" spans="1:226" ht="15">
      <c r="A73" s="280"/>
      <c r="B73" s="73"/>
      <c r="C73" s="624">
        <v>37</v>
      </c>
      <c r="D73" s="413">
        <v>19.215</v>
      </c>
      <c r="E73" s="414"/>
      <c r="F73" s="306"/>
      <c r="G73" s="378"/>
      <c r="H73" s="306"/>
      <c r="I73" s="306"/>
      <c r="J73" s="280"/>
      <c r="K73" s="280"/>
      <c r="L73" s="280"/>
      <c r="M73" s="280"/>
      <c r="N73" s="280"/>
      <c r="O73" s="280"/>
      <c r="P73" s="280"/>
      <c r="Q73" s="280"/>
      <c r="R73" s="280"/>
      <c r="S73" s="280"/>
      <c r="T73" s="280"/>
      <c r="U73" s="280"/>
      <c r="V73" s="280"/>
      <c r="W73" s="306"/>
      <c r="X73" s="306"/>
      <c r="Y73" s="306"/>
      <c r="Z73" s="280"/>
      <c r="AA73" s="280"/>
      <c r="AB73" s="280"/>
      <c r="AC73" s="280"/>
      <c r="AD73" s="280"/>
      <c r="AE73" s="280"/>
      <c r="AF73" s="280"/>
      <c r="AG73" s="280"/>
      <c r="AH73" s="280"/>
      <c r="AI73" s="280"/>
      <c r="AJ73" s="280"/>
      <c r="AK73" s="280"/>
      <c r="AL73" s="280"/>
      <c r="AM73" s="280"/>
      <c r="AN73" s="280"/>
      <c r="AO73" s="280"/>
      <c r="EQ73" s="228"/>
      <c r="ER73" s="228"/>
      <c r="ES73" s="228"/>
      <c r="ET73" s="228"/>
      <c r="EU73" s="228"/>
      <c r="EV73" s="228"/>
      <c r="EW73" s="228"/>
      <c r="EX73" s="228"/>
      <c r="EY73" s="228"/>
      <c r="EZ73" s="228"/>
      <c r="FA73" s="228"/>
      <c r="FB73" s="228"/>
      <c r="FC73" s="228"/>
      <c r="FD73" s="228"/>
      <c r="FE73" s="228"/>
      <c r="FF73" s="228"/>
      <c r="FG73" s="228"/>
      <c r="FH73" s="228"/>
      <c r="FI73" s="228"/>
      <c r="FJ73" s="228"/>
      <c r="FK73" s="228"/>
      <c r="FL73" s="228"/>
      <c r="FM73" s="228"/>
      <c r="FN73" s="228"/>
      <c r="FO73" s="228"/>
      <c r="FP73" s="228"/>
      <c r="FQ73" s="228"/>
      <c r="FR73" s="228"/>
      <c r="FS73" s="228"/>
      <c r="FT73" s="228"/>
      <c r="FU73" s="228"/>
      <c r="FV73" s="228"/>
      <c r="FW73" s="228"/>
      <c r="FX73" s="228"/>
      <c r="FY73" s="228"/>
      <c r="FZ73" s="228"/>
      <c r="GA73" s="228"/>
      <c r="GB73" s="228"/>
      <c r="GC73" s="228"/>
      <c r="GD73" s="228"/>
      <c r="GE73" s="228"/>
      <c r="GF73" s="228"/>
      <c r="GG73" s="228"/>
      <c r="GH73" s="228"/>
      <c r="GI73" s="228"/>
      <c r="GJ73" s="228"/>
      <c r="GK73" s="228"/>
      <c r="GL73" s="228"/>
      <c r="GM73" s="228"/>
      <c r="GN73" s="228"/>
      <c r="GO73" s="228"/>
      <c r="GP73" s="228"/>
      <c r="GQ73" s="228"/>
      <c r="GR73" s="228"/>
      <c r="GS73" s="228"/>
      <c r="GT73" s="228"/>
      <c r="GU73" s="228"/>
      <c r="GV73" s="228"/>
      <c r="GW73" s="228"/>
      <c r="GX73" s="228"/>
      <c r="GY73" s="228"/>
      <c r="GZ73" s="228"/>
      <c r="HA73" s="228"/>
      <c r="HB73" s="228"/>
      <c r="HC73" s="228"/>
      <c r="HD73" s="228"/>
      <c r="HE73" s="228"/>
      <c r="HF73" s="228"/>
      <c r="HG73" s="228"/>
      <c r="HH73" s="228"/>
      <c r="HI73" s="228"/>
      <c r="HJ73" s="228"/>
      <c r="HK73" s="228"/>
      <c r="HL73" s="228"/>
      <c r="HM73" s="228"/>
      <c r="HN73" s="228"/>
      <c r="HO73" s="228"/>
      <c r="HP73" s="228"/>
      <c r="HQ73" s="228"/>
      <c r="HR73" s="228"/>
    </row>
    <row r="74" spans="1:226" ht="15">
      <c r="A74" s="280"/>
      <c r="B74" s="73"/>
      <c r="C74" s="624">
        <v>38</v>
      </c>
      <c r="D74" s="413">
        <v>33.924999999999997</v>
      </c>
      <c r="E74" s="414"/>
      <c r="F74" s="306"/>
      <c r="G74" s="378"/>
      <c r="H74" s="306"/>
      <c r="I74" s="306"/>
      <c r="J74" s="280"/>
      <c r="K74" s="280"/>
      <c r="L74" s="280"/>
      <c r="M74" s="280"/>
      <c r="N74" s="280"/>
      <c r="O74" s="280"/>
      <c r="P74" s="280"/>
      <c r="Q74" s="280"/>
      <c r="R74" s="280"/>
      <c r="S74" s="280"/>
      <c r="T74" s="280"/>
      <c r="U74" s="280"/>
      <c r="V74" s="280"/>
      <c r="W74" s="306"/>
      <c r="X74" s="306"/>
      <c r="Y74" s="306"/>
      <c r="Z74" s="280"/>
      <c r="AA74" s="280"/>
      <c r="AB74" s="280"/>
      <c r="AC74" s="280"/>
      <c r="AD74" s="280"/>
      <c r="AE74" s="280"/>
      <c r="AF74" s="280"/>
      <c r="AG74" s="280"/>
      <c r="AH74" s="280"/>
      <c r="AI74" s="280"/>
      <c r="AJ74" s="280"/>
      <c r="AK74" s="280"/>
      <c r="AL74" s="280"/>
      <c r="AM74" s="280"/>
      <c r="AN74" s="280"/>
      <c r="AO74" s="280"/>
    </row>
    <row r="75" spans="1:226" ht="15">
      <c r="A75" s="280"/>
      <c r="B75" s="73"/>
      <c r="C75" s="624">
        <v>39</v>
      </c>
      <c r="D75" s="413">
        <v>29.045000000000002</v>
      </c>
      <c r="E75" s="414"/>
      <c r="F75" s="306"/>
      <c r="G75" s="378"/>
      <c r="H75" s="306"/>
      <c r="I75" s="306"/>
      <c r="J75" s="280"/>
      <c r="K75" s="280"/>
      <c r="L75" s="280"/>
      <c r="M75" s="280"/>
      <c r="N75" s="280"/>
      <c r="O75" s="280"/>
      <c r="P75" s="280"/>
      <c r="Q75" s="280"/>
      <c r="R75" s="280"/>
      <c r="S75" s="280"/>
      <c r="T75" s="280"/>
      <c r="U75" s="280"/>
      <c r="V75" s="280"/>
      <c r="W75" s="306"/>
      <c r="X75" s="306"/>
      <c r="Y75" s="306"/>
      <c r="Z75" s="280"/>
      <c r="AA75" s="280"/>
      <c r="AB75" s="280"/>
      <c r="AC75" s="280"/>
      <c r="AD75" s="280"/>
      <c r="AE75" s="280"/>
      <c r="AF75" s="280"/>
      <c r="AG75" s="280"/>
      <c r="AH75" s="280"/>
      <c r="AI75" s="280"/>
      <c r="AJ75" s="280"/>
      <c r="AK75" s="280"/>
      <c r="AL75" s="280"/>
      <c r="AM75" s="280"/>
      <c r="AN75" s="280"/>
      <c r="AO75" s="280"/>
    </row>
    <row r="76" spans="1:226" ht="15">
      <c r="A76" s="280"/>
      <c r="B76" s="73"/>
      <c r="C76" s="624">
        <v>40</v>
      </c>
      <c r="D76" s="413">
        <v>27.655000000000001</v>
      </c>
      <c r="E76" s="414"/>
      <c r="F76" s="306"/>
      <c r="G76" s="378"/>
      <c r="H76" s="306"/>
      <c r="I76" s="306"/>
      <c r="J76" s="280"/>
      <c r="K76" s="280"/>
      <c r="L76" s="280"/>
      <c r="M76" s="280"/>
      <c r="N76" s="280"/>
      <c r="O76" s="280"/>
      <c r="P76" s="280"/>
      <c r="Q76" s="280"/>
      <c r="R76" s="280"/>
      <c r="S76" s="280"/>
      <c r="T76" s="280"/>
      <c r="U76" s="280"/>
      <c r="V76" s="280"/>
      <c r="W76" s="306"/>
      <c r="X76" s="306"/>
      <c r="Y76" s="306"/>
      <c r="Z76" s="280"/>
      <c r="AA76" s="280"/>
      <c r="AB76" s="280"/>
      <c r="AC76" s="280"/>
      <c r="AD76" s="280"/>
      <c r="AE76" s="280"/>
      <c r="AF76" s="280"/>
      <c r="AG76" s="280"/>
      <c r="AH76" s="280"/>
      <c r="AI76" s="280"/>
      <c r="AJ76" s="280"/>
      <c r="AK76" s="280"/>
      <c r="AL76" s="280"/>
      <c r="AM76" s="280"/>
      <c r="AN76" s="280"/>
      <c r="AO76" s="280"/>
    </row>
    <row r="77" spans="1:226" ht="15">
      <c r="A77" s="280"/>
      <c r="B77" s="73"/>
      <c r="C77" s="624">
        <v>41</v>
      </c>
      <c r="D77" s="413">
        <v>19.065000000000001</v>
      </c>
      <c r="E77" s="414"/>
      <c r="F77" s="306"/>
      <c r="G77" s="378"/>
      <c r="H77" s="306"/>
      <c r="I77" s="306"/>
      <c r="J77" s="280"/>
      <c r="K77" s="280"/>
      <c r="L77" s="280"/>
      <c r="M77" s="280"/>
      <c r="N77" s="280"/>
      <c r="O77" s="280"/>
      <c r="P77" s="280"/>
      <c r="Q77" s="280"/>
      <c r="R77" s="280"/>
      <c r="S77" s="280"/>
      <c r="T77" s="280"/>
      <c r="U77" s="280"/>
      <c r="V77" s="280"/>
      <c r="W77" s="306"/>
      <c r="X77" s="306"/>
      <c r="Y77" s="306"/>
      <c r="Z77" s="280"/>
      <c r="AA77" s="280"/>
      <c r="AB77" s="280"/>
      <c r="AC77" s="280"/>
      <c r="AD77" s="280"/>
      <c r="AE77" s="280"/>
      <c r="AF77" s="280"/>
      <c r="AG77" s="280"/>
      <c r="AH77" s="280"/>
      <c r="AI77" s="280"/>
      <c r="AJ77" s="280"/>
      <c r="AK77" s="280"/>
      <c r="AL77" s="280"/>
      <c r="AM77" s="280"/>
      <c r="AN77" s="280"/>
      <c r="AO77" s="280"/>
    </row>
    <row r="78" spans="1:226" ht="15">
      <c r="A78" s="280"/>
      <c r="B78" s="73"/>
      <c r="C78" s="624">
        <v>42</v>
      </c>
      <c r="D78" s="413">
        <v>21.745000000000001</v>
      </c>
      <c r="E78" s="414"/>
      <c r="F78" s="306"/>
      <c r="G78" s="378"/>
      <c r="H78" s="306"/>
      <c r="I78" s="306"/>
      <c r="J78" s="280"/>
      <c r="K78" s="280"/>
      <c r="L78" s="280"/>
      <c r="M78" s="280"/>
      <c r="N78" s="280"/>
      <c r="O78" s="280"/>
      <c r="P78" s="280"/>
      <c r="Q78" s="280"/>
      <c r="R78" s="280"/>
      <c r="S78" s="280"/>
      <c r="T78" s="280"/>
      <c r="U78" s="280"/>
      <c r="V78" s="280"/>
      <c r="W78" s="306"/>
      <c r="X78" s="306"/>
      <c r="Y78" s="306"/>
      <c r="Z78" s="280"/>
      <c r="AA78" s="280"/>
      <c r="AB78" s="280"/>
      <c r="AC78" s="280"/>
      <c r="AD78" s="280"/>
      <c r="AE78" s="280"/>
      <c r="AF78" s="280"/>
      <c r="AG78" s="280"/>
      <c r="AH78" s="280"/>
      <c r="AI78" s="280"/>
      <c r="AJ78" s="280"/>
      <c r="AK78" s="280"/>
      <c r="AL78" s="280"/>
      <c r="AM78" s="280"/>
      <c r="AN78" s="280"/>
      <c r="AO78" s="280"/>
    </row>
    <row r="79" spans="1:226" ht="15">
      <c r="A79" s="280"/>
      <c r="B79" s="73"/>
      <c r="C79" s="624">
        <v>43</v>
      </c>
      <c r="D79" s="413">
        <v>24.875</v>
      </c>
      <c r="E79" s="414"/>
      <c r="F79" s="306"/>
      <c r="G79" s="378"/>
      <c r="H79" s="306"/>
      <c r="I79" s="306"/>
      <c r="J79" s="280"/>
      <c r="K79" s="280"/>
      <c r="L79" s="280"/>
      <c r="M79" s="280"/>
      <c r="N79" s="280"/>
      <c r="O79" s="280"/>
      <c r="P79" s="280"/>
      <c r="Q79" s="280"/>
      <c r="R79" s="280"/>
      <c r="S79" s="280"/>
      <c r="T79" s="280"/>
      <c r="U79" s="280"/>
      <c r="V79" s="280"/>
      <c r="W79" s="306"/>
      <c r="X79" s="306"/>
      <c r="Y79" s="306"/>
      <c r="Z79" s="280"/>
      <c r="AA79" s="280"/>
      <c r="AB79" s="280"/>
      <c r="AC79" s="280"/>
      <c r="AD79" s="280"/>
      <c r="AE79" s="280"/>
      <c r="AF79" s="280"/>
      <c r="AG79" s="280"/>
      <c r="AH79" s="280"/>
      <c r="AI79" s="280"/>
      <c r="AJ79" s="280"/>
      <c r="AK79" s="280"/>
      <c r="AL79" s="280"/>
      <c r="AM79" s="280"/>
      <c r="AN79" s="280"/>
      <c r="AO79" s="280"/>
    </row>
    <row r="80" spans="1:226" ht="15">
      <c r="A80" s="280"/>
      <c r="B80" s="73"/>
      <c r="C80" s="624">
        <v>44</v>
      </c>
      <c r="D80" s="413">
        <v>17.12</v>
      </c>
      <c r="E80" s="414"/>
      <c r="F80" s="306"/>
      <c r="G80" s="378"/>
      <c r="H80" s="306"/>
      <c r="I80" s="306"/>
      <c r="J80" s="280"/>
      <c r="K80" s="280"/>
      <c r="L80" s="280"/>
      <c r="M80" s="280"/>
      <c r="N80" s="280"/>
      <c r="O80" s="280"/>
      <c r="P80" s="280"/>
      <c r="Q80" s="280"/>
      <c r="R80" s="280"/>
      <c r="S80" s="280"/>
      <c r="T80" s="280"/>
      <c r="U80" s="280"/>
      <c r="V80" s="280"/>
      <c r="W80" s="280"/>
      <c r="X80" s="306"/>
      <c r="Y80" s="306"/>
      <c r="Z80" s="280"/>
      <c r="AA80" s="280"/>
      <c r="AB80" s="280"/>
      <c r="AC80" s="280"/>
      <c r="AD80" s="280"/>
      <c r="AE80" s="280"/>
      <c r="AF80" s="280"/>
      <c r="AG80" s="280"/>
      <c r="AH80" s="280"/>
      <c r="AI80" s="280"/>
      <c r="AJ80" s="280"/>
      <c r="AK80" s="280"/>
      <c r="AL80" s="280"/>
      <c r="AM80" s="280"/>
      <c r="AN80" s="280"/>
      <c r="AO80" s="280"/>
    </row>
    <row r="81" spans="1:41" ht="15">
      <c r="A81" s="280"/>
      <c r="B81" s="73"/>
      <c r="C81" s="624">
        <v>45</v>
      </c>
      <c r="D81" s="413">
        <v>29.74</v>
      </c>
      <c r="E81" s="414"/>
      <c r="F81" s="306"/>
      <c r="G81" s="378"/>
      <c r="H81" s="306"/>
      <c r="I81" s="306"/>
      <c r="J81" s="280"/>
      <c r="K81" s="280"/>
      <c r="L81" s="280"/>
      <c r="M81" s="280"/>
      <c r="N81" s="280"/>
      <c r="O81" s="280"/>
      <c r="P81" s="280"/>
      <c r="Q81" s="280"/>
      <c r="R81" s="280"/>
      <c r="S81" s="280"/>
      <c r="T81" s="280"/>
      <c r="U81" s="280"/>
      <c r="V81" s="280"/>
      <c r="W81" s="280"/>
      <c r="X81" s="306"/>
      <c r="Y81" s="306"/>
      <c r="Z81" s="280"/>
      <c r="AA81" s="280"/>
      <c r="AB81" s="280"/>
      <c r="AC81" s="280"/>
      <c r="AD81" s="280"/>
      <c r="AE81" s="280"/>
      <c r="AF81" s="280"/>
      <c r="AG81" s="280"/>
      <c r="AH81" s="280"/>
      <c r="AI81" s="280"/>
      <c r="AJ81" s="280"/>
      <c r="AK81" s="280"/>
      <c r="AL81" s="280"/>
      <c r="AM81" s="280"/>
      <c r="AN81" s="280"/>
      <c r="AO81" s="280"/>
    </row>
    <row r="82" spans="1:41" ht="15">
      <c r="A82" s="280"/>
      <c r="B82" s="73"/>
      <c r="C82" s="624">
        <v>46</v>
      </c>
      <c r="D82" s="413">
        <v>20.184999999999999</v>
      </c>
      <c r="E82" s="414"/>
      <c r="F82" s="306"/>
      <c r="G82" s="378"/>
      <c r="H82" s="306"/>
      <c r="I82" s="306"/>
      <c r="J82" s="280"/>
      <c r="K82" s="280"/>
      <c r="L82" s="280"/>
      <c r="M82" s="280"/>
      <c r="N82" s="280"/>
      <c r="O82" s="280"/>
      <c r="P82" s="280"/>
      <c r="Q82" s="280"/>
      <c r="R82" s="280"/>
      <c r="S82" s="280"/>
      <c r="T82" s="280"/>
      <c r="U82" s="280"/>
      <c r="V82" s="280"/>
      <c r="W82" s="280"/>
      <c r="X82" s="306"/>
      <c r="Y82" s="306"/>
      <c r="Z82" s="280"/>
      <c r="AA82" s="280"/>
      <c r="AB82" s="280"/>
      <c r="AC82" s="280"/>
      <c r="AD82" s="280"/>
      <c r="AE82" s="280"/>
      <c r="AF82" s="280"/>
      <c r="AG82" s="280"/>
      <c r="AH82" s="280"/>
      <c r="AI82" s="280"/>
      <c r="AJ82" s="280"/>
      <c r="AK82" s="280"/>
      <c r="AL82" s="280"/>
      <c r="AM82" s="280"/>
      <c r="AN82" s="280"/>
      <c r="AO82" s="280"/>
    </row>
    <row r="83" spans="1:41" ht="15">
      <c r="A83" s="280"/>
      <c r="B83" s="73"/>
      <c r="C83" s="624">
        <v>47</v>
      </c>
      <c r="D83" s="413">
        <v>19.925000000000001</v>
      </c>
      <c r="E83" s="414"/>
      <c r="F83" s="306"/>
      <c r="G83" s="378"/>
      <c r="H83" s="306"/>
      <c r="I83" s="306"/>
      <c r="J83" s="280"/>
      <c r="K83" s="280"/>
      <c r="L83" s="280"/>
      <c r="M83" s="280"/>
      <c r="N83" s="280"/>
      <c r="O83" s="280"/>
      <c r="P83" s="280"/>
      <c r="Q83" s="280"/>
      <c r="R83" s="280"/>
      <c r="S83" s="280"/>
      <c r="T83" s="280"/>
      <c r="U83" s="280"/>
      <c r="V83" s="280"/>
      <c r="W83" s="280"/>
      <c r="X83" s="306"/>
      <c r="Y83" s="306"/>
      <c r="Z83" s="280"/>
      <c r="AA83" s="280"/>
      <c r="AB83" s="280"/>
      <c r="AC83" s="280"/>
      <c r="AD83" s="280"/>
      <c r="AE83" s="280"/>
      <c r="AF83" s="280"/>
      <c r="AG83" s="280"/>
      <c r="AH83" s="280"/>
      <c r="AI83" s="280"/>
      <c r="AJ83" s="280"/>
      <c r="AK83" s="280"/>
      <c r="AL83" s="280"/>
      <c r="AM83" s="280"/>
      <c r="AN83" s="280"/>
      <c r="AO83" s="280"/>
    </row>
    <row r="84" spans="1:41" ht="15">
      <c r="A84" s="280"/>
      <c r="B84" s="73"/>
      <c r="C84" s="624">
        <v>48</v>
      </c>
      <c r="D84" s="415">
        <v>25.914999999999999</v>
      </c>
      <c r="E84" s="416"/>
      <c r="F84" s="306"/>
      <c r="G84" s="378"/>
      <c r="H84" s="306"/>
      <c r="I84" s="306"/>
      <c r="J84" s="280"/>
      <c r="K84" s="322"/>
      <c r="L84" s="280"/>
      <c r="M84" s="280"/>
      <c r="N84" s="280"/>
      <c r="O84" s="280"/>
      <c r="P84" s="280"/>
      <c r="Q84" s="280"/>
      <c r="R84" s="280"/>
      <c r="S84" s="280"/>
      <c r="T84" s="280"/>
      <c r="U84" s="280"/>
      <c r="V84" s="280"/>
      <c r="W84" s="280"/>
      <c r="X84" s="306"/>
      <c r="Y84" s="306"/>
      <c r="Z84" s="280"/>
      <c r="AA84" s="280"/>
      <c r="AB84" s="280"/>
      <c r="AC84" s="280"/>
      <c r="AD84" s="280"/>
      <c r="AE84" s="280"/>
      <c r="AF84" s="280"/>
      <c r="AG84" s="280"/>
      <c r="AH84" s="280"/>
      <c r="AI84" s="280"/>
      <c r="AJ84" s="280"/>
      <c r="AK84" s="280"/>
      <c r="AL84" s="280"/>
      <c r="AM84" s="280"/>
      <c r="AN84" s="280"/>
      <c r="AO84" s="280"/>
    </row>
    <row r="85" spans="1:41" ht="15">
      <c r="A85" s="280"/>
      <c r="B85" s="73"/>
      <c r="C85" s="625" t="s">
        <v>9</v>
      </c>
      <c r="D85" s="272">
        <f>IF(COUNT(D37:D84)&gt;0,AVERAGE(D37:D84),"")</f>
        <v>23.849791666666658</v>
      </c>
      <c r="E85" s="270" t="str">
        <f>IF(COUNT(E37:E84)&gt;0,AVERAGE(E37:E84),"")</f>
        <v/>
      </c>
      <c r="F85" s="383"/>
      <c r="G85" s="378"/>
      <c r="H85" s="306"/>
      <c r="I85" s="306"/>
      <c r="J85" s="280"/>
      <c r="K85" s="280"/>
      <c r="L85" s="280"/>
      <c r="M85" s="280"/>
      <c r="N85" s="280"/>
      <c r="O85" s="280"/>
      <c r="P85" s="280"/>
      <c r="Q85" s="280"/>
      <c r="R85" s="280"/>
      <c r="S85" s="280"/>
      <c r="T85" s="280"/>
      <c r="U85" s="280"/>
      <c r="V85" s="280"/>
      <c r="W85" s="280"/>
      <c r="X85" s="306"/>
      <c r="Y85" s="306"/>
      <c r="Z85" s="280"/>
      <c r="AA85" s="280"/>
      <c r="AB85" s="280"/>
      <c r="AC85" s="280"/>
      <c r="AD85" s="280"/>
      <c r="AE85" s="280"/>
      <c r="AF85" s="280"/>
      <c r="AG85" s="280"/>
      <c r="AH85" s="280"/>
      <c r="AI85" s="280"/>
      <c r="AJ85" s="280"/>
      <c r="AK85" s="280"/>
      <c r="AL85" s="280"/>
      <c r="AM85" s="280"/>
      <c r="AN85" s="280"/>
      <c r="AO85" s="280"/>
    </row>
    <row r="86" spans="1:41" ht="15">
      <c r="A86" s="280"/>
      <c r="B86" s="73"/>
      <c r="C86" s="626" t="s">
        <v>10</v>
      </c>
      <c r="D86" s="271">
        <f>IF(COUNT(D37:D84)&gt;1,STDEV(D37:D84),"")</f>
        <v>3.7898189422779471</v>
      </c>
      <c r="E86" s="269" t="str">
        <f>IF(COUNT(E37:E84)&gt;1,STDEV(E37:E84),"")</f>
        <v/>
      </c>
      <c r="F86" s="383"/>
      <c r="G86" s="378"/>
      <c r="H86" s="306"/>
      <c r="I86" s="306"/>
      <c r="J86" s="280"/>
      <c r="K86" s="280"/>
      <c r="L86" s="280"/>
      <c r="M86" s="280"/>
      <c r="N86" s="280"/>
      <c r="O86" s="280"/>
      <c r="P86" s="280"/>
      <c r="Q86" s="280"/>
      <c r="R86" s="280"/>
      <c r="S86" s="280"/>
      <c r="T86" s="280"/>
      <c r="U86" s="280"/>
      <c r="V86" s="280"/>
      <c r="W86" s="280"/>
      <c r="X86" s="306"/>
      <c r="Y86" s="306"/>
      <c r="Z86" s="280"/>
      <c r="AA86" s="280"/>
      <c r="AB86" s="280"/>
      <c r="AC86" s="280"/>
      <c r="AD86" s="280"/>
      <c r="AE86" s="280"/>
      <c r="AF86" s="280"/>
      <c r="AG86" s="280"/>
      <c r="AH86" s="280"/>
      <c r="AI86" s="280"/>
      <c r="AJ86" s="280"/>
      <c r="AK86" s="280"/>
      <c r="AL86" s="280"/>
      <c r="AM86" s="280"/>
      <c r="AN86" s="280"/>
      <c r="AO86" s="280"/>
    </row>
    <row r="87" spans="1:41" ht="15">
      <c r="A87" s="280"/>
      <c r="B87" s="73"/>
      <c r="C87" s="627" t="s">
        <v>11</v>
      </c>
      <c r="D87" s="273">
        <f>IF(COUNT(D37:D84)&gt;1,D86/SQRT(COUNT(D37:D84)),"")</f>
        <v>0.5470132466260289</v>
      </c>
      <c r="E87" s="268" t="str">
        <f>IF(COUNT(E37:E84)&gt;1,E86/SQRT(COUNT(E37:E84)),"")</f>
        <v/>
      </c>
      <c r="F87" s="383"/>
      <c r="G87" s="378"/>
      <c r="H87" s="306"/>
      <c r="I87" s="306"/>
      <c r="J87" s="280"/>
      <c r="K87" s="280"/>
      <c r="L87" s="280"/>
      <c r="M87" s="280"/>
      <c r="N87" s="280"/>
      <c r="O87" s="280"/>
      <c r="P87" s="280"/>
      <c r="Q87" s="280"/>
      <c r="R87" s="280"/>
      <c r="S87" s="280"/>
      <c r="T87" s="280"/>
      <c r="U87" s="280"/>
      <c r="V87" s="280"/>
      <c r="W87" s="280"/>
      <c r="X87" s="306"/>
      <c r="Y87" s="306"/>
      <c r="Z87" s="280"/>
      <c r="AA87" s="280"/>
      <c r="AB87" s="280"/>
      <c r="AC87" s="280"/>
      <c r="AD87" s="280"/>
      <c r="AE87" s="280"/>
      <c r="AF87" s="280"/>
      <c r="AG87" s="280"/>
      <c r="AH87" s="280"/>
      <c r="AI87" s="280"/>
      <c r="AJ87" s="280"/>
      <c r="AK87" s="280"/>
      <c r="AL87" s="280"/>
      <c r="AM87" s="280"/>
      <c r="AN87" s="280"/>
      <c r="AO87" s="280"/>
    </row>
    <row r="88" spans="1:41" ht="15">
      <c r="A88" s="280"/>
      <c r="B88" s="73"/>
      <c r="C88"/>
      <c r="D88"/>
      <c r="E88"/>
      <c r="F88"/>
      <c r="G88" s="74"/>
      <c r="H88" s="280"/>
      <c r="I88" s="280"/>
      <c r="J88" s="280"/>
      <c r="K88" s="280"/>
      <c r="L88" s="280"/>
      <c r="M88" s="280"/>
      <c r="N88" s="280"/>
      <c r="O88" s="280"/>
      <c r="P88" s="280"/>
      <c r="Q88" s="280"/>
      <c r="R88" s="280"/>
      <c r="S88" s="280"/>
      <c r="T88" s="280"/>
      <c r="U88" s="280"/>
      <c r="V88" s="280"/>
      <c r="W88" s="280"/>
      <c r="X88" s="306"/>
      <c r="Y88" s="306"/>
      <c r="Z88" s="280"/>
      <c r="AA88" s="280"/>
      <c r="AB88" s="280"/>
      <c r="AC88" s="280"/>
      <c r="AD88" s="280"/>
      <c r="AE88" s="280"/>
      <c r="AF88" s="280"/>
      <c r="AG88" s="280"/>
      <c r="AH88" s="280"/>
      <c r="AI88" s="280"/>
      <c r="AJ88" s="280"/>
      <c r="AK88" s="280"/>
      <c r="AL88" s="280"/>
      <c r="AM88" s="280"/>
      <c r="AN88" s="280"/>
      <c r="AO88" s="280"/>
    </row>
    <row r="89" spans="1:41" ht="15">
      <c r="A89" s="280"/>
      <c r="B89" s="75"/>
      <c r="C89" s="358"/>
      <c r="D89" s="358"/>
      <c r="E89" s="358"/>
      <c r="F89" s="358"/>
      <c r="G89" s="77"/>
      <c r="H89" s="280"/>
      <c r="I89" s="280"/>
      <c r="J89" s="280"/>
      <c r="K89" s="280"/>
      <c r="L89" s="280"/>
      <c r="M89" s="280"/>
      <c r="N89" s="280"/>
      <c r="O89" s="280"/>
      <c r="P89" s="280"/>
      <c r="Q89" s="280"/>
      <c r="R89" s="280"/>
      <c r="S89" s="280"/>
      <c r="T89" s="280"/>
      <c r="U89" s="280"/>
      <c r="V89" s="280"/>
      <c r="W89" s="280"/>
      <c r="X89" s="306"/>
      <c r="Y89" s="306"/>
      <c r="Z89" s="280"/>
      <c r="AA89" s="280"/>
      <c r="AB89" s="280"/>
      <c r="AC89" s="280"/>
      <c r="AD89" s="280"/>
      <c r="AE89" s="280"/>
      <c r="AF89" s="280"/>
      <c r="AG89" s="280"/>
      <c r="AH89" s="280"/>
      <c r="AI89" s="280"/>
      <c r="AJ89" s="280"/>
      <c r="AK89" s="280"/>
      <c r="AL89" s="280"/>
      <c r="AM89" s="280"/>
      <c r="AN89" s="280"/>
      <c r="AO89" s="280"/>
    </row>
    <row r="90" spans="1:41" ht="15">
      <c r="A90" s="280"/>
      <c r="B90"/>
      <c r="C90"/>
      <c r="D90"/>
      <c r="E90"/>
      <c r="F90"/>
      <c r="G90"/>
      <c r="H90" s="280"/>
      <c r="I90" s="280"/>
      <c r="J90" s="280"/>
      <c r="K90" s="280"/>
      <c r="L90" s="280"/>
      <c r="M90" s="280"/>
      <c r="N90" s="280"/>
      <c r="O90" s="280"/>
      <c r="P90" s="280"/>
      <c r="Q90" s="280"/>
      <c r="R90" s="280"/>
      <c r="S90" s="280"/>
      <c r="T90" s="280"/>
      <c r="U90" s="280"/>
      <c r="V90" s="280"/>
      <c r="W90" s="280"/>
      <c r="X90" s="306"/>
      <c r="Y90" s="306"/>
      <c r="Z90" s="280"/>
      <c r="AA90" s="280"/>
      <c r="AB90" s="280"/>
      <c r="AC90" s="280"/>
      <c r="AD90" s="280"/>
      <c r="AE90" s="280"/>
      <c r="AF90" s="280"/>
      <c r="AG90" s="280"/>
      <c r="AH90" s="280"/>
      <c r="AI90" s="280"/>
      <c r="AJ90" s="280"/>
      <c r="AK90" s="280"/>
      <c r="AL90" s="280"/>
      <c r="AM90" s="280"/>
      <c r="AN90" s="280"/>
      <c r="AO90" s="280"/>
    </row>
    <row r="91" spans="1:41" ht="15">
      <c r="A91" s="280"/>
      <c r="B91" s="397" t="s">
        <v>155</v>
      </c>
      <c r="C91" s="1"/>
      <c r="D91" s="1"/>
      <c r="E91" s="1"/>
      <c r="F91" s="1"/>
      <c r="G91" s="1"/>
      <c r="H91" s="281"/>
      <c r="I91" s="281"/>
      <c r="J91" s="282"/>
      <c r="K91" s="280"/>
      <c r="L91" s="280"/>
      <c r="M91" s="280"/>
      <c r="N91" s="280"/>
      <c r="O91" s="280"/>
      <c r="P91" s="280"/>
      <c r="Q91" s="280"/>
      <c r="R91" s="280"/>
      <c r="S91" s="280"/>
      <c r="T91" s="280"/>
      <c r="U91" s="280"/>
      <c r="V91" s="280"/>
      <c r="W91" s="280"/>
      <c r="X91" s="306"/>
      <c r="Y91" s="306"/>
      <c r="Z91" s="280"/>
      <c r="AA91" s="280"/>
      <c r="AB91" s="280"/>
      <c r="AC91" s="280"/>
      <c r="AD91" s="280"/>
      <c r="AE91" s="280"/>
      <c r="AF91" s="280"/>
      <c r="AG91" s="280"/>
      <c r="AH91" s="280"/>
      <c r="AI91" s="280"/>
      <c r="AJ91" s="280"/>
      <c r="AK91" s="280"/>
      <c r="AL91" s="280"/>
      <c r="AM91" s="280"/>
      <c r="AN91" s="280"/>
      <c r="AO91" s="280"/>
    </row>
    <row r="92" spans="1:41" ht="15">
      <c r="A92" s="280"/>
      <c r="B92" s="283"/>
      <c r="C92" s="280"/>
      <c r="D92" s="512" t="s">
        <v>156</v>
      </c>
      <c r="E92" s="513"/>
      <c r="F92" s="513"/>
      <c r="G92" s="513"/>
      <c r="H92" s="513"/>
      <c r="I92" s="514"/>
      <c r="J92" s="285"/>
      <c r="K92" s="280"/>
      <c r="L92" s="280"/>
      <c r="M92" s="280"/>
      <c r="N92" s="280"/>
      <c r="O92" s="280"/>
      <c r="P92" s="280"/>
      <c r="Q92" s="280"/>
      <c r="R92" s="280"/>
      <c r="S92" s="280"/>
      <c r="T92" s="280"/>
      <c r="U92" s="280"/>
      <c r="V92" s="280"/>
      <c r="W92" s="280"/>
      <c r="X92" s="306"/>
      <c r="Y92" s="306"/>
      <c r="Z92" s="280"/>
      <c r="AA92" s="280"/>
      <c r="AB92" s="280"/>
      <c r="AC92" s="280"/>
      <c r="AD92" s="280"/>
      <c r="AE92" s="280"/>
      <c r="AF92" s="280"/>
      <c r="AG92" s="280"/>
      <c r="AH92" s="280"/>
      <c r="AI92" s="280"/>
      <c r="AJ92" s="280"/>
      <c r="AK92" s="280"/>
      <c r="AL92" s="280"/>
      <c r="AM92" s="280"/>
      <c r="AN92" s="280"/>
      <c r="AO92" s="280"/>
    </row>
    <row r="93" spans="1:41" ht="15">
      <c r="A93" s="280"/>
      <c r="B93" s="283"/>
      <c r="C93" s="284" t="s">
        <v>157</v>
      </c>
      <c r="D93" s="398" t="s">
        <v>158</v>
      </c>
      <c r="E93" s="399" t="s">
        <v>159</v>
      </c>
      <c r="F93" s="399" t="s">
        <v>160</v>
      </c>
      <c r="G93" s="399" t="s">
        <v>161</v>
      </c>
      <c r="H93" s="399" t="s">
        <v>162</v>
      </c>
      <c r="I93" s="399" t="s">
        <v>163</v>
      </c>
      <c r="J93" s="285"/>
      <c r="K93" s="280"/>
      <c r="L93" s="280"/>
      <c r="M93" s="280"/>
      <c r="N93" s="280"/>
      <c r="O93" s="280"/>
      <c r="P93" s="280"/>
      <c r="Q93" s="280"/>
      <c r="R93" s="280"/>
      <c r="S93" s="280"/>
      <c r="T93" s="280"/>
      <c r="U93" s="280"/>
      <c r="V93" s="280"/>
      <c r="W93" s="280"/>
      <c r="X93" s="306"/>
      <c r="Y93" s="306"/>
      <c r="Z93" s="280"/>
      <c r="AA93" s="280"/>
      <c r="AB93" s="280"/>
      <c r="AC93" s="280"/>
      <c r="AD93" s="280"/>
      <c r="AE93" s="280"/>
      <c r="AF93" s="280"/>
      <c r="AG93" s="280"/>
      <c r="AH93" s="280"/>
      <c r="AI93" s="280"/>
      <c r="AJ93" s="280"/>
      <c r="AK93" s="280"/>
      <c r="AL93" s="280"/>
      <c r="AM93" s="280"/>
      <c r="AN93" s="280"/>
      <c r="AO93" s="280"/>
    </row>
    <row r="94" spans="1:41" ht="15">
      <c r="A94" s="280"/>
      <c r="B94" s="283"/>
      <c r="C94" s="400">
        <v>18.75</v>
      </c>
      <c r="D94" s="401"/>
      <c r="E94" s="401"/>
      <c r="F94" s="401"/>
      <c r="G94" s="401"/>
      <c r="H94" s="401"/>
      <c r="I94" s="417"/>
      <c r="J94" s="285"/>
      <c r="K94" s="280"/>
      <c r="L94" s="280"/>
      <c r="M94" s="280"/>
      <c r="N94" s="280"/>
      <c r="O94" s="280"/>
      <c r="P94" s="280"/>
      <c r="Q94" s="280"/>
      <c r="R94" s="280"/>
      <c r="S94" s="280"/>
      <c r="T94" s="280"/>
      <c r="U94" s="280"/>
      <c r="V94" s="280"/>
      <c r="W94" s="280"/>
      <c r="X94" s="306"/>
      <c r="Y94" s="306"/>
      <c r="Z94" s="280"/>
      <c r="AA94" s="280"/>
      <c r="AB94" s="280"/>
      <c r="AC94" s="280"/>
      <c r="AD94" s="280"/>
      <c r="AE94" s="280"/>
      <c r="AF94" s="280"/>
      <c r="AG94" s="280"/>
      <c r="AH94" s="280"/>
      <c r="AI94" s="280"/>
      <c r="AJ94" s="280"/>
      <c r="AK94" s="280"/>
      <c r="AL94" s="280"/>
      <c r="AM94" s="280"/>
      <c r="AN94" s="280"/>
      <c r="AO94" s="280"/>
    </row>
    <row r="95" spans="1:41" ht="15">
      <c r="A95" s="280"/>
      <c r="B95" s="283"/>
      <c r="C95" s="402">
        <v>17.829999999999998</v>
      </c>
      <c r="D95" s="401"/>
      <c r="E95" s="401"/>
      <c r="F95" s="401"/>
      <c r="G95" s="401"/>
      <c r="H95" s="401"/>
      <c r="I95" s="417"/>
      <c r="J95" s="285"/>
      <c r="K95" s="280"/>
      <c r="L95" s="280"/>
      <c r="M95" s="280"/>
      <c r="N95" s="280"/>
      <c r="O95" s="280"/>
      <c r="P95" s="280"/>
      <c r="Q95" s="280"/>
      <c r="R95" s="280"/>
      <c r="S95" s="280"/>
      <c r="T95" s="280"/>
      <c r="U95" s="280"/>
      <c r="V95" s="280"/>
      <c r="W95" s="280"/>
      <c r="X95" s="280"/>
      <c r="Y95" s="280"/>
      <c r="Z95" s="280"/>
      <c r="AA95" s="280"/>
      <c r="AB95" s="280"/>
      <c r="AC95" s="280"/>
      <c r="AD95" s="280"/>
      <c r="AE95" s="280"/>
      <c r="AF95" s="280"/>
      <c r="AG95" s="280"/>
      <c r="AH95" s="280"/>
      <c r="AI95" s="280"/>
      <c r="AJ95" s="280"/>
      <c r="AK95" s="280"/>
      <c r="AL95" s="280"/>
      <c r="AM95" s="280"/>
      <c r="AN95" s="280"/>
      <c r="AO95" s="280"/>
    </row>
    <row r="96" spans="1:41" ht="15">
      <c r="A96" s="280"/>
      <c r="B96" s="283"/>
      <c r="C96" s="402">
        <v>17.97</v>
      </c>
      <c r="D96" s="401"/>
      <c r="E96" s="401"/>
      <c r="F96" s="401"/>
      <c r="G96" s="401"/>
      <c r="H96" s="401"/>
      <c r="I96" s="417"/>
      <c r="J96" s="285"/>
      <c r="K96" s="280"/>
      <c r="L96" s="280"/>
      <c r="M96" s="280"/>
      <c r="N96" s="280"/>
      <c r="O96" s="280"/>
      <c r="P96" s="280"/>
      <c r="Q96" s="280"/>
      <c r="R96" s="280"/>
      <c r="S96" s="280"/>
      <c r="T96" s="280"/>
      <c r="U96" s="280"/>
      <c r="V96" s="280"/>
      <c r="W96" s="280"/>
      <c r="X96" s="280"/>
      <c r="Y96" s="280"/>
      <c r="Z96" s="280"/>
      <c r="AA96" s="280"/>
      <c r="AB96" s="280"/>
      <c r="AC96" s="280"/>
      <c r="AD96" s="280"/>
      <c r="AE96" s="280"/>
      <c r="AF96" s="280"/>
      <c r="AG96" s="280"/>
      <c r="AH96" s="280"/>
      <c r="AI96" s="280"/>
      <c r="AJ96" s="280"/>
      <c r="AK96" s="280"/>
      <c r="AL96" s="280"/>
      <c r="AM96" s="280"/>
      <c r="AN96" s="280"/>
      <c r="AO96" s="280"/>
    </row>
    <row r="97" spans="1:367" ht="15">
      <c r="A97" s="280"/>
      <c r="B97" s="283"/>
      <c r="C97" s="402">
        <v>19.47</v>
      </c>
      <c r="D97" s="401"/>
      <c r="E97" s="401"/>
      <c r="F97" s="401"/>
      <c r="G97" s="401"/>
      <c r="H97" s="401"/>
      <c r="I97" s="417"/>
      <c r="J97" s="285"/>
      <c r="K97" s="280"/>
      <c r="L97" s="280"/>
      <c r="M97" s="280"/>
      <c r="N97" s="280"/>
      <c r="O97" s="280"/>
      <c r="P97" s="280"/>
      <c r="Q97" s="280"/>
      <c r="R97" s="280"/>
      <c r="S97" s="280"/>
      <c r="T97" s="280"/>
      <c r="U97" s="280"/>
      <c r="V97" s="280"/>
      <c r="W97" s="280"/>
      <c r="X97" s="280"/>
      <c r="Y97" s="280"/>
      <c r="Z97" s="280"/>
      <c r="AA97" s="280"/>
      <c r="AB97" s="280"/>
      <c r="AC97" s="280"/>
      <c r="AD97" s="280"/>
      <c r="AE97" s="280"/>
      <c r="AF97" s="280"/>
      <c r="AG97" s="280"/>
      <c r="AH97" s="280"/>
      <c r="AI97" s="280"/>
      <c r="AJ97" s="280"/>
      <c r="AK97" s="280"/>
      <c r="AL97" s="280"/>
      <c r="AM97" s="280"/>
      <c r="AN97" s="280"/>
      <c r="AO97" s="280"/>
    </row>
    <row r="98" spans="1:367" ht="15">
      <c r="A98" s="280"/>
      <c r="B98" s="283"/>
      <c r="C98" s="402">
        <v>20.86</v>
      </c>
      <c r="D98" s="401"/>
      <c r="E98" s="401"/>
      <c r="F98" s="401"/>
      <c r="G98" s="401"/>
      <c r="H98" s="401"/>
      <c r="I98" s="417"/>
      <c r="J98" s="285"/>
      <c r="K98" s="280"/>
      <c r="L98" s="280"/>
      <c r="M98" s="280"/>
      <c r="N98" s="280"/>
      <c r="O98" s="280"/>
      <c r="P98" s="280"/>
      <c r="Q98" s="280"/>
      <c r="R98" s="280"/>
      <c r="S98" s="280"/>
      <c r="T98" s="280"/>
      <c r="U98" s="280"/>
      <c r="V98" s="280"/>
      <c r="W98" s="280"/>
      <c r="X98" s="280"/>
      <c r="Y98" s="280"/>
      <c r="Z98" s="280"/>
      <c r="AA98" s="280"/>
      <c r="AB98" s="280"/>
      <c r="AC98" s="280"/>
      <c r="AD98" s="280"/>
      <c r="AE98" s="280"/>
      <c r="AF98" s="280"/>
      <c r="AG98" s="280"/>
      <c r="AH98" s="280"/>
      <c r="AI98" s="280"/>
      <c r="AJ98" s="280"/>
      <c r="AK98" s="280"/>
      <c r="AL98" s="280"/>
      <c r="AM98" s="280"/>
      <c r="AN98" s="280"/>
      <c r="AO98" s="280"/>
    </row>
    <row r="99" spans="1:367" ht="15">
      <c r="A99" s="280"/>
      <c r="B99" s="283"/>
      <c r="C99" s="402">
        <v>19.48</v>
      </c>
      <c r="D99" s="401"/>
      <c r="E99" s="401"/>
      <c r="F99" s="401"/>
      <c r="G99" s="401"/>
      <c r="H99" s="401"/>
      <c r="I99" s="417"/>
      <c r="J99" s="285"/>
      <c r="K99" s="280"/>
      <c r="L99" s="280"/>
      <c r="M99" s="280"/>
      <c r="N99" s="280"/>
      <c r="O99" s="280"/>
      <c r="P99" s="280"/>
      <c r="Q99" s="280"/>
      <c r="R99" s="280"/>
      <c r="S99" s="280"/>
      <c r="T99" s="280"/>
      <c r="U99" s="280"/>
      <c r="V99" s="280"/>
      <c r="W99" s="280"/>
      <c r="X99" s="280"/>
      <c r="Y99" s="280"/>
      <c r="Z99" s="280"/>
      <c r="AA99" s="280"/>
      <c r="AB99" s="280"/>
      <c r="AC99" s="280"/>
      <c r="AD99" s="280"/>
      <c r="AE99" s="280"/>
      <c r="AF99" s="280"/>
      <c r="AG99" s="280"/>
      <c r="AH99" s="280"/>
      <c r="AI99" s="280"/>
      <c r="AJ99" s="280"/>
      <c r="AK99" s="280"/>
      <c r="AL99" s="280"/>
      <c r="AM99" s="280"/>
      <c r="AN99" s="280"/>
      <c r="AO99" s="280"/>
    </row>
    <row r="100" spans="1:367" ht="15">
      <c r="A100" s="280"/>
      <c r="B100" s="283"/>
      <c r="C100" s="402">
        <v>20.07</v>
      </c>
      <c r="D100" s="401"/>
      <c r="E100" s="401"/>
      <c r="F100" s="401"/>
      <c r="G100" s="401"/>
      <c r="H100" s="401"/>
      <c r="I100" s="417"/>
      <c r="J100" s="285"/>
      <c r="K100" s="280"/>
      <c r="L100" s="280"/>
      <c r="M100" s="280"/>
      <c r="N100" s="280"/>
      <c r="O100" s="280"/>
      <c r="P100" s="280"/>
      <c r="Q100" s="280"/>
      <c r="R100" s="280"/>
      <c r="S100" s="280"/>
      <c r="T100" s="280"/>
      <c r="U100" s="280"/>
      <c r="V100" s="280"/>
      <c r="W100" s="280"/>
      <c r="X100" s="280"/>
      <c r="Y100" s="280"/>
      <c r="Z100" s="280"/>
      <c r="AA100" s="280"/>
      <c r="AB100" s="280"/>
      <c r="AC100" s="280"/>
      <c r="AD100" s="280"/>
      <c r="AE100" s="280"/>
      <c r="AF100" s="280"/>
      <c r="AG100" s="280"/>
      <c r="AH100" s="280"/>
      <c r="AI100" s="280"/>
      <c r="AJ100" s="280"/>
      <c r="AK100" s="280"/>
      <c r="AL100" s="280"/>
      <c r="AM100" s="280"/>
      <c r="AN100" s="280"/>
      <c r="AO100" s="280"/>
    </row>
    <row r="101" spans="1:367" ht="15">
      <c r="A101" s="280"/>
      <c r="B101" s="283"/>
      <c r="C101" s="402">
        <v>18.899999999999999</v>
      </c>
      <c r="D101" s="401"/>
      <c r="E101" s="401"/>
      <c r="F101" s="401"/>
      <c r="G101" s="401"/>
      <c r="H101" s="401"/>
      <c r="I101" s="417"/>
      <c r="J101" s="285"/>
      <c r="K101" s="280"/>
      <c r="L101" s="280"/>
      <c r="M101" s="280"/>
      <c r="N101" s="280"/>
      <c r="O101" s="280"/>
      <c r="P101" s="280"/>
      <c r="Q101" s="280"/>
      <c r="R101" s="280"/>
      <c r="S101" s="280"/>
      <c r="T101" s="280"/>
      <c r="U101" s="280"/>
      <c r="V101" s="280"/>
      <c r="W101" s="280"/>
      <c r="X101" s="280"/>
      <c r="Y101" s="280"/>
      <c r="Z101" s="280"/>
      <c r="AA101" s="280"/>
      <c r="AB101" s="280"/>
      <c r="AC101" s="280"/>
      <c r="AD101" s="280"/>
      <c r="AE101" s="280"/>
      <c r="AF101" s="280"/>
      <c r="AG101" s="280"/>
      <c r="AH101" s="280"/>
      <c r="AI101" s="280"/>
      <c r="AJ101" s="280"/>
      <c r="AK101" s="280"/>
      <c r="AL101" s="280"/>
      <c r="AM101" s="280"/>
      <c r="AN101" s="280"/>
      <c r="AO101" s="280"/>
    </row>
    <row r="102" spans="1:367" ht="15">
      <c r="A102" s="280"/>
      <c r="B102" s="283"/>
      <c r="C102" s="402">
        <v>20.05</v>
      </c>
      <c r="D102" s="401"/>
      <c r="E102" s="401"/>
      <c r="F102" s="401"/>
      <c r="G102" s="401"/>
      <c r="H102" s="401"/>
      <c r="I102" s="417"/>
      <c r="J102" s="285"/>
      <c r="K102" s="280"/>
      <c r="L102" s="280"/>
      <c r="M102" s="280"/>
      <c r="N102" s="280"/>
      <c r="O102" s="280"/>
      <c r="P102" s="280"/>
      <c r="Q102" s="280"/>
      <c r="R102" s="280"/>
      <c r="S102" s="280"/>
      <c r="T102" s="280"/>
      <c r="U102" s="280"/>
      <c r="V102" s="280"/>
      <c r="W102" s="280"/>
      <c r="X102" s="280"/>
      <c r="Y102" s="280"/>
      <c r="Z102" s="280"/>
      <c r="AA102" s="280"/>
      <c r="AB102" s="280"/>
      <c r="AC102" s="280"/>
      <c r="AD102" s="280"/>
      <c r="AE102" s="280"/>
      <c r="AF102" s="280"/>
      <c r="AG102" s="280"/>
      <c r="AH102" s="280"/>
      <c r="AI102" s="280"/>
      <c r="AJ102" s="280"/>
      <c r="AK102" s="280"/>
      <c r="AL102" s="280"/>
      <c r="AM102" s="280"/>
      <c r="AN102" s="280"/>
      <c r="AO102" s="280"/>
    </row>
    <row r="103" spans="1:367" ht="15">
      <c r="A103" s="280"/>
      <c r="B103" s="283"/>
      <c r="C103" s="402">
        <v>20.49</v>
      </c>
      <c r="D103" s="401"/>
      <c r="E103" s="401"/>
      <c r="F103" s="401"/>
      <c r="G103" s="401"/>
      <c r="H103" s="401"/>
      <c r="I103" s="417"/>
      <c r="J103" s="285"/>
      <c r="K103" s="280"/>
      <c r="L103" s="280"/>
      <c r="M103" s="280"/>
      <c r="N103" s="280"/>
      <c r="O103" s="280"/>
      <c r="P103" s="280"/>
      <c r="Q103" s="280"/>
      <c r="R103" s="280"/>
      <c r="S103" s="280"/>
      <c r="T103" s="280"/>
      <c r="U103" s="280"/>
      <c r="V103" s="280"/>
      <c r="W103" s="280"/>
      <c r="X103" s="280"/>
      <c r="Y103" s="280"/>
      <c r="Z103" s="280"/>
      <c r="AA103" s="280"/>
      <c r="AB103" s="280"/>
      <c r="AC103" s="280"/>
      <c r="AD103" s="280"/>
      <c r="AE103" s="280"/>
      <c r="AF103" s="280"/>
      <c r="AG103" s="280"/>
      <c r="AH103" s="280"/>
      <c r="AI103" s="280"/>
      <c r="AJ103" s="280"/>
      <c r="AK103" s="280"/>
      <c r="AL103" s="280"/>
      <c r="AM103" s="280"/>
      <c r="AN103" s="280"/>
      <c r="AO103" s="280"/>
    </row>
    <row r="104" spans="1:367" ht="15">
      <c r="A104" s="280"/>
      <c r="B104" s="283"/>
      <c r="C104" s="402">
        <v>19.41</v>
      </c>
      <c r="D104" s="401"/>
      <c r="E104" s="401"/>
      <c r="F104" s="401"/>
      <c r="G104" s="401"/>
      <c r="H104" s="401"/>
      <c r="I104" s="417"/>
      <c r="J104" s="285"/>
      <c r="K104" s="280"/>
      <c r="L104" s="280"/>
      <c r="M104" s="280"/>
      <c r="N104" s="280"/>
      <c r="O104" s="280"/>
      <c r="P104" s="280"/>
      <c r="Q104" s="280"/>
      <c r="R104" s="280"/>
      <c r="S104" s="280"/>
      <c r="T104" s="280"/>
      <c r="U104" s="280"/>
      <c r="V104" s="280"/>
      <c r="W104" s="280"/>
      <c r="X104" s="280"/>
      <c r="Y104" s="280"/>
      <c r="Z104" s="280"/>
      <c r="AA104" s="280"/>
      <c r="AB104" s="280"/>
      <c r="AC104" s="280"/>
      <c r="AD104" s="280"/>
      <c r="AE104" s="280"/>
      <c r="AF104" s="280"/>
      <c r="AG104" s="280"/>
      <c r="AH104" s="280"/>
      <c r="AI104" s="280"/>
      <c r="AJ104" s="280"/>
      <c r="AK104" s="280"/>
      <c r="AL104" s="280"/>
      <c r="AM104" s="280"/>
      <c r="AN104" s="280"/>
      <c r="AO104" s="280"/>
      <c r="AV104" s="396"/>
      <c r="AW104" s="396"/>
      <c r="AX104" s="396"/>
      <c r="AY104" s="396"/>
      <c r="AZ104" s="396"/>
      <c r="BA104" s="396"/>
      <c r="BB104" s="396"/>
      <c r="BC104" s="228"/>
      <c r="BD104" s="228"/>
      <c r="BE104" s="228"/>
      <c r="BF104" s="228"/>
      <c r="BG104" s="228"/>
      <c r="BH104" s="228"/>
      <c r="BI104" s="228"/>
      <c r="BJ104" s="228"/>
      <c r="BK104" s="228"/>
      <c r="BL104" s="228"/>
      <c r="BM104" s="228"/>
      <c r="BN104" s="228"/>
      <c r="BO104" s="228"/>
      <c r="BP104" s="228"/>
      <c r="BQ104" s="228"/>
      <c r="BR104" s="228"/>
      <c r="BS104" s="228"/>
      <c r="BT104" s="228"/>
      <c r="BU104" s="228"/>
      <c r="BV104" s="228"/>
      <c r="BW104" s="228"/>
      <c r="BX104" s="228"/>
      <c r="BY104" s="228"/>
      <c r="BZ104" s="228"/>
      <c r="CA104" s="228"/>
      <c r="CB104" s="228"/>
      <c r="CC104" s="228"/>
      <c r="CD104" s="228"/>
      <c r="CE104" s="228"/>
      <c r="CF104" s="228"/>
      <c r="CG104" s="228"/>
      <c r="CH104" s="228"/>
      <c r="CI104" s="228"/>
      <c r="CJ104" s="228"/>
      <c r="CK104" s="228"/>
      <c r="CL104" s="228"/>
      <c r="CM104" s="228"/>
      <c r="CN104" s="228"/>
      <c r="CO104" s="228"/>
      <c r="CP104" s="228"/>
      <c r="CQ104" s="228"/>
      <c r="CR104" s="228"/>
      <c r="CS104" s="228"/>
      <c r="CT104" s="228"/>
      <c r="CU104" s="228"/>
      <c r="CV104" s="228"/>
      <c r="CW104" s="228"/>
      <c r="CX104" s="228"/>
      <c r="CY104" s="228"/>
      <c r="CZ104" s="228"/>
      <c r="DA104" s="228"/>
      <c r="DB104" s="228"/>
      <c r="DC104" s="228"/>
      <c r="DD104" s="228"/>
      <c r="DE104" s="228"/>
      <c r="DF104" s="228"/>
      <c r="DG104" s="228"/>
      <c r="DH104" s="228"/>
      <c r="DI104" s="228"/>
      <c r="DJ104" s="228"/>
      <c r="DK104" s="228"/>
      <c r="DL104" s="228"/>
      <c r="DM104" s="228"/>
      <c r="DN104" s="228"/>
      <c r="DO104" s="228"/>
      <c r="DP104" s="228"/>
      <c r="DQ104" s="228"/>
      <c r="DR104" s="228"/>
      <c r="DS104" s="228"/>
      <c r="DT104" s="228"/>
      <c r="DU104" s="228"/>
      <c r="DV104" s="228"/>
      <c r="DW104" s="228"/>
      <c r="DX104" s="228"/>
      <c r="DY104" s="228"/>
      <c r="DZ104" s="228"/>
      <c r="EA104" s="228"/>
      <c r="EB104" s="228"/>
      <c r="EC104" s="228"/>
      <c r="ED104" s="228"/>
      <c r="EE104" s="228"/>
      <c r="EF104" s="228"/>
      <c r="EG104" s="228"/>
      <c r="EH104" s="228"/>
      <c r="EI104" s="228"/>
      <c r="EJ104" s="228"/>
      <c r="EK104" s="228"/>
      <c r="EL104" s="228"/>
      <c r="EM104" s="228"/>
      <c r="EN104" s="228"/>
      <c r="EO104" s="228"/>
      <c r="EP104" s="228"/>
      <c r="EQ104" s="228"/>
      <c r="ER104" s="228"/>
      <c r="ES104" s="228"/>
      <c r="ET104" s="228"/>
      <c r="EU104" s="228"/>
      <c r="EV104" s="228"/>
      <c r="EW104" s="228"/>
      <c r="EX104" s="228"/>
      <c r="EY104" s="228"/>
      <c r="EZ104" s="228"/>
      <c r="FA104" s="228"/>
      <c r="FB104" s="228"/>
      <c r="FC104" s="228"/>
      <c r="FD104" s="228"/>
      <c r="FE104" s="228"/>
      <c r="FF104" s="228"/>
      <c r="FG104" s="228"/>
      <c r="FH104" s="228"/>
      <c r="FI104" s="228"/>
      <c r="FJ104" s="228"/>
      <c r="FK104" s="228"/>
      <c r="FL104" s="228"/>
      <c r="FM104" s="228"/>
      <c r="FN104" s="228"/>
      <c r="FO104" s="228"/>
      <c r="FP104" s="228"/>
      <c r="FQ104" s="228"/>
      <c r="FR104" s="228"/>
      <c r="FS104" s="228"/>
      <c r="FT104" s="228"/>
      <c r="FU104" s="228"/>
      <c r="FV104" s="228"/>
      <c r="FW104" s="228"/>
      <c r="FX104" s="228"/>
      <c r="FY104" s="228"/>
      <c r="FZ104" s="228"/>
      <c r="GA104" s="228"/>
      <c r="GB104" s="228"/>
      <c r="GC104" s="228"/>
      <c r="GD104" s="228"/>
      <c r="GE104" s="228"/>
      <c r="GF104" s="228"/>
      <c r="GG104" s="228"/>
      <c r="GH104" s="228"/>
      <c r="GI104" s="228"/>
      <c r="GJ104" s="228"/>
      <c r="GK104" s="228"/>
      <c r="GL104" s="228"/>
      <c r="GM104" s="228"/>
      <c r="GN104" s="228"/>
      <c r="GO104" s="228"/>
      <c r="GP104" s="228"/>
      <c r="GQ104" s="228"/>
      <c r="GR104" s="228"/>
      <c r="GS104" s="228"/>
      <c r="GT104" s="228"/>
      <c r="GU104" s="228"/>
      <c r="GV104" s="228"/>
      <c r="GW104" s="228"/>
      <c r="GX104" s="228"/>
      <c r="GY104" s="228"/>
      <c r="GZ104" s="228"/>
      <c r="HA104" s="228"/>
      <c r="HB104" s="228"/>
      <c r="HC104" s="228"/>
      <c r="HD104" s="228"/>
      <c r="HE104" s="228"/>
      <c r="HF104" s="228"/>
      <c r="HG104" s="228"/>
      <c r="HH104" s="228"/>
      <c r="HI104" s="228"/>
      <c r="HJ104" s="228"/>
      <c r="HK104" s="228"/>
      <c r="HL104" s="228"/>
      <c r="HM104" s="228"/>
      <c r="HN104" s="228"/>
      <c r="HO104" s="228"/>
      <c r="HP104" s="228"/>
      <c r="HQ104" s="228"/>
      <c r="HR104" s="228"/>
      <c r="HS104" s="228"/>
      <c r="HT104" s="228"/>
      <c r="HU104" s="228"/>
      <c r="HV104" s="228"/>
      <c r="HW104" s="228"/>
      <c r="HX104" s="228"/>
      <c r="HY104" s="228"/>
      <c r="HZ104" s="228"/>
      <c r="IA104" s="228"/>
      <c r="IB104" s="228"/>
      <c r="IC104" s="228"/>
      <c r="ID104" s="228"/>
      <c r="IE104" s="228"/>
      <c r="IF104" s="228"/>
      <c r="IG104" s="228"/>
      <c r="IH104" s="228"/>
      <c r="II104" s="228"/>
      <c r="IJ104" s="228"/>
      <c r="IK104" s="228"/>
      <c r="IL104" s="228"/>
      <c r="IM104" s="228"/>
      <c r="IN104" s="228"/>
      <c r="IO104" s="228"/>
      <c r="IP104" s="228"/>
      <c r="IQ104" s="228"/>
      <c r="IR104" s="228"/>
      <c r="IS104" s="228"/>
      <c r="IT104" s="228"/>
      <c r="IU104" s="228"/>
      <c r="IV104" s="228"/>
      <c r="IW104" s="228"/>
      <c r="IX104" s="228"/>
      <c r="IY104" s="228"/>
      <c r="IZ104" s="228"/>
      <c r="JA104" s="228"/>
      <c r="JB104" s="228"/>
      <c r="JC104" s="228"/>
      <c r="JD104" s="228"/>
      <c r="JE104" s="228"/>
      <c r="JF104" s="228"/>
      <c r="JG104" s="228"/>
      <c r="JH104" s="228"/>
      <c r="JI104" s="228"/>
      <c r="JJ104" s="228"/>
      <c r="JK104" s="228"/>
      <c r="JL104" s="228"/>
      <c r="JM104" s="228"/>
      <c r="JN104" s="228"/>
      <c r="JO104" s="228"/>
      <c r="JP104" s="228"/>
      <c r="JQ104" s="228"/>
      <c r="JR104" s="228"/>
      <c r="JS104" s="228"/>
      <c r="JT104" s="228"/>
      <c r="JU104" s="228"/>
      <c r="JV104" s="228"/>
      <c r="JW104" s="228"/>
      <c r="JX104" s="228"/>
      <c r="JY104" s="228"/>
      <c r="JZ104" s="228"/>
      <c r="KA104" s="228"/>
      <c r="KB104" s="228"/>
      <c r="KC104" s="228"/>
      <c r="KD104" s="228"/>
      <c r="KE104" s="228"/>
      <c r="KF104" s="228"/>
      <c r="KG104" s="228"/>
      <c r="KH104" s="228"/>
      <c r="KI104" s="228"/>
      <c r="KJ104" s="228"/>
      <c r="KK104" s="228"/>
      <c r="KL104" s="228"/>
      <c r="KM104" s="228"/>
      <c r="KN104" s="228"/>
      <c r="KO104" s="228"/>
      <c r="KP104" s="228"/>
      <c r="KQ104" s="228"/>
      <c r="KR104" s="228"/>
      <c r="KS104" s="228"/>
      <c r="KT104" s="228"/>
      <c r="KU104" s="228"/>
      <c r="KV104" s="228"/>
      <c r="KW104" s="228"/>
      <c r="KX104" s="228"/>
      <c r="KY104" s="228"/>
      <c r="KZ104" s="228"/>
      <c r="LA104" s="228"/>
      <c r="LB104" s="228"/>
      <c r="LC104" s="228"/>
      <c r="LD104" s="228"/>
      <c r="LE104" s="228"/>
      <c r="LF104" s="228"/>
      <c r="LG104" s="228"/>
      <c r="LH104" s="228"/>
      <c r="LI104" s="228"/>
      <c r="LJ104" s="228"/>
      <c r="LK104" s="228"/>
      <c r="LL104" s="228"/>
      <c r="LM104" s="228"/>
      <c r="LN104" s="228"/>
      <c r="LO104" s="228"/>
      <c r="LP104" s="228"/>
      <c r="LQ104" s="228"/>
      <c r="LR104" s="228"/>
      <c r="LS104" s="228"/>
      <c r="LT104" s="228"/>
      <c r="LU104" s="228"/>
      <c r="LV104" s="228"/>
      <c r="LW104" s="228"/>
      <c r="LX104" s="228"/>
      <c r="LY104" s="228"/>
      <c r="LZ104" s="228"/>
      <c r="MA104" s="228"/>
      <c r="MB104" s="228"/>
      <c r="MC104" s="228"/>
      <c r="MD104" s="228"/>
      <c r="ME104" s="228"/>
      <c r="MF104" s="228"/>
      <c r="MG104" s="228"/>
      <c r="MH104" s="228"/>
      <c r="MI104" s="228"/>
      <c r="MJ104" s="228"/>
      <c r="MK104" s="228"/>
      <c r="ML104" s="228"/>
      <c r="MM104" s="228"/>
      <c r="MN104" s="228"/>
      <c r="MO104" s="228"/>
      <c r="MP104" s="228"/>
      <c r="MQ104" s="228"/>
      <c r="MR104" s="228"/>
      <c r="MS104" s="228"/>
      <c r="MT104" s="228"/>
      <c r="MU104" s="228"/>
      <c r="MV104" s="228"/>
      <c r="MW104" s="228"/>
      <c r="MX104" s="228"/>
      <c r="MY104" s="228"/>
      <c r="MZ104" s="228"/>
      <c r="NA104" s="228"/>
      <c r="NB104" s="228"/>
      <c r="NC104" s="228"/>
    </row>
    <row r="105" spans="1:367" ht="15">
      <c r="A105" s="280"/>
      <c r="B105" s="283"/>
      <c r="C105" s="402">
        <v>20.49</v>
      </c>
      <c r="D105" s="401"/>
      <c r="E105" s="401"/>
      <c r="F105" s="401"/>
      <c r="G105" s="401"/>
      <c r="H105" s="401"/>
      <c r="I105" s="417"/>
      <c r="J105" s="285"/>
      <c r="K105" s="280"/>
      <c r="L105" s="280"/>
      <c r="M105" s="280"/>
      <c r="N105" s="280"/>
      <c r="O105" s="280"/>
      <c r="P105" s="280"/>
      <c r="Q105" s="280"/>
      <c r="R105" s="280"/>
      <c r="S105" s="280"/>
      <c r="T105" s="280"/>
      <c r="U105" s="280"/>
      <c r="V105" s="280"/>
      <c r="W105" s="280"/>
      <c r="X105" s="280"/>
      <c r="Y105" s="280"/>
      <c r="Z105" s="280"/>
      <c r="AA105" s="280"/>
      <c r="AB105" s="280"/>
      <c r="AC105" s="280"/>
      <c r="AD105" s="280"/>
      <c r="AE105" s="280"/>
      <c r="AF105" s="280"/>
      <c r="AG105" s="280"/>
      <c r="AH105" s="280"/>
      <c r="AI105" s="280"/>
      <c r="AJ105" s="280"/>
      <c r="AK105" s="280"/>
      <c r="AL105" s="280"/>
      <c r="AM105" s="280"/>
      <c r="AN105" s="280"/>
      <c r="AO105" s="280"/>
      <c r="AV105" s="396"/>
      <c r="AW105" s="396"/>
      <c r="AX105" s="396"/>
      <c r="AY105" s="396"/>
      <c r="AZ105" s="396"/>
      <c r="BA105" s="396"/>
      <c r="BB105" s="396"/>
      <c r="BC105" s="228"/>
      <c r="BD105" s="228"/>
      <c r="BE105" s="228"/>
      <c r="BF105" s="228"/>
      <c r="BG105" s="228"/>
      <c r="BH105" s="228"/>
      <c r="BI105" s="228"/>
      <c r="BJ105" s="228"/>
      <c r="BK105" s="228"/>
      <c r="BL105" s="228"/>
      <c r="BM105" s="228"/>
      <c r="BN105" s="228"/>
      <c r="BO105" s="228"/>
      <c r="BP105" s="228"/>
      <c r="BQ105" s="228"/>
      <c r="BR105" s="228"/>
      <c r="BS105" s="228"/>
      <c r="BT105" s="228"/>
      <c r="BU105" s="228"/>
      <c r="BV105" s="228"/>
      <c r="BW105" s="228"/>
      <c r="BX105" s="228"/>
      <c r="BY105" s="228"/>
      <c r="BZ105" s="228"/>
      <c r="CA105" s="228"/>
      <c r="CB105" s="228"/>
      <c r="CC105" s="228"/>
      <c r="CD105" s="228"/>
      <c r="CE105" s="228"/>
      <c r="CF105" s="228"/>
      <c r="CG105" s="228"/>
      <c r="CH105" s="228"/>
      <c r="CI105" s="228"/>
      <c r="CJ105" s="228"/>
      <c r="CK105" s="228"/>
      <c r="CL105" s="228"/>
      <c r="CM105" s="228"/>
      <c r="CN105" s="228"/>
      <c r="CO105" s="228"/>
      <c r="CP105" s="228"/>
      <c r="CQ105" s="228"/>
      <c r="CR105" s="228"/>
      <c r="CS105" s="228"/>
      <c r="CT105" s="228"/>
      <c r="CU105" s="228"/>
      <c r="CV105" s="228"/>
      <c r="CW105" s="228"/>
      <c r="CX105" s="228"/>
      <c r="CY105" s="228"/>
      <c r="CZ105" s="228"/>
      <c r="DA105" s="228"/>
      <c r="DB105" s="228"/>
      <c r="DC105" s="228"/>
      <c r="DD105" s="228"/>
      <c r="DE105" s="228"/>
      <c r="DF105" s="228"/>
      <c r="DG105" s="228"/>
      <c r="DH105" s="228"/>
      <c r="DI105" s="228"/>
      <c r="DJ105" s="228"/>
      <c r="DK105" s="228"/>
      <c r="DL105" s="228"/>
      <c r="DM105" s="228"/>
      <c r="DN105" s="228"/>
      <c r="DO105" s="228"/>
      <c r="DP105" s="228"/>
      <c r="DQ105" s="228"/>
      <c r="DR105" s="228"/>
      <c r="DS105" s="228"/>
      <c r="DT105" s="228"/>
      <c r="DU105" s="228"/>
      <c r="DV105" s="228"/>
      <c r="DW105" s="228"/>
      <c r="DX105" s="228"/>
      <c r="DY105" s="228"/>
      <c r="DZ105" s="228"/>
      <c r="EA105" s="228"/>
      <c r="EB105" s="228"/>
      <c r="EC105" s="228"/>
      <c r="ED105" s="228"/>
      <c r="EE105" s="228"/>
      <c r="EF105" s="228"/>
      <c r="EG105" s="228"/>
      <c r="EH105" s="228"/>
      <c r="EI105" s="228"/>
      <c r="EJ105" s="228"/>
      <c r="EK105" s="228"/>
      <c r="EL105" s="228"/>
      <c r="EM105" s="228"/>
      <c r="EN105" s="228"/>
      <c r="EO105" s="228"/>
      <c r="EP105" s="228"/>
      <c r="EQ105" s="228"/>
      <c r="ER105" s="228"/>
      <c r="ES105" s="228"/>
      <c r="ET105" s="228"/>
      <c r="EU105" s="228"/>
      <c r="EV105" s="228"/>
      <c r="EW105" s="228"/>
      <c r="EX105" s="228"/>
      <c r="EY105" s="228"/>
      <c r="EZ105" s="228"/>
      <c r="FA105" s="228"/>
      <c r="FB105" s="228"/>
      <c r="FC105" s="228"/>
      <c r="FD105" s="228"/>
      <c r="FE105" s="228"/>
      <c r="FF105" s="228"/>
      <c r="FG105" s="228"/>
      <c r="FH105" s="228"/>
      <c r="FI105" s="228"/>
      <c r="FJ105" s="228"/>
      <c r="FK105" s="228"/>
      <c r="FL105" s="228"/>
      <c r="FM105" s="228"/>
      <c r="FN105" s="228"/>
      <c r="FO105" s="228"/>
      <c r="FP105" s="228"/>
      <c r="FQ105" s="228"/>
      <c r="FR105" s="228"/>
      <c r="FS105" s="228"/>
      <c r="FT105" s="228"/>
      <c r="FU105" s="228"/>
      <c r="FV105" s="228"/>
      <c r="FW105" s="228"/>
      <c r="FX105" s="228"/>
      <c r="FY105" s="228"/>
      <c r="FZ105" s="228"/>
      <c r="GA105" s="228"/>
      <c r="GB105" s="228"/>
      <c r="GC105" s="228"/>
      <c r="GD105" s="228"/>
      <c r="GE105" s="228"/>
      <c r="GF105" s="228"/>
      <c r="GG105" s="228"/>
      <c r="GH105" s="228"/>
      <c r="GI105" s="228"/>
      <c r="GJ105" s="228"/>
      <c r="GK105" s="228"/>
      <c r="GL105" s="228"/>
      <c r="GM105" s="228"/>
      <c r="GN105" s="228"/>
      <c r="GO105" s="228"/>
      <c r="GP105" s="228"/>
      <c r="GQ105" s="228"/>
      <c r="GR105" s="228"/>
      <c r="GS105" s="228"/>
      <c r="GT105" s="228"/>
      <c r="GU105" s="228"/>
      <c r="GV105" s="228"/>
      <c r="GW105" s="228"/>
      <c r="GX105" s="228"/>
      <c r="GY105" s="228"/>
      <c r="GZ105" s="228"/>
      <c r="HA105" s="228"/>
      <c r="HB105" s="228"/>
      <c r="HC105" s="228"/>
      <c r="HD105" s="228"/>
      <c r="HE105" s="228"/>
      <c r="HF105" s="228"/>
      <c r="HG105" s="228"/>
      <c r="HH105" s="228"/>
      <c r="HI105" s="228"/>
      <c r="HJ105" s="228"/>
      <c r="HK105" s="228"/>
      <c r="HL105" s="228"/>
      <c r="HM105" s="228"/>
      <c r="HN105" s="228"/>
      <c r="HO105" s="228"/>
      <c r="HP105" s="228"/>
      <c r="HQ105" s="228"/>
      <c r="HR105" s="228"/>
      <c r="HS105" s="228"/>
      <c r="HT105" s="228"/>
      <c r="HU105" s="228"/>
      <c r="HV105" s="228"/>
      <c r="HW105" s="228"/>
      <c r="HX105" s="228"/>
      <c r="HY105" s="228"/>
      <c r="HZ105" s="228"/>
      <c r="IA105" s="228"/>
      <c r="IB105" s="228"/>
      <c r="IC105" s="228"/>
      <c r="ID105" s="228"/>
      <c r="IE105" s="228"/>
      <c r="IF105" s="228"/>
      <c r="IG105" s="228"/>
      <c r="IH105" s="228"/>
      <c r="II105" s="228"/>
      <c r="IJ105" s="228"/>
      <c r="IK105" s="228"/>
      <c r="IL105" s="228"/>
      <c r="IM105" s="228"/>
      <c r="IN105" s="228"/>
      <c r="IO105" s="228"/>
      <c r="IP105" s="228"/>
      <c r="IQ105" s="228"/>
      <c r="IR105" s="228"/>
      <c r="IS105" s="228"/>
      <c r="IT105" s="228"/>
      <c r="IU105" s="228"/>
      <c r="IV105" s="228"/>
      <c r="IW105" s="228"/>
      <c r="IX105" s="228"/>
      <c r="IY105" s="228"/>
      <c r="IZ105" s="228"/>
      <c r="JA105" s="228"/>
      <c r="JB105" s="228"/>
      <c r="JC105" s="228"/>
      <c r="JD105" s="228"/>
      <c r="JE105" s="228"/>
      <c r="JF105" s="228"/>
      <c r="JG105" s="228"/>
      <c r="JH105" s="228"/>
      <c r="JI105" s="228"/>
      <c r="JJ105" s="228"/>
      <c r="JK105" s="228"/>
      <c r="JL105" s="228"/>
      <c r="JM105" s="228"/>
      <c r="JN105" s="228"/>
      <c r="JO105" s="228"/>
      <c r="JP105" s="228"/>
      <c r="JQ105" s="228"/>
      <c r="JR105" s="228"/>
      <c r="JS105" s="228"/>
      <c r="JT105" s="228"/>
      <c r="JU105" s="228"/>
      <c r="JV105" s="228"/>
      <c r="JW105" s="228"/>
      <c r="JX105" s="228"/>
      <c r="JY105" s="228"/>
      <c r="JZ105" s="228"/>
      <c r="KA105" s="228"/>
      <c r="KB105" s="228"/>
      <c r="KC105" s="228"/>
      <c r="KD105" s="228"/>
      <c r="KE105" s="228"/>
      <c r="KF105" s="228"/>
      <c r="KG105" s="228"/>
      <c r="KH105" s="228"/>
      <c r="KI105" s="228"/>
      <c r="KJ105" s="228"/>
      <c r="KK105" s="228"/>
      <c r="KL105" s="228"/>
      <c r="KM105" s="228"/>
      <c r="KN105" s="228"/>
      <c r="KO105" s="228"/>
      <c r="KP105" s="228"/>
      <c r="KQ105" s="228"/>
      <c r="KR105" s="228"/>
      <c r="KS105" s="228"/>
      <c r="KT105" s="228"/>
      <c r="KU105" s="228"/>
      <c r="KV105" s="228"/>
      <c r="KW105" s="228"/>
      <c r="KX105" s="228"/>
      <c r="KY105" s="228"/>
      <c r="KZ105" s="228"/>
      <c r="LA105" s="228"/>
      <c r="LB105" s="228"/>
      <c r="LC105" s="228"/>
      <c r="LD105" s="228"/>
      <c r="LE105" s="228"/>
      <c r="LF105" s="228"/>
      <c r="LG105" s="228"/>
      <c r="LH105" s="228"/>
      <c r="LI105" s="228"/>
      <c r="LJ105" s="228"/>
      <c r="LK105" s="228"/>
      <c r="LL105" s="228"/>
      <c r="LM105" s="228"/>
      <c r="LN105" s="228"/>
      <c r="LO105" s="228"/>
      <c r="LP105" s="228"/>
      <c r="LQ105" s="228"/>
      <c r="LR105" s="228"/>
      <c r="LS105" s="228"/>
      <c r="LT105" s="228"/>
      <c r="LU105" s="228"/>
      <c r="LV105" s="228"/>
      <c r="LW105" s="228"/>
      <c r="LX105" s="228"/>
      <c r="LY105" s="228"/>
      <c r="LZ105" s="228"/>
      <c r="MA105" s="228"/>
      <c r="MB105" s="228"/>
      <c r="MC105" s="228"/>
      <c r="MD105" s="228"/>
      <c r="ME105" s="228"/>
      <c r="MF105" s="228"/>
      <c r="MG105" s="228"/>
      <c r="MH105" s="228"/>
      <c r="MI105" s="228"/>
      <c r="MJ105" s="228"/>
      <c r="MK105" s="228"/>
      <c r="ML105" s="228"/>
      <c r="MM105" s="228"/>
      <c r="MN105" s="228"/>
      <c r="MO105" s="228"/>
      <c r="MP105" s="228"/>
      <c r="MQ105" s="228"/>
      <c r="MR105" s="228"/>
      <c r="MS105" s="228"/>
      <c r="MT105" s="228"/>
      <c r="MU105" s="228"/>
      <c r="MV105" s="228"/>
      <c r="MW105" s="228"/>
      <c r="MX105" s="228"/>
      <c r="MY105" s="228"/>
      <c r="MZ105" s="228"/>
      <c r="NA105" s="228"/>
      <c r="NB105" s="228"/>
      <c r="NC105" s="228"/>
    </row>
    <row r="106" spans="1:367" ht="15">
      <c r="A106" s="280"/>
      <c r="B106" s="283"/>
      <c r="C106" s="402">
        <v>21.58</v>
      </c>
      <c r="D106" s="401"/>
      <c r="E106" s="401"/>
      <c r="F106" s="401"/>
      <c r="G106" s="401"/>
      <c r="H106" s="401"/>
      <c r="I106" s="417"/>
      <c r="J106" s="285"/>
      <c r="K106" s="280"/>
      <c r="L106" s="280"/>
      <c r="M106" s="280"/>
      <c r="N106" s="280"/>
      <c r="O106" s="280"/>
      <c r="P106" s="280"/>
      <c r="Q106" s="280"/>
      <c r="R106" s="280"/>
      <c r="S106" s="280"/>
      <c r="T106" s="280"/>
      <c r="U106" s="280"/>
      <c r="V106" s="280"/>
      <c r="W106" s="280"/>
      <c r="X106" s="280"/>
      <c r="Y106" s="280"/>
      <c r="Z106" s="280"/>
      <c r="AA106" s="280"/>
      <c r="AB106" s="280"/>
      <c r="AC106" s="280"/>
      <c r="AD106" s="280"/>
      <c r="AE106" s="280"/>
      <c r="AF106" s="280"/>
      <c r="AG106" s="280"/>
      <c r="AH106" s="280"/>
      <c r="AI106" s="280"/>
      <c r="AJ106" s="280"/>
      <c r="AK106" s="280"/>
      <c r="AL106" s="280"/>
      <c r="AM106" s="280"/>
      <c r="AN106" s="280"/>
      <c r="AO106" s="280"/>
      <c r="AV106" s="396"/>
      <c r="AW106" s="396"/>
      <c r="AX106" s="396"/>
      <c r="AY106" s="396"/>
      <c r="AZ106" s="396"/>
      <c r="BA106" s="396"/>
      <c r="BB106" s="396"/>
      <c r="BC106" s="228"/>
      <c r="BD106" s="228"/>
      <c r="BE106" s="228"/>
      <c r="BF106" s="228"/>
      <c r="BG106" s="228"/>
      <c r="BH106" s="228"/>
      <c r="BI106" s="228"/>
      <c r="BJ106" s="228"/>
      <c r="BK106" s="228"/>
      <c r="BL106" s="228"/>
      <c r="BM106" s="228"/>
      <c r="BN106" s="228"/>
      <c r="BO106" s="228"/>
      <c r="BP106" s="228"/>
      <c r="BQ106" s="228"/>
      <c r="BR106" s="228"/>
      <c r="BS106" s="228"/>
      <c r="BT106" s="228"/>
      <c r="BU106" s="228"/>
      <c r="BV106" s="228"/>
      <c r="BW106" s="228"/>
      <c r="BX106" s="228"/>
      <c r="BY106" s="228"/>
      <c r="BZ106" s="228"/>
      <c r="CA106" s="228"/>
      <c r="CB106" s="228"/>
      <c r="CC106" s="228"/>
      <c r="CD106" s="228"/>
      <c r="CE106" s="228"/>
      <c r="CF106" s="228"/>
      <c r="CG106" s="228"/>
      <c r="CH106" s="228"/>
      <c r="CI106" s="228"/>
      <c r="CJ106" s="228"/>
      <c r="CK106" s="228"/>
      <c r="CL106" s="228"/>
      <c r="CM106" s="228"/>
      <c r="CN106" s="228"/>
      <c r="CO106" s="228"/>
      <c r="CP106" s="228"/>
      <c r="CQ106" s="228"/>
      <c r="CR106" s="228"/>
      <c r="CS106" s="228"/>
      <c r="CT106" s="228"/>
      <c r="CU106" s="228"/>
      <c r="CV106" s="228"/>
      <c r="CW106" s="228"/>
      <c r="CX106" s="228"/>
      <c r="CY106" s="228"/>
      <c r="CZ106" s="228"/>
      <c r="DA106" s="228"/>
      <c r="DB106" s="228"/>
      <c r="DC106" s="228"/>
      <c r="DD106" s="228"/>
      <c r="DE106" s="228"/>
      <c r="DF106" s="228"/>
      <c r="DG106" s="228"/>
      <c r="DH106" s="228"/>
      <c r="DI106" s="228"/>
      <c r="DJ106" s="228"/>
      <c r="DK106" s="228"/>
      <c r="DL106" s="228"/>
      <c r="DM106" s="228"/>
      <c r="DN106" s="228"/>
      <c r="DO106" s="228"/>
      <c r="DP106" s="228"/>
      <c r="DQ106" s="228"/>
      <c r="DR106" s="228"/>
      <c r="DS106" s="228"/>
      <c r="DT106" s="228"/>
      <c r="DU106" s="228"/>
      <c r="DV106" s="228"/>
      <c r="DW106" s="228"/>
      <c r="DX106" s="228"/>
      <c r="DY106" s="228"/>
      <c r="DZ106" s="228"/>
      <c r="EA106" s="228"/>
      <c r="EB106" s="228"/>
      <c r="EC106" s="228"/>
      <c r="ED106" s="228"/>
      <c r="EE106" s="228"/>
      <c r="EF106" s="228"/>
      <c r="EG106" s="228"/>
      <c r="EH106" s="228"/>
      <c r="EI106" s="228"/>
      <c r="EJ106" s="228"/>
      <c r="EK106" s="228"/>
      <c r="EL106" s="228"/>
      <c r="EM106" s="228"/>
      <c r="EN106" s="228"/>
      <c r="EO106" s="228"/>
      <c r="EP106" s="228"/>
      <c r="EQ106" s="228"/>
      <c r="ER106" s="228"/>
      <c r="ES106" s="228"/>
      <c r="ET106" s="228"/>
      <c r="EU106" s="228"/>
      <c r="EV106" s="228"/>
      <c r="EW106" s="228"/>
      <c r="EX106" s="228"/>
      <c r="EY106" s="228"/>
      <c r="EZ106" s="228"/>
      <c r="FA106" s="228"/>
      <c r="FB106" s="228"/>
      <c r="FC106" s="228"/>
      <c r="FD106" s="228"/>
      <c r="FE106" s="228"/>
      <c r="FF106" s="228"/>
      <c r="FG106" s="228"/>
      <c r="FH106" s="228"/>
      <c r="FI106" s="228"/>
      <c r="FJ106" s="228"/>
      <c r="FK106" s="228"/>
      <c r="FL106" s="228"/>
      <c r="FM106" s="228"/>
      <c r="FN106" s="228"/>
      <c r="FO106" s="228"/>
      <c r="FP106" s="228"/>
      <c r="FQ106" s="228"/>
      <c r="FR106" s="228"/>
      <c r="FS106" s="228"/>
      <c r="FT106" s="228"/>
      <c r="FU106" s="228"/>
      <c r="FV106" s="228"/>
      <c r="FW106" s="228"/>
      <c r="FX106" s="228"/>
      <c r="FY106" s="228"/>
      <c r="FZ106" s="228"/>
      <c r="GA106" s="228"/>
      <c r="GB106" s="228"/>
      <c r="GC106" s="228"/>
      <c r="GD106" s="228"/>
      <c r="GE106" s="228"/>
      <c r="GF106" s="228"/>
      <c r="GG106" s="228"/>
      <c r="GH106" s="228"/>
      <c r="GI106" s="228"/>
      <c r="GJ106" s="228"/>
      <c r="GK106" s="228"/>
      <c r="GL106" s="228"/>
      <c r="GM106" s="228"/>
      <c r="GN106" s="228"/>
      <c r="GO106" s="228"/>
      <c r="GP106" s="228"/>
      <c r="GQ106" s="228"/>
      <c r="GR106" s="228"/>
      <c r="GS106" s="228"/>
      <c r="GT106" s="228"/>
      <c r="GU106" s="228"/>
      <c r="GV106" s="228"/>
      <c r="GW106" s="228"/>
      <c r="GX106" s="228"/>
      <c r="GY106" s="228"/>
      <c r="GZ106" s="228"/>
      <c r="HA106" s="228"/>
      <c r="HB106" s="228"/>
      <c r="HC106" s="228"/>
      <c r="HD106" s="228"/>
      <c r="HE106" s="228"/>
      <c r="HF106" s="228"/>
      <c r="HG106" s="228"/>
      <c r="HH106" s="228"/>
      <c r="HI106" s="228"/>
      <c r="HJ106" s="228"/>
      <c r="HK106" s="228"/>
      <c r="HL106" s="228"/>
      <c r="HM106" s="228"/>
      <c r="HN106" s="228"/>
      <c r="HO106" s="228"/>
      <c r="HP106" s="228"/>
      <c r="HQ106" s="228"/>
      <c r="HR106" s="228"/>
      <c r="HS106" s="228"/>
      <c r="HT106" s="228"/>
      <c r="HU106" s="228"/>
      <c r="HV106" s="228"/>
      <c r="HW106" s="228"/>
      <c r="HX106" s="228"/>
      <c r="HY106" s="228"/>
      <c r="HZ106" s="228"/>
      <c r="IA106" s="228"/>
      <c r="IB106" s="228"/>
      <c r="IC106" s="228"/>
      <c r="ID106" s="228"/>
      <c r="IE106" s="228"/>
      <c r="IF106" s="228"/>
      <c r="IG106" s="228"/>
      <c r="IH106" s="228"/>
      <c r="II106" s="228"/>
      <c r="IJ106" s="228"/>
      <c r="IK106" s="228"/>
      <c r="IL106" s="228"/>
      <c r="IM106" s="228"/>
      <c r="IN106" s="228"/>
      <c r="IO106" s="228"/>
      <c r="IP106" s="228"/>
      <c r="IQ106" s="228"/>
      <c r="IR106" s="228"/>
      <c r="IS106" s="228"/>
      <c r="IT106" s="228"/>
      <c r="IU106" s="228"/>
      <c r="IV106" s="228"/>
      <c r="IW106" s="228"/>
      <c r="IX106" s="228"/>
      <c r="IY106" s="228"/>
      <c r="IZ106" s="228"/>
      <c r="JA106" s="228"/>
      <c r="JB106" s="228"/>
      <c r="JC106" s="228"/>
      <c r="JD106" s="228"/>
      <c r="JE106" s="228"/>
      <c r="JF106" s="228"/>
      <c r="JG106" s="228"/>
      <c r="JH106" s="228"/>
      <c r="JI106" s="228"/>
      <c r="JJ106" s="228"/>
      <c r="JK106" s="228"/>
      <c r="JL106" s="228"/>
      <c r="JM106" s="228"/>
      <c r="JN106" s="228"/>
      <c r="JO106" s="228"/>
      <c r="JP106" s="228"/>
      <c r="JQ106" s="228"/>
      <c r="JR106" s="228"/>
      <c r="JS106" s="228"/>
      <c r="JT106" s="228"/>
      <c r="JU106" s="228"/>
      <c r="JV106" s="228"/>
      <c r="JW106" s="228"/>
      <c r="JX106" s="228"/>
      <c r="JY106" s="228"/>
      <c r="JZ106" s="228"/>
      <c r="KA106" s="228"/>
      <c r="KB106" s="228"/>
      <c r="KC106" s="228"/>
      <c r="KD106" s="228"/>
      <c r="KE106" s="228"/>
      <c r="KF106" s="228"/>
      <c r="KG106" s="228"/>
      <c r="KH106" s="228"/>
      <c r="KI106" s="228"/>
      <c r="KJ106" s="228"/>
      <c r="KK106" s="228"/>
      <c r="KL106" s="228"/>
      <c r="KM106" s="228"/>
      <c r="KN106" s="228"/>
      <c r="KO106" s="228"/>
      <c r="KP106" s="228"/>
      <c r="KQ106" s="228"/>
      <c r="KR106" s="228"/>
      <c r="KS106" s="228"/>
      <c r="KT106" s="228"/>
      <c r="KU106" s="228"/>
      <c r="KV106" s="228"/>
      <c r="KW106" s="228"/>
      <c r="KX106" s="228"/>
      <c r="KY106" s="228"/>
      <c r="KZ106" s="228"/>
      <c r="LA106" s="228"/>
      <c r="LB106" s="228"/>
      <c r="LC106" s="228"/>
      <c r="LD106" s="228"/>
      <c r="LE106" s="228"/>
      <c r="LF106" s="228"/>
      <c r="LG106" s="228"/>
      <c r="LH106" s="228"/>
      <c r="LI106" s="228"/>
      <c r="LJ106" s="228"/>
      <c r="LK106" s="228"/>
      <c r="LL106" s="228"/>
      <c r="LM106" s="228"/>
      <c r="LN106" s="228"/>
      <c r="LO106" s="228"/>
      <c r="LP106" s="228"/>
      <c r="LQ106" s="228"/>
      <c r="LR106" s="228"/>
      <c r="LS106" s="228"/>
      <c r="LT106" s="228"/>
      <c r="LU106" s="228"/>
      <c r="LV106" s="228"/>
      <c r="LW106" s="228"/>
      <c r="LX106" s="228"/>
      <c r="LY106" s="228"/>
      <c r="LZ106" s="228"/>
      <c r="MA106" s="228"/>
      <c r="MB106" s="228"/>
      <c r="MC106" s="228"/>
      <c r="MD106" s="228"/>
      <c r="ME106" s="228"/>
      <c r="MF106" s="228"/>
      <c r="MG106" s="228"/>
      <c r="MH106" s="228"/>
      <c r="MI106" s="228"/>
      <c r="MJ106" s="228"/>
      <c r="MK106" s="228"/>
      <c r="ML106" s="228"/>
      <c r="MM106" s="228"/>
      <c r="MN106" s="228"/>
      <c r="MO106" s="228"/>
      <c r="MP106" s="228"/>
      <c r="MQ106" s="228"/>
      <c r="MR106" s="228"/>
      <c r="MS106" s="228"/>
      <c r="MT106" s="228"/>
      <c r="MU106" s="228"/>
      <c r="MV106" s="228"/>
      <c r="MW106" s="228"/>
      <c r="MX106" s="228"/>
      <c r="MY106" s="228"/>
      <c r="MZ106" s="228"/>
      <c r="NA106" s="228"/>
      <c r="NB106" s="228"/>
      <c r="NC106" s="228"/>
    </row>
    <row r="107" spans="1:367" ht="15">
      <c r="A107" s="280"/>
      <c r="B107" s="283"/>
      <c r="C107" s="402">
        <v>20.52</v>
      </c>
      <c r="D107" s="401"/>
      <c r="E107" s="401"/>
      <c r="F107" s="401"/>
      <c r="G107" s="401"/>
      <c r="H107" s="401"/>
      <c r="I107" s="417"/>
      <c r="J107" s="285"/>
      <c r="K107" s="280"/>
      <c r="L107" s="280"/>
      <c r="M107" s="280"/>
      <c r="N107" s="280"/>
      <c r="O107" s="280"/>
      <c r="P107" s="280"/>
      <c r="Q107" s="280"/>
      <c r="R107" s="280"/>
      <c r="S107" s="280"/>
      <c r="T107" s="280"/>
      <c r="U107" s="280"/>
      <c r="V107" s="280"/>
      <c r="W107" s="280"/>
      <c r="X107" s="280"/>
      <c r="Y107" s="280"/>
      <c r="Z107" s="280"/>
      <c r="AA107" s="280"/>
      <c r="AB107" s="280"/>
      <c r="AC107" s="280"/>
      <c r="AD107" s="280"/>
      <c r="AE107" s="280"/>
      <c r="AF107" s="280"/>
      <c r="AG107" s="280"/>
      <c r="AH107" s="280"/>
      <c r="AI107" s="280"/>
      <c r="AJ107" s="280"/>
      <c r="AK107" s="280"/>
      <c r="AL107" s="280"/>
      <c r="AM107" s="280"/>
      <c r="AN107" s="280"/>
      <c r="AO107" s="280"/>
    </row>
    <row r="108" spans="1:367" ht="15">
      <c r="A108" s="280"/>
      <c r="B108" s="283"/>
      <c r="C108" s="402">
        <v>21.95</v>
      </c>
      <c r="D108" s="401"/>
      <c r="E108" s="401"/>
      <c r="F108" s="401"/>
      <c r="G108" s="401"/>
      <c r="H108" s="401"/>
      <c r="I108" s="417"/>
      <c r="J108" s="285"/>
      <c r="K108" s="280"/>
      <c r="L108" s="280"/>
      <c r="M108" s="280"/>
      <c r="N108" s="280"/>
      <c r="O108" s="280"/>
      <c r="P108" s="280"/>
      <c r="Q108" s="280"/>
      <c r="R108" s="280"/>
      <c r="S108" s="280"/>
      <c r="T108" s="280"/>
      <c r="U108" s="280"/>
      <c r="V108" s="280"/>
      <c r="W108" s="280"/>
      <c r="X108" s="280"/>
      <c r="Y108" s="280"/>
      <c r="Z108" s="280"/>
      <c r="AA108" s="280"/>
      <c r="AB108" s="280"/>
      <c r="AC108" s="280"/>
      <c r="AD108" s="280"/>
      <c r="AE108" s="280"/>
      <c r="AF108" s="280"/>
      <c r="AG108" s="280"/>
      <c r="AH108" s="280"/>
      <c r="AI108" s="280"/>
      <c r="AJ108" s="280"/>
      <c r="AK108" s="280"/>
      <c r="AL108" s="280"/>
      <c r="AM108" s="280"/>
      <c r="AN108" s="280"/>
      <c r="AO108" s="280"/>
    </row>
    <row r="109" spans="1:367" ht="15">
      <c r="A109" s="280"/>
      <c r="B109" s="283"/>
      <c r="C109" s="402">
        <v>20.5</v>
      </c>
      <c r="D109" s="401"/>
      <c r="E109" s="401"/>
      <c r="F109" s="401"/>
      <c r="G109" s="401"/>
      <c r="H109" s="401"/>
      <c r="I109" s="417"/>
      <c r="J109" s="285"/>
      <c r="K109" s="280"/>
      <c r="L109" s="280"/>
      <c r="M109" s="280"/>
      <c r="N109" s="280"/>
      <c r="O109" s="280"/>
      <c r="P109" s="280"/>
      <c r="Q109" s="280"/>
      <c r="R109" s="280"/>
      <c r="S109" s="280"/>
      <c r="T109" s="280"/>
      <c r="U109" s="280"/>
      <c r="V109" s="280"/>
      <c r="W109" s="280"/>
      <c r="X109" s="280"/>
      <c r="Y109" s="280"/>
      <c r="Z109" s="280"/>
      <c r="AA109" s="280"/>
      <c r="AB109" s="280"/>
      <c r="AC109" s="280"/>
      <c r="AD109" s="280"/>
      <c r="AE109" s="280"/>
      <c r="AF109" s="280"/>
      <c r="AG109" s="280"/>
      <c r="AH109" s="280"/>
      <c r="AI109" s="280"/>
      <c r="AJ109" s="280"/>
      <c r="AK109" s="280"/>
      <c r="AL109" s="280"/>
      <c r="AM109" s="280"/>
      <c r="AN109" s="280"/>
      <c r="AO109" s="280"/>
    </row>
    <row r="110" spans="1:367" ht="15">
      <c r="A110" s="280"/>
      <c r="B110" s="283"/>
      <c r="C110" s="402">
        <v>21</v>
      </c>
      <c r="D110" s="401"/>
      <c r="E110" s="401"/>
      <c r="F110" s="401"/>
      <c r="G110" s="401"/>
      <c r="H110" s="401"/>
      <c r="I110" s="417"/>
      <c r="J110" s="285"/>
      <c r="K110" s="280"/>
      <c r="L110" s="280"/>
      <c r="M110" s="280"/>
      <c r="N110" s="280"/>
      <c r="O110" s="280"/>
      <c r="P110" s="280"/>
      <c r="Q110" s="280"/>
      <c r="R110" s="280"/>
      <c r="S110" s="280"/>
      <c r="T110" s="280"/>
      <c r="U110" s="280"/>
      <c r="V110" s="280"/>
      <c r="W110" s="280"/>
      <c r="X110" s="280"/>
      <c r="Y110" s="280"/>
      <c r="Z110" s="280"/>
      <c r="AA110" s="280"/>
      <c r="AB110" s="280"/>
      <c r="AC110" s="280"/>
      <c r="AD110" s="280"/>
      <c r="AE110" s="280"/>
      <c r="AF110" s="280"/>
      <c r="AG110" s="280"/>
      <c r="AH110" s="280"/>
      <c r="AI110" s="280"/>
      <c r="AJ110" s="280"/>
      <c r="AK110" s="280"/>
      <c r="AL110" s="280"/>
      <c r="AM110" s="280"/>
      <c r="AN110" s="280"/>
      <c r="AO110" s="280"/>
    </row>
    <row r="111" spans="1:367" ht="15">
      <c r="A111" s="280"/>
      <c r="B111" s="283"/>
      <c r="C111" s="402">
        <v>20.440000000000001</v>
      </c>
      <c r="D111" s="401"/>
      <c r="E111" s="401"/>
      <c r="F111" s="401"/>
      <c r="G111" s="401"/>
      <c r="H111" s="401"/>
      <c r="I111" s="417"/>
      <c r="J111" s="285"/>
      <c r="K111" s="280"/>
      <c r="L111" s="280"/>
      <c r="M111" s="280"/>
      <c r="N111" s="280"/>
      <c r="O111" s="280"/>
      <c r="P111" s="280"/>
      <c r="Q111" s="280"/>
      <c r="R111" s="280"/>
      <c r="S111" s="280"/>
      <c r="T111" s="280"/>
      <c r="U111" s="280"/>
      <c r="V111" s="280"/>
      <c r="W111" s="280"/>
      <c r="X111" s="280"/>
      <c r="Y111" s="280"/>
      <c r="Z111" s="280"/>
      <c r="AA111" s="280"/>
      <c r="AB111" s="280"/>
      <c r="AC111" s="280"/>
      <c r="AD111" s="280"/>
      <c r="AE111" s="280"/>
      <c r="AF111" s="280"/>
      <c r="AG111" s="280"/>
      <c r="AH111" s="280"/>
      <c r="AI111" s="280"/>
      <c r="AJ111" s="280"/>
      <c r="AK111" s="280"/>
      <c r="AL111" s="280"/>
      <c r="AM111" s="280"/>
      <c r="AN111" s="280"/>
      <c r="AO111" s="280"/>
    </row>
    <row r="112" spans="1:367" ht="15">
      <c r="A112" s="280"/>
      <c r="B112" s="283"/>
      <c r="C112" s="402">
        <v>20.29</v>
      </c>
      <c r="D112" s="403"/>
      <c r="E112" s="401"/>
      <c r="F112" s="401"/>
      <c r="G112" s="401"/>
      <c r="H112" s="401"/>
      <c r="I112" s="417"/>
      <c r="J112" s="285"/>
      <c r="K112" s="280"/>
      <c r="L112" s="280"/>
      <c r="M112" s="280"/>
      <c r="N112" s="280"/>
      <c r="O112" s="280"/>
      <c r="P112" s="280"/>
      <c r="Q112" s="280"/>
      <c r="R112" s="280"/>
      <c r="S112" s="280"/>
      <c r="T112" s="280"/>
      <c r="U112" s="280"/>
      <c r="V112" s="280"/>
      <c r="W112" s="280"/>
      <c r="X112" s="280"/>
      <c r="Y112" s="280"/>
      <c r="Z112" s="280"/>
      <c r="AA112" s="280"/>
      <c r="AB112" s="280"/>
      <c r="AC112" s="280"/>
      <c r="AD112" s="280"/>
      <c r="AE112" s="280"/>
      <c r="AF112" s="280"/>
      <c r="AG112" s="280"/>
      <c r="AH112" s="280"/>
      <c r="AI112" s="280"/>
      <c r="AJ112" s="280"/>
      <c r="AK112" s="280"/>
      <c r="AL112" s="280"/>
      <c r="AM112" s="280"/>
      <c r="AN112" s="280"/>
      <c r="AO112" s="280"/>
    </row>
    <row r="113" spans="1:42" ht="15">
      <c r="A113" s="280"/>
      <c r="B113" s="283"/>
      <c r="C113" s="402">
        <v>20.71</v>
      </c>
      <c r="D113" s="401"/>
      <c r="E113" s="401"/>
      <c r="F113" s="401"/>
      <c r="G113" s="401"/>
      <c r="H113" s="401"/>
      <c r="I113" s="417"/>
      <c r="J113" s="285"/>
      <c r="K113" s="280"/>
      <c r="L113" s="280"/>
      <c r="M113" s="280"/>
      <c r="N113" s="280"/>
      <c r="O113" s="280"/>
      <c r="P113" s="280"/>
      <c r="Q113" s="280"/>
      <c r="R113" s="280"/>
      <c r="S113" s="280"/>
      <c r="T113" s="280"/>
      <c r="U113" s="280"/>
      <c r="V113" s="280"/>
      <c r="W113" s="280"/>
      <c r="X113" s="280"/>
      <c r="Y113" s="280"/>
      <c r="Z113" s="280"/>
      <c r="AA113" s="280"/>
      <c r="AB113" s="280"/>
      <c r="AC113" s="280"/>
      <c r="AD113" s="280"/>
      <c r="AE113" s="280"/>
      <c r="AF113" s="280"/>
      <c r="AG113" s="280"/>
      <c r="AH113" s="280"/>
      <c r="AI113" s="280"/>
      <c r="AJ113" s="280"/>
      <c r="AK113" s="280"/>
      <c r="AL113" s="280"/>
      <c r="AM113" s="280"/>
      <c r="AN113" s="280"/>
      <c r="AO113" s="280"/>
    </row>
    <row r="114" spans="1:42" ht="15">
      <c r="A114" s="280"/>
      <c r="B114" s="283"/>
      <c r="C114" s="402">
        <v>21.54</v>
      </c>
      <c r="D114" s="401"/>
      <c r="E114" s="401"/>
      <c r="F114" s="401"/>
      <c r="G114" s="401"/>
      <c r="H114" s="401"/>
      <c r="I114" s="417"/>
      <c r="J114" s="285"/>
      <c r="K114" s="280"/>
      <c r="L114" s="280"/>
      <c r="M114" s="280"/>
      <c r="N114" s="280"/>
      <c r="O114" s="280"/>
      <c r="P114" s="280"/>
      <c r="Q114" s="280"/>
      <c r="R114" s="280"/>
      <c r="S114" s="280"/>
      <c r="T114" s="280"/>
      <c r="U114" s="280"/>
      <c r="V114" s="280"/>
      <c r="W114" s="280"/>
      <c r="X114" s="280"/>
      <c r="Y114" s="280"/>
      <c r="Z114" s="280"/>
      <c r="AA114" s="280"/>
      <c r="AB114" s="280"/>
      <c r="AC114" s="280"/>
      <c r="AD114" s="280"/>
      <c r="AE114" s="280"/>
      <c r="AF114" s="280"/>
      <c r="AG114" s="280"/>
      <c r="AH114" s="280"/>
      <c r="AI114" s="280"/>
      <c r="AJ114" s="280"/>
      <c r="AK114" s="280"/>
      <c r="AL114" s="280"/>
      <c r="AM114" s="280"/>
      <c r="AN114" s="280"/>
      <c r="AO114" s="280"/>
    </row>
    <row r="115" spans="1:42" ht="15">
      <c r="A115" s="280"/>
      <c r="B115" s="283"/>
      <c r="C115" s="402">
        <v>22.38</v>
      </c>
      <c r="D115" s="401"/>
      <c r="E115" s="401"/>
      <c r="F115" s="401"/>
      <c r="G115" s="401"/>
      <c r="H115" s="401"/>
      <c r="I115" s="417"/>
      <c r="J115" s="285"/>
      <c r="K115" s="280"/>
      <c r="L115" s="280"/>
      <c r="M115" s="280"/>
      <c r="N115" s="280"/>
      <c r="O115" s="280"/>
      <c r="P115" s="280"/>
      <c r="Q115" s="280"/>
      <c r="R115" s="280"/>
      <c r="S115" s="280"/>
      <c r="T115" s="280"/>
      <c r="U115" s="280"/>
      <c r="V115" s="280"/>
      <c r="W115" s="280"/>
      <c r="X115" s="280"/>
      <c r="Y115" s="280"/>
      <c r="Z115" s="280"/>
      <c r="AA115" s="280"/>
      <c r="AB115" s="280"/>
      <c r="AC115" s="280"/>
      <c r="AD115" s="280"/>
      <c r="AE115" s="280"/>
      <c r="AF115" s="280"/>
      <c r="AG115" s="280"/>
      <c r="AH115" s="280"/>
      <c r="AI115" s="280"/>
      <c r="AJ115" s="280"/>
      <c r="AK115" s="280"/>
      <c r="AL115" s="280"/>
      <c r="AM115" s="280"/>
      <c r="AN115" s="280"/>
      <c r="AO115" s="280"/>
    </row>
    <row r="116" spans="1:42" ht="15">
      <c r="A116" s="280"/>
      <c r="B116" s="283"/>
      <c r="C116" s="402">
        <v>21.33</v>
      </c>
      <c r="D116" s="401"/>
      <c r="E116" s="401"/>
      <c r="F116" s="401"/>
      <c r="G116" s="401"/>
      <c r="H116" s="401"/>
      <c r="I116" s="417"/>
      <c r="J116" s="285"/>
      <c r="K116" s="280"/>
      <c r="L116" s="280"/>
      <c r="M116" s="280"/>
      <c r="N116" s="280"/>
      <c r="O116" s="280"/>
      <c r="P116" s="280"/>
      <c r="Q116" s="280"/>
      <c r="R116" s="280"/>
      <c r="S116" s="280"/>
      <c r="T116" s="280"/>
      <c r="U116" s="280"/>
      <c r="V116" s="280"/>
      <c r="W116" s="280"/>
      <c r="X116" s="280"/>
      <c r="Y116" s="280"/>
      <c r="Z116" s="280"/>
      <c r="AA116" s="280"/>
      <c r="AB116" s="280"/>
      <c r="AC116" s="280"/>
      <c r="AD116" s="280"/>
      <c r="AE116" s="280"/>
      <c r="AF116" s="280"/>
      <c r="AG116" s="280"/>
      <c r="AH116" s="280"/>
      <c r="AI116" s="280"/>
      <c r="AJ116" s="280"/>
      <c r="AK116" s="280"/>
      <c r="AL116" s="280"/>
      <c r="AM116" s="280"/>
      <c r="AN116" s="280"/>
      <c r="AO116" s="280"/>
    </row>
    <row r="117" spans="1:42" ht="15">
      <c r="A117" s="280"/>
      <c r="B117" s="283"/>
      <c r="C117" s="402">
        <v>21.98</v>
      </c>
      <c r="D117" s="401"/>
      <c r="E117" s="401"/>
      <c r="F117" s="401"/>
      <c r="G117" s="401"/>
      <c r="H117" s="401"/>
      <c r="I117" s="417"/>
      <c r="J117" s="285"/>
      <c r="K117" s="280"/>
      <c r="L117" s="280"/>
      <c r="M117" s="280"/>
      <c r="N117" s="280"/>
      <c r="O117" s="280"/>
      <c r="P117" s="280"/>
      <c r="Q117" s="280"/>
      <c r="R117" s="280"/>
      <c r="S117" s="280"/>
      <c r="T117" s="280"/>
      <c r="U117" s="280"/>
      <c r="V117" s="280"/>
      <c r="W117" s="280"/>
      <c r="X117" s="280"/>
      <c r="Y117" s="280"/>
      <c r="Z117" s="280"/>
      <c r="AA117" s="280"/>
      <c r="AB117" s="280"/>
      <c r="AC117" s="280"/>
      <c r="AD117" s="280"/>
      <c r="AE117" s="280"/>
      <c r="AF117" s="280"/>
      <c r="AG117" s="280"/>
      <c r="AH117" s="280"/>
      <c r="AI117" s="280"/>
      <c r="AJ117" s="280"/>
      <c r="AK117" s="280"/>
      <c r="AL117" s="280"/>
      <c r="AM117" s="280"/>
      <c r="AN117" s="306"/>
      <c r="AO117" s="306"/>
      <c r="AP117" s="396"/>
    </row>
    <row r="118" spans="1:42" ht="15">
      <c r="A118" s="280"/>
      <c r="B118" s="283"/>
      <c r="C118" s="402">
        <v>22.6</v>
      </c>
      <c r="D118" s="403"/>
      <c r="E118" s="401"/>
      <c r="F118" s="401"/>
      <c r="G118" s="401"/>
      <c r="H118" s="401"/>
      <c r="I118" s="417"/>
      <c r="J118" s="285"/>
      <c r="K118" s="280"/>
      <c r="L118" s="280"/>
      <c r="M118" s="280"/>
      <c r="N118" s="280"/>
      <c r="O118" s="280"/>
      <c r="P118" s="280"/>
      <c r="Q118" s="280"/>
      <c r="R118" s="280"/>
      <c r="S118" s="280"/>
      <c r="T118" s="280"/>
      <c r="U118" s="280"/>
      <c r="V118" s="280"/>
      <c r="W118" s="280"/>
      <c r="X118" s="280"/>
      <c r="Y118" s="280"/>
      <c r="Z118" s="280"/>
      <c r="AA118" s="280"/>
      <c r="AB118" s="280"/>
      <c r="AC118" s="280"/>
      <c r="AD118" s="280"/>
      <c r="AE118" s="280"/>
      <c r="AF118" s="280"/>
      <c r="AG118" s="280"/>
      <c r="AH118" s="280"/>
      <c r="AI118" s="280"/>
      <c r="AJ118" s="280"/>
      <c r="AK118" s="280"/>
      <c r="AL118" s="280"/>
      <c r="AM118" s="280"/>
      <c r="AN118" s="306"/>
      <c r="AO118" s="306"/>
      <c r="AP118" s="396"/>
    </row>
    <row r="119" spans="1:42" ht="15">
      <c r="A119" s="280"/>
      <c r="B119" s="283"/>
      <c r="C119" s="402">
        <v>21.3</v>
      </c>
      <c r="D119" s="401"/>
      <c r="E119" s="401"/>
      <c r="F119" s="401"/>
      <c r="G119" s="401"/>
      <c r="H119" s="401"/>
      <c r="I119" s="417"/>
      <c r="J119" s="285"/>
      <c r="K119" s="280"/>
      <c r="L119" s="280"/>
      <c r="M119" s="280"/>
      <c r="N119" s="280"/>
      <c r="O119" s="280"/>
      <c r="P119" s="280"/>
      <c r="Q119" s="280"/>
      <c r="R119" s="280"/>
      <c r="S119" s="280"/>
      <c r="T119" s="280"/>
      <c r="U119" s="280"/>
      <c r="V119" s="280"/>
      <c r="W119" s="280"/>
      <c r="X119" s="280"/>
      <c r="Y119" s="280"/>
      <c r="Z119" s="280"/>
      <c r="AA119" s="280"/>
      <c r="AB119" s="280"/>
      <c r="AC119" s="280"/>
      <c r="AD119" s="280"/>
      <c r="AE119" s="280"/>
      <c r="AF119" s="280"/>
      <c r="AG119" s="280"/>
      <c r="AH119" s="280"/>
      <c r="AI119" s="280"/>
      <c r="AJ119" s="280"/>
      <c r="AK119" s="280"/>
      <c r="AL119" s="280"/>
      <c r="AM119" s="280"/>
      <c r="AN119" s="306"/>
      <c r="AO119" s="306"/>
      <c r="AP119" s="396"/>
    </row>
    <row r="120" spans="1:42" ht="15">
      <c r="A120" s="280"/>
      <c r="B120" s="283"/>
      <c r="C120" s="402">
        <v>23.04</v>
      </c>
      <c r="D120" s="401"/>
      <c r="E120" s="401"/>
      <c r="F120" s="401"/>
      <c r="G120" s="401"/>
      <c r="H120" s="401"/>
      <c r="I120" s="417"/>
      <c r="J120" s="285"/>
      <c r="K120" s="280"/>
      <c r="L120" s="280"/>
      <c r="M120" s="280"/>
      <c r="N120" s="280"/>
      <c r="O120" s="280"/>
      <c r="P120" s="280"/>
      <c r="Q120" s="280"/>
      <c r="R120" s="280"/>
      <c r="S120" s="280"/>
      <c r="T120" s="280"/>
      <c r="U120" s="280"/>
      <c r="V120" s="280"/>
      <c r="W120" s="280"/>
      <c r="X120" s="280"/>
      <c r="Y120" s="280"/>
      <c r="Z120" s="280"/>
      <c r="AA120" s="280"/>
      <c r="AB120" s="280"/>
      <c r="AC120" s="280"/>
      <c r="AD120" s="280"/>
      <c r="AE120" s="280"/>
      <c r="AF120" s="280"/>
      <c r="AG120" s="280"/>
      <c r="AH120" s="280"/>
      <c r="AI120" s="280"/>
      <c r="AJ120" s="280"/>
      <c r="AK120" s="280"/>
      <c r="AL120" s="280"/>
      <c r="AM120" s="280"/>
      <c r="AN120" s="306"/>
      <c r="AO120" s="306"/>
      <c r="AP120" s="396"/>
    </row>
    <row r="121" spans="1:42" ht="15">
      <c r="A121" s="280"/>
      <c r="B121" s="283"/>
      <c r="C121" s="402">
        <v>24.39</v>
      </c>
      <c r="D121" s="403"/>
      <c r="E121" s="401"/>
      <c r="F121" s="401"/>
      <c r="G121" s="401"/>
      <c r="H121" s="401"/>
      <c r="I121" s="417"/>
      <c r="J121" s="285"/>
      <c r="K121" s="280"/>
      <c r="L121" s="280"/>
      <c r="M121" s="280"/>
      <c r="N121" s="280"/>
      <c r="O121" s="280"/>
      <c r="P121" s="280"/>
      <c r="Q121" s="280"/>
      <c r="R121" s="280"/>
      <c r="S121" s="280"/>
      <c r="T121" s="280"/>
      <c r="U121" s="280"/>
      <c r="V121" s="280"/>
      <c r="W121" s="280"/>
      <c r="X121" s="280"/>
      <c r="Y121" s="280"/>
      <c r="Z121" s="280"/>
      <c r="AA121" s="280"/>
      <c r="AB121" s="280"/>
      <c r="AC121" s="280"/>
      <c r="AD121" s="280"/>
      <c r="AE121" s="280"/>
      <c r="AF121" s="280"/>
      <c r="AG121" s="280"/>
      <c r="AH121" s="280"/>
      <c r="AI121" s="280"/>
      <c r="AJ121" s="280"/>
      <c r="AK121" s="280"/>
      <c r="AL121" s="280"/>
      <c r="AM121" s="280"/>
      <c r="AN121" s="306"/>
      <c r="AO121" s="306"/>
      <c r="AP121" s="396"/>
    </row>
    <row r="122" spans="1:42" ht="15">
      <c r="A122" s="280"/>
      <c r="B122" s="283"/>
      <c r="C122" s="402">
        <v>22.42</v>
      </c>
      <c r="D122" s="401"/>
      <c r="E122" s="401"/>
      <c r="F122" s="401"/>
      <c r="G122" s="401"/>
      <c r="H122" s="401"/>
      <c r="I122" s="417"/>
      <c r="J122" s="285"/>
      <c r="K122" s="280"/>
      <c r="L122" s="280"/>
      <c r="M122" s="280"/>
      <c r="N122" s="280"/>
      <c r="O122" s="280"/>
      <c r="P122" s="280"/>
      <c r="Q122" s="280"/>
      <c r="R122" s="280"/>
      <c r="S122" s="280"/>
      <c r="T122" s="280"/>
      <c r="U122" s="280"/>
      <c r="V122" s="280"/>
      <c r="W122" s="280"/>
      <c r="X122" s="280"/>
      <c r="Y122" s="280"/>
      <c r="Z122" s="280"/>
      <c r="AA122" s="280"/>
      <c r="AB122" s="280"/>
      <c r="AC122" s="280"/>
      <c r="AD122" s="280"/>
      <c r="AE122" s="280"/>
      <c r="AF122" s="280"/>
      <c r="AG122" s="280"/>
      <c r="AH122" s="280"/>
      <c r="AI122" s="280"/>
      <c r="AJ122" s="280"/>
      <c r="AK122" s="280"/>
      <c r="AL122" s="280"/>
      <c r="AM122" s="280"/>
      <c r="AN122" s="306"/>
      <c r="AO122" s="306"/>
      <c r="AP122" s="396"/>
    </row>
    <row r="123" spans="1:42" ht="15">
      <c r="A123" s="280"/>
      <c r="B123" s="283"/>
      <c r="C123" s="402">
        <v>23.71</v>
      </c>
      <c r="D123" s="401"/>
      <c r="E123" s="401"/>
      <c r="F123" s="401"/>
      <c r="G123" s="401"/>
      <c r="H123" s="401"/>
      <c r="I123" s="417"/>
      <c r="J123" s="285"/>
      <c r="K123" s="280"/>
      <c r="L123" s="280"/>
      <c r="M123" s="280"/>
      <c r="N123" s="280"/>
      <c r="O123" s="280"/>
      <c r="P123" s="280"/>
      <c r="Q123" s="280"/>
      <c r="R123" s="280"/>
      <c r="S123" s="280"/>
      <c r="T123" s="280"/>
      <c r="U123" s="280"/>
      <c r="V123" s="280"/>
      <c r="W123" s="280"/>
      <c r="X123" s="280"/>
      <c r="Y123" s="280"/>
      <c r="Z123" s="280"/>
      <c r="AA123" s="280"/>
      <c r="AB123" s="280"/>
      <c r="AC123" s="280"/>
      <c r="AD123" s="280"/>
      <c r="AE123" s="280"/>
      <c r="AF123" s="280"/>
      <c r="AG123" s="280"/>
      <c r="AH123" s="280"/>
      <c r="AI123" s="280"/>
      <c r="AJ123" s="280"/>
      <c r="AK123" s="280"/>
      <c r="AL123" s="280"/>
      <c r="AM123" s="280"/>
      <c r="AN123" s="306"/>
      <c r="AO123" s="306"/>
      <c r="AP123" s="396"/>
    </row>
    <row r="124" spans="1:42" ht="15">
      <c r="A124" s="280"/>
      <c r="B124" s="283"/>
      <c r="C124" s="402">
        <v>22.2</v>
      </c>
      <c r="D124" s="403"/>
      <c r="E124" s="401"/>
      <c r="F124" s="401"/>
      <c r="G124" s="401"/>
      <c r="H124" s="401"/>
      <c r="I124" s="417"/>
      <c r="J124" s="285"/>
      <c r="K124" s="280"/>
      <c r="L124" s="280"/>
      <c r="M124" s="280"/>
      <c r="N124" s="280"/>
      <c r="O124" s="280"/>
      <c r="P124" s="280"/>
      <c r="Q124" s="280"/>
      <c r="R124" s="280"/>
      <c r="S124" s="280"/>
      <c r="T124" s="280"/>
      <c r="U124" s="280"/>
      <c r="V124" s="280"/>
      <c r="W124" s="280"/>
      <c r="X124" s="280"/>
      <c r="Y124" s="280"/>
      <c r="Z124" s="280"/>
      <c r="AA124" s="280"/>
      <c r="AB124" s="280"/>
      <c r="AC124" s="280"/>
      <c r="AD124" s="280"/>
      <c r="AE124" s="280"/>
      <c r="AF124" s="280"/>
      <c r="AG124" s="280"/>
      <c r="AH124" s="280"/>
      <c r="AI124" s="280"/>
      <c r="AJ124" s="280"/>
      <c r="AK124" s="280"/>
      <c r="AL124" s="280"/>
      <c r="AM124" s="280"/>
      <c r="AN124" s="306"/>
      <c r="AO124" s="306"/>
      <c r="AP124" s="396"/>
    </row>
    <row r="125" spans="1:42" ht="15">
      <c r="A125" s="280"/>
      <c r="B125" s="283"/>
      <c r="C125" s="402">
        <v>23.52</v>
      </c>
      <c r="D125" s="403"/>
      <c r="E125" s="401"/>
      <c r="F125" s="401"/>
      <c r="G125" s="401"/>
      <c r="H125" s="401"/>
      <c r="I125" s="417"/>
      <c r="J125" s="285"/>
      <c r="K125" s="280"/>
      <c r="L125" s="280"/>
      <c r="M125" s="280"/>
      <c r="N125" s="280"/>
      <c r="O125" s="280"/>
      <c r="P125" s="280"/>
      <c r="Q125" s="280"/>
      <c r="R125" s="280"/>
      <c r="S125" s="280"/>
      <c r="T125" s="280"/>
      <c r="U125" s="280"/>
      <c r="V125" s="280"/>
      <c r="W125" s="280"/>
      <c r="X125" s="280"/>
      <c r="Y125" s="280"/>
      <c r="Z125" s="280"/>
      <c r="AA125" s="280"/>
      <c r="AB125" s="280"/>
      <c r="AC125" s="280"/>
      <c r="AD125" s="280"/>
      <c r="AE125" s="280"/>
      <c r="AF125" s="280"/>
      <c r="AG125" s="280"/>
      <c r="AH125" s="280"/>
      <c r="AI125" s="280"/>
      <c r="AJ125" s="280"/>
      <c r="AK125" s="280"/>
      <c r="AL125" s="280"/>
      <c r="AM125" s="280"/>
      <c r="AN125" s="306"/>
      <c r="AO125" s="306"/>
      <c r="AP125" s="396"/>
    </row>
    <row r="126" spans="1:42" ht="15">
      <c r="A126" s="280"/>
      <c r="B126" s="283"/>
      <c r="C126" s="402">
        <v>24.03</v>
      </c>
      <c r="D126" s="401"/>
      <c r="E126" s="401"/>
      <c r="F126" s="401"/>
      <c r="G126" s="401"/>
      <c r="H126" s="401"/>
      <c r="I126" s="417"/>
      <c r="J126" s="285"/>
      <c r="K126" s="280"/>
      <c r="L126" s="280"/>
      <c r="M126" s="280"/>
      <c r="N126" s="280"/>
      <c r="O126" s="280"/>
      <c r="P126" s="280"/>
      <c r="Q126" s="280"/>
      <c r="R126" s="280"/>
      <c r="S126" s="280"/>
      <c r="T126" s="280"/>
      <c r="U126" s="280"/>
      <c r="V126" s="280"/>
      <c r="W126" s="280"/>
      <c r="X126" s="280"/>
      <c r="Y126" s="280"/>
      <c r="Z126" s="280"/>
      <c r="AA126" s="280"/>
      <c r="AB126" s="280"/>
      <c r="AC126" s="280"/>
      <c r="AD126" s="280"/>
      <c r="AE126" s="280"/>
      <c r="AF126" s="280"/>
      <c r="AG126" s="280"/>
      <c r="AH126" s="280"/>
      <c r="AI126" s="280"/>
      <c r="AJ126" s="280"/>
      <c r="AK126" s="280"/>
      <c r="AL126" s="280"/>
      <c r="AM126" s="280"/>
      <c r="AN126" s="306"/>
      <c r="AO126" s="306"/>
      <c r="AP126" s="396"/>
    </row>
    <row r="127" spans="1:42" ht="15">
      <c r="A127" s="280"/>
      <c r="B127" s="283"/>
      <c r="C127" s="402">
        <v>23.27</v>
      </c>
      <c r="D127" s="401"/>
      <c r="E127" s="401"/>
      <c r="F127" s="401"/>
      <c r="G127" s="401"/>
      <c r="H127" s="401"/>
      <c r="I127" s="417"/>
      <c r="J127" s="285"/>
      <c r="K127" s="280"/>
      <c r="L127" s="280"/>
      <c r="M127" s="280"/>
      <c r="N127" s="280"/>
      <c r="O127" s="280"/>
      <c r="P127" s="280"/>
      <c r="Q127" s="280"/>
      <c r="R127" s="280"/>
      <c r="S127" s="280"/>
      <c r="T127" s="280"/>
      <c r="U127" s="280"/>
      <c r="V127" s="280"/>
      <c r="W127" s="280"/>
      <c r="X127" s="280"/>
      <c r="Y127" s="280"/>
      <c r="Z127" s="280"/>
      <c r="AA127" s="280"/>
      <c r="AB127" s="280"/>
      <c r="AC127" s="280"/>
      <c r="AD127" s="280"/>
      <c r="AE127" s="280"/>
      <c r="AF127" s="280"/>
      <c r="AG127" s="280"/>
      <c r="AH127" s="280"/>
      <c r="AI127" s="280"/>
      <c r="AJ127" s="280"/>
      <c r="AK127" s="280"/>
      <c r="AL127" s="280"/>
      <c r="AM127" s="280"/>
      <c r="AN127" s="306"/>
      <c r="AO127" s="306"/>
      <c r="AP127" s="396"/>
    </row>
    <row r="128" spans="1:42" ht="15">
      <c r="A128" s="280"/>
      <c r="B128" s="283"/>
      <c r="C128" s="402">
        <v>24.88</v>
      </c>
      <c r="D128" s="401"/>
      <c r="E128" s="401"/>
      <c r="F128" s="401"/>
      <c r="G128" s="401"/>
      <c r="H128" s="401"/>
      <c r="I128" s="417"/>
      <c r="J128" s="285"/>
      <c r="K128" s="280"/>
      <c r="L128" s="280"/>
      <c r="M128" s="280"/>
      <c r="N128" s="280"/>
      <c r="O128" s="280"/>
      <c r="P128" s="280"/>
      <c r="Q128" s="280"/>
      <c r="R128" s="280"/>
      <c r="S128" s="280"/>
      <c r="T128" s="280"/>
      <c r="U128" s="280"/>
      <c r="V128" s="280"/>
      <c r="W128" s="280"/>
      <c r="X128" s="280"/>
      <c r="Y128" s="280"/>
      <c r="Z128" s="280"/>
      <c r="AA128" s="280"/>
      <c r="AB128" s="280"/>
      <c r="AC128" s="280"/>
      <c r="AD128" s="280"/>
      <c r="AE128" s="280"/>
      <c r="AF128" s="280"/>
      <c r="AG128" s="280"/>
      <c r="AH128" s="280"/>
      <c r="AI128" s="280"/>
      <c r="AJ128" s="280"/>
      <c r="AK128" s="280"/>
      <c r="AL128" s="280"/>
      <c r="AM128" s="280"/>
      <c r="AN128" s="306"/>
      <c r="AO128" s="306"/>
      <c r="AP128" s="396"/>
    </row>
    <row r="129" spans="1:42" ht="15">
      <c r="A129" s="280"/>
      <c r="B129" s="283"/>
      <c r="C129" s="402">
        <v>24.1</v>
      </c>
      <c r="D129" s="403"/>
      <c r="E129" s="401"/>
      <c r="F129" s="401"/>
      <c r="G129" s="401"/>
      <c r="H129" s="401"/>
      <c r="I129" s="417"/>
      <c r="J129" s="285"/>
      <c r="K129" s="280"/>
      <c r="L129" s="280"/>
      <c r="M129" s="280"/>
      <c r="N129" s="280"/>
      <c r="O129" s="280"/>
      <c r="P129" s="280"/>
      <c r="Q129" s="280"/>
      <c r="R129" s="280"/>
      <c r="S129" s="280"/>
      <c r="T129" s="280"/>
      <c r="U129" s="280"/>
      <c r="V129" s="280"/>
      <c r="W129" s="280"/>
      <c r="X129" s="280"/>
      <c r="Y129" s="280"/>
      <c r="Z129" s="280"/>
      <c r="AA129" s="280"/>
      <c r="AB129" s="280"/>
      <c r="AC129" s="280"/>
      <c r="AD129" s="280"/>
      <c r="AE129" s="280"/>
      <c r="AF129" s="280"/>
      <c r="AG129" s="280"/>
      <c r="AH129" s="280"/>
      <c r="AI129" s="280"/>
      <c r="AJ129" s="280"/>
      <c r="AK129" s="280"/>
      <c r="AL129" s="280"/>
      <c r="AM129" s="280"/>
      <c r="AN129" s="306"/>
      <c r="AO129" s="306"/>
      <c r="AP129" s="396"/>
    </row>
    <row r="130" spans="1:42" ht="15">
      <c r="A130" s="280"/>
      <c r="B130" s="283"/>
      <c r="C130" s="402">
        <v>23.47</v>
      </c>
      <c r="D130" s="403"/>
      <c r="E130" s="401"/>
      <c r="F130" s="401"/>
      <c r="G130" s="401"/>
      <c r="H130" s="401"/>
      <c r="I130" s="417"/>
      <c r="J130" s="285"/>
      <c r="K130" s="280"/>
      <c r="L130" s="280"/>
      <c r="M130" s="280"/>
      <c r="N130" s="280"/>
      <c r="O130" s="280"/>
      <c r="P130" s="280"/>
      <c r="Q130" s="280"/>
      <c r="R130" s="280"/>
      <c r="S130" s="280"/>
      <c r="T130" s="280"/>
      <c r="U130" s="280"/>
      <c r="V130" s="280"/>
      <c r="W130" s="280"/>
      <c r="X130" s="280"/>
      <c r="Y130" s="280"/>
      <c r="Z130" s="280"/>
      <c r="AA130" s="280"/>
      <c r="AB130" s="280"/>
      <c r="AC130" s="280"/>
      <c r="AD130" s="280"/>
      <c r="AE130" s="280"/>
      <c r="AF130" s="280"/>
      <c r="AG130" s="280"/>
      <c r="AH130" s="280"/>
      <c r="AI130" s="280"/>
      <c r="AJ130" s="280"/>
      <c r="AK130" s="280"/>
      <c r="AL130" s="280"/>
      <c r="AM130" s="280"/>
      <c r="AN130" s="306"/>
      <c r="AO130" s="306"/>
      <c r="AP130" s="396"/>
    </row>
    <row r="131" spans="1:42" ht="15">
      <c r="A131" s="280"/>
      <c r="B131" s="283"/>
      <c r="C131" s="402">
        <v>23.42</v>
      </c>
      <c r="D131" s="401"/>
      <c r="E131" s="401"/>
      <c r="F131" s="401"/>
      <c r="G131" s="401"/>
      <c r="H131" s="401"/>
      <c r="I131" s="417"/>
      <c r="J131" s="285"/>
      <c r="K131" s="280"/>
      <c r="L131" s="280"/>
      <c r="M131" s="280"/>
      <c r="N131" s="280"/>
      <c r="O131" s="280"/>
      <c r="P131" s="280"/>
      <c r="Q131" s="280"/>
      <c r="R131" s="280"/>
      <c r="S131" s="280"/>
      <c r="T131" s="280"/>
      <c r="U131" s="280"/>
      <c r="V131" s="280"/>
      <c r="W131" s="280"/>
      <c r="X131" s="280"/>
      <c r="Y131" s="280"/>
      <c r="Z131" s="280"/>
      <c r="AA131" s="280"/>
      <c r="AB131" s="280"/>
      <c r="AC131" s="280"/>
      <c r="AD131" s="280"/>
      <c r="AE131" s="280"/>
      <c r="AF131" s="280"/>
      <c r="AG131" s="280"/>
      <c r="AH131" s="280"/>
      <c r="AI131" s="280"/>
      <c r="AJ131" s="280"/>
      <c r="AK131" s="280"/>
      <c r="AL131" s="280"/>
      <c r="AM131" s="280"/>
      <c r="AN131" s="306"/>
      <c r="AO131" s="306"/>
      <c r="AP131" s="396"/>
    </row>
    <row r="132" spans="1:42" ht="15">
      <c r="A132" s="280"/>
      <c r="B132" s="283"/>
      <c r="C132" s="402">
        <v>25.4</v>
      </c>
      <c r="D132" s="404"/>
      <c r="E132" s="403"/>
      <c r="F132" s="401"/>
      <c r="G132" s="401"/>
      <c r="H132" s="401"/>
      <c r="I132" s="417"/>
      <c r="J132" s="285"/>
      <c r="K132" s="280"/>
      <c r="L132" s="280"/>
      <c r="M132" s="280"/>
      <c r="N132" s="280"/>
      <c r="O132" s="280"/>
      <c r="P132" s="280"/>
      <c r="Q132" s="280"/>
      <c r="R132" s="280"/>
      <c r="S132" s="280"/>
      <c r="T132" s="280"/>
      <c r="U132" s="280"/>
      <c r="V132" s="280"/>
      <c r="W132" s="280"/>
      <c r="X132" s="280"/>
      <c r="Y132" s="280"/>
      <c r="Z132" s="280"/>
      <c r="AA132" s="280"/>
      <c r="AB132" s="280"/>
      <c r="AC132" s="280"/>
      <c r="AD132" s="280"/>
      <c r="AE132" s="280"/>
      <c r="AF132" s="280"/>
      <c r="AG132" s="280"/>
      <c r="AH132" s="280"/>
      <c r="AI132" s="280"/>
      <c r="AJ132" s="280"/>
      <c r="AK132" s="280"/>
      <c r="AL132" s="280"/>
      <c r="AM132" s="280"/>
      <c r="AN132" s="306"/>
      <c r="AO132" s="306"/>
      <c r="AP132" s="396"/>
    </row>
    <row r="133" spans="1:42" ht="15">
      <c r="A133" s="280"/>
      <c r="B133" s="283"/>
      <c r="C133" s="402">
        <v>24.27</v>
      </c>
      <c r="D133" s="401"/>
      <c r="E133" s="401"/>
      <c r="F133" s="401"/>
      <c r="G133" s="401"/>
      <c r="H133" s="401"/>
      <c r="I133" s="417"/>
      <c r="J133" s="285"/>
      <c r="K133" s="280"/>
      <c r="L133" s="280"/>
      <c r="M133" s="280"/>
      <c r="N133" s="280"/>
      <c r="O133" s="280"/>
      <c r="P133" s="280"/>
      <c r="Q133" s="280"/>
      <c r="R133" s="280"/>
      <c r="S133" s="280"/>
      <c r="T133" s="280"/>
      <c r="U133" s="280"/>
      <c r="V133" s="280"/>
      <c r="W133" s="280"/>
      <c r="X133" s="280"/>
      <c r="Y133" s="280"/>
      <c r="Z133" s="280"/>
      <c r="AA133" s="280"/>
      <c r="AB133" s="280"/>
      <c r="AC133" s="280"/>
      <c r="AD133" s="280"/>
      <c r="AE133" s="280"/>
      <c r="AF133" s="280"/>
      <c r="AG133" s="280"/>
      <c r="AH133" s="280"/>
      <c r="AI133" s="280"/>
      <c r="AJ133" s="280"/>
      <c r="AK133" s="280"/>
      <c r="AL133" s="280"/>
      <c r="AM133" s="280"/>
      <c r="AN133" s="306"/>
      <c r="AO133" s="306"/>
      <c r="AP133" s="396"/>
    </row>
    <row r="134" spans="1:42" ht="15">
      <c r="A134" s="280"/>
      <c r="B134" s="283"/>
      <c r="C134" s="402">
        <v>24.8</v>
      </c>
      <c r="D134" s="401"/>
      <c r="E134" s="401"/>
      <c r="F134" s="401"/>
      <c r="G134" s="401"/>
      <c r="H134" s="401"/>
      <c r="I134" s="417"/>
      <c r="J134" s="285"/>
      <c r="K134" s="280"/>
      <c r="L134" s="280"/>
      <c r="M134" s="280"/>
      <c r="N134" s="280"/>
      <c r="O134" s="280"/>
      <c r="P134" s="280"/>
      <c r="Q134" s="280"/>
      <c r="R134" s="280"/>
      <c r="S134" s="280"/>
      <c r="T134" s="280"/>
      <c r="U134" s="280"/>
      <c r="V134" s="280"/>
      <c r="W134" s="280"/>
      <c r="X134" s="280"/>
      <c r="Y134" s="280"/>
      <c r="Z134" s="280"/>
      <c r="AA134" s="280"/>
      <c r="AB134" s="280"/>
      <c r="AC134" s="280"/>
      <c r="AD134" s="280"/>
      <c r="AE134" s="280"/>
      <c r="AF134" s="280"/>
      <c r="AG134" s="280"/>
      <c r="AH134" s="280"/>
      <c r="AI134" s="280"/>
      <c r="AJ134" s="280"/>
      <c r="AK134" s="280"/>
      <c r="AL134" s="280"/>
      <c r="AM134" s="280"/>
      <c r="AN134" s="306"/>
      <c r="AO134" s="306"/>
      <c r="AP134" s="396"/>
    </row>
    <row r="135" spans="1:42" ht="15">
      <c r="A135" s="280"/>
      <c r="B135" s="283"/>
      <c r="C135" s="402">
        <v>25.79</v>
      </c>
      <c r="D135" s="403"/>
      <c r="E135" s="403"/>
      <c r="F135" s="401"/>
      <c r="G135" s="401"/>
      <c r="H135" s="401"/>
      <c r="I135" s="417"/>
      <c r="J135" s="285"/>
      <c r="K135" s="280"/>
      <c r="L135" s="280"/>
      <c r="M135" s="280"/>
      <c r="N135" s="280"/>
      <c r="O135" s="280"/>
      <c r="P135" s="280"/>
      <c r="Q135" s="280"/>
      <c r="R135" s="280"/>
      <c r="S135" s="280"/>
      <c r="T135" s="280"/>
      <c r="U135" s="280"/>
      <c r="V135" s="280"/>
      <c r="W135" s="280"/>
      <c r="X135" s="280"/>
      <c r="Y135" s="280"/>
      <c r="Z135" s="280"/>
      <c r="AA135" s="280"/>
      <c r="AB135" s="280"/>
      <c r="AC135" s="280"/>
      <c r="AD135" s="280"/>
      <c r="AE135" s="280"/>
      <c r="AF135" s="280"/>
      <c r="AG135" s="280"/>
      <c r="AH135" s="280"/>
      <c r="AI135" s="280"/>
      <c r="AJ135" s="280"/>
      <c r="AK135" s="280"/>
      <c r="AL135" s="280"/>
      <c r="AM135" s="280"/>
      <c r="AN135" s="306"/>
      <c r="AO135" s="306"/>
      <c r="AP135" s="396"/>
    </row>
    <row r="136" spans="1:42" ht="15">
      <c r="A136" s="280"/>
      <c r="B136" s="283"/>
      <c r="C136" s="402">
        <v>25.68</v>
      </c>
      <c r="D136" s="403"/>
      <c r="E136" s="401"/>
      <c r="F136" s="401"/>
      <c r="G136" s="401"/>
      <c r="H136" s="401"/>
      <c r="I136" s="417"/>
      <c r="J136" s="285"/>
      <c r="K136" s="280"/>
      <c r="L136" s="280"/>
      <c r="M136" s="280"/>
      <c r="N136" s="280"/>
      <c r="O136" s="280"/>
      <c r="P136" s="280"/>
      <c r="Q136" s="280"/>
      <c r="R136" s="280"/>
      <c r="S136" s="280"/>
      <c r="T136" s="280"/>
      <c r="U136" s="280"/>
      <c r="V136" s="280"/>
      <c r="W136" s="280"/>
      <c r="X136" s="280"/>
      <c r="Y136" s="280"/>
      <c r="Z136" s="280"/>
      <c r="AA136" s="280"/>
      <c r="AB136" s="280"/>
      <c r="AC136" s="280"/>
      <c r="AD136" s="280"/>
      <c r="AE136" s="280"/>
      <c r="AF136" s="280"/>
      <c r="AG136" s="280"/>
      <c r="AH136" s="280"/>
      <c r="AI136" s="280"/>
      <c r="AJ136" s="280"/>
      <c r="AK136" s="280"/>
      <c r="AL136" s="280"/>
      <c r="AM136" s="280"/>
      <c r="AN136" s="306"/>
      <c r="AO136" s="306"/>
      <c r="AP136" s="396"/>
    </row>
    <row r="137" spans="1:42" ht="15">
      <c r="A137" s="280"/>
      <c r="B137" s="283"/>
      <c r="C137" s="402">
        <v>25.16</v>
      </c>
      <c r="D137" s="401"/>
      <c r="E137" s="401"/>
      <c r="F137" s="401"/>
      <c r="G137" s="401"/>
      <c r="H137" s="401"/>
      <c r="I137" s="417"/>
      <c r="J137" s="285"/>
      <c r="K137" s="280"/>
      <c r="L137" s="280"/>
      <c r="M137" s="280"/>
      <c r="N137" s="280"/>
      <c r="O137" s="280"/>
      <c r="P137" s="280"/>
      <c r="Q137" s="280"/>
      <c r="R137" s="280"/>
      <c r="S137" s="280"/>
      <c r="T137" s="280"/>
      <c r="U137" s="280"/>
      <c r="V137" s="280"/>
      <c r="W137" s="280"/>
      <c r="X137" s="280"/>
      <c r="Y137" s="280"/>
      <c r="Z137" s="280"/>
      <c r="AA137" s="280"/>
      <c r="AB137" s="280"/>
      <c r="AC137" s="280"/>
      <c r="AD137" s="280"/>
      <c r="AE137" s="280"/>
      <c r="AF137" s="280"/>
      <c r="AG137" s="280"/>
      <c r="AH137" s="280"/>
      <c r="AI137" s="280"/>
      <c r="AJ137" s="280"/>
      <c r="AK137" s="280"/>
      <c r="AL137" s="280"/>
      <c r="AM137" s="280"/>
      <c r="AN137" s="306"/>
      <c r="AO137" s="306"/>
      <c r="AP137" s="396"/>
    </row>
    <row r="138" spans="1:42" ht="15">
      <c r="A138" s="280"/>
      <c r="B138" s="283"/>
      <c r="C138" s="402">
        <v>25.83</v>
      </c>
      <c r="D138" s="403"/>
      <c r="E138" s="401"/>
      <c r="F138" s="401"/>
      <c r="G138" s="401"/>
      <c r="H138" s="401"/>
      <c r="I138" s="417"/>
      <c r="J138" s="285"/>
      <c r="K138" s="280"/>
      <c r="L138" s="280"/>
      <c r="M138" s="280"/>
      <c r="N138" s="280"/>
      <c r="O138" s="280"/>
      <c r="P138" s="280"/>
      <c r="Q138" s="280"/>
      <c r="R138" s="280"/>
      <c r="S138" s="280"/>
      <c r="T138" s="280"/>
      <c r="U138" s="280"/>
      <c r="V138" s="280"/>
      <c r="W138" s="280"/>
      <c r="X138" s="280"/>
      <c r="Y138" s="280"/>
      <c r="Z138" s="280"/>
      <c r="AA138" s="280"/>
      <c r="AB138" s="280"/>
      <c r="AC138" s="280"/>
      <c r="AD138" s="280"/>
      <c r="AE138" s="280"/>
      <c r="AF138" s="280"/>
      <c r="AG138" s="280"/>
      <c r="AH138" s="280"/>
      <c r="AI138" s="280"/>
      <c r="AJ138" s="280"/>
      <c r="AK138" s="280"/>
      <c r="AL138" s="280"/>
      <c r="AM138" s="280"/>
      <c r="AN138" s="306"/>
      <c r="AO138" s="306"/>
      <c r="AP138" s="396"/>
    </row>
    <row r="139" spans="1:42" ht="15">
      <c r="A139" s="280"/>
      <c r="B139" s="283"/>
      <c r="C139" s="402">
        <v>25.64</v>
      </c>
      <c r="D139" s="403"/>
      <c r="E139" s="401"/>
      <c r="F139" s="401"/>
      <c r="G139" s="401"/>
      <c r="H139" s="401"/>
      <c r="I139" s="417"/>
      <c r="J139" s="285"/>
      <c r="K139" s="280"/>
      <c r="L139" s="280"/>
      <c r="M139" s="280"/>
      <c r="N139" s="280"/>
      <c r="O139" s="280"/>
      <c r="P139" s="280"/>
      <c r="Q139" s="280"/>
      <c r="R139" s="280"/>
      <c r="S139" s="280"/>
      <c r="T139" s="280"/>
      <c r="U139" s="280"/>
      <c r="V139" s="280"/>
      <c r="W139" s="280"/>
      <c r="X139" s="280"/>
      <c r="Y139" s="280"/>
      <c r="Z139" s="280"/>
      <c r="AA139" s="280"/>
      <c r="AB139" s="280"/>
      <c r="AC139" s="280"/>
      <c r="AD139" s="280"/>
      <c r="AE139" s="280"/>
      <c r="AF139" s="280"/>
      <c r="AG139" s="280"/>
      <c r="AH139" s="280"/>
      <c r="AI139" s="280"/>
      <c r="AJ139" s="280"/>
      <c r="AK139" s="280"/>
      <c r="AL139" s="280"/>
      <c r="AM139" s="280"/>
      <c r="AN139" s="306"/>
      <c r="AO139" s="306"/>
      <c r="AP139" s="396"/>
    </row>
    <row r="140" spans="1:42" ht="15">
      <c r="A140" s="280"/>
      <c r="B140" s="283"/>
      <c r="C140" s="402">
        <v>26.14</v>
      </c>
      <c r="D140" s="403"/>
      <c r="E140" s="403"/>
      <c r="F140" s="401"/>
      <c r="G140" s="401"/>
      <c r="H140" s="401"/>
      <c r="I140" s="417"/>
      <c r="J140" s="285"/>
      <c r="K140" s="280"/>
      <c r="L140" s="280"/>
      <c r="M140" s="280"/>
      <c r="N140" s="280"/>
      <c r="O140" s="280"/>
      <c r="P140" s="280"/>
      <c r="Q140" s="280"/>
      <c r="R140" s="280"/>
      <c r="S140" s="280"/>
      <c r="T140" s="280"/>
      <c r="U140" s="280"/>
      <c r="V140" s="280"/>
      <c r="W140" s="280"/>
      <c r="X140" s="280"/>
      <c r="Y140" s="280"/>
      <c r="Z140" s="280"/>
      <c r="AA140" s="280"/>
      <c r="AB140" s="280"/>
      <c r="AC140" s="280"/>
      <c r="AD140" s="280"/>
      <c r="AE140" s="280"/>
      <c r="AF140" s="280"/>
      <c r="AG140" s="280"/>
      <c r="AH140" s="280"/>
      <c r="AI140" s="280"/>
      <c r="AJ140" s="280"/>
      <c r="AK140" s="280"/>
      <c r="AL140" s="280"/>
      <c r="AM140" s="280"/>
      <c r="AN140" s="306"/>
      <c r="AO140" s="306"/>
      <c r="AP140" s="396"/>
    </row>
    <row r="141" spans="1:42" ht="15">
      <c r="A141" s="280"/>
      <c r="B141" s="283"/>
      <c r="C141" s="402">
        <v>25.09</v>
      </c>
      <c r="D141" s="403"/>
      <c r="E141" s="401"/>
      <c r="F141" s="401"/>
      <c r="G141" s="401"/>
      <c r="H141" s="401"/>
      <c r="I141" s="417"/>
      <c r="J141" s="285"/>
      <c r="K141" s="280"/>
      <c r="L141" s="280"/>
      <c r="M141" s="280"/>
      <c r="N141" s="280"/>
      <c r="O141" s="280"/>
      <c r="P141" s="280"/>
      <c r="Q141" s="280"/>
      <c r="R141" s="280"/>
      <c r="S141" s="280"/>
      <c r="T141" s="280"/>
      <c r="U141" s="280"/>
      <c r="V141" s="280"/>
      <c r="W141" s="280"/>
      <c r="X141" s="280"/>
      <c r="Y141" s="280"/>
      <c r="Z141" s="280"/>
      <c r="AA141" s="280"/>
      <c r="AB141" s="280"/>
      <c r="AC141" s="280"/>
      <c r="AD141" s="280"/>
      <c r="AE141" s="280"/>
      <c r="AF141" s="280"/>
      <c r="AG141" s="280"/>
      <c r="AH141" s="280"/>
      <c r="AI141" s="280"/>
      <c r="AJ141" s="280"/>
      <c r="AK141" s="280"/>
      <c r="AL141" s="280"/>
      <c r="AM141" s="280"/>
      <c r="AN141" s="306"/>
      <c r="AO141" s="306"/>
      <c r="AP141" s="396"/>
    </row>
    <row r="142" spans="1:42" ht="15">
      <c r="A142" s="280"/>
      <c r="B142" s="283"/>
      <c r="C142" s="402">
        <v>27.15</v>
      </c>
      <c r="D142" s="403"/>
      <c r="E142" s="403"/>
      <c r="F142" s="401"/>
      <c r="G142" s="401"/>
      <c r="H142" s="401"/>
      <c r="I142" s="417"/>
      <c r="J142" s="285"/>
      <c r="K142" s="280"/>
      <c r="L142" s="280"/>
      <c r="M142" s="280"/>
      <c r="N142" s="280"/>
      <c r="O142" s="280"/>
      <c r="P142" s="280"/>
      <c r="Q142" s="280"/>
      <c r="R142" s="280"/>
      <c r="S142" s="280"/>
      <c r="T142" s="280"/>
      <c r="U142" s="280"/>
      <c r="V142" s="280"/>
      <c r="W142" s="280"/>
      <c r="X142" s="280"/>
      <c r="Y142" s="280"/>
      <c r="Z142" s="280"/>
      <c r="AA142" s="280"/>
      <c r="AB142" s="280"/>
      <c r="AC142" s="280"/>
      <c r="AD142" s="280"/>
      <c r="AE142" s="280"/>
      <c r="AF142" s="280"/>
      <c r="AG142" s="280"/>
      <c r="AH142" s="280"/>
      <c r="AI142" s="280"/>
      <c r="AJ142" s="280"/>
      <c r="AK142" s="280"/>
      <c r="AL142" s="280"/>
      <c r="AM142" s="280"/>
      <c r="AN142" s="306"/>
      <c r="AO142" s="306"/>
      <c r="AP142" s="396"/>
    </row>
    <row r="143" spans="1:42" ht="15">
      <c r="A143" s="280"/>
      <c r="B143" s="283"/>
      <c r="C143" s="402">
        <v>24.5</v>
      </c>
      <c r="D143" s="403"/>
      <c r="E143" s="403"/>
      <c r="F143" s="401"/>
      <c r="G143" s="401"/>
      <c r="H143" s="401"/>
      <c r="I143" s="417"/>
      <c r="J143" s="285"/>
      <c r="K143" s="280"/>
      <c r="L143" s="280"/>
      <c r="M143" s="280"/>
      <c r="N143" s="280"/>
      <c r="O143" s="280"/>
      <c r="P143" s="280"/>
      <c r="Q143" s="280"/>
      <c r="R143" s="280"/>
      <c r="S143" s="280"/>
      <c r="T143" s="280"/>
      <c r="U143" s="280"/>
      <c r="V143" s="280"/>
      <c r="W143" s="280"/>
      <c r="X143" s="280"/>
      <c r="Y143" s="280"/>
      <c r="Z143" s="280"/>
      <c r="AA143" s="280"/>
      <c r="AB143" s="280"/>
      <c r="AC143" s="280"/>
      <c r="AD143" s="280"/>
      <c r="AE143" s="280"/>
      <c r="AF143" s="280"/>
      <c r="AG143" s="280"/>
      <c r="AH143" s="280"/>
      <c r="AI143" s="280"/>
      <c r="AJ143" s="280"/>
      <c r="AK143" s="280"/>
      <c r="AL143" s="280"/>
      <c r="AM143" s="280"/>
      <c r="AN143" s="306"/>
      <c r="AO143" s="306"/>
      <c r="AP143" s="396"/>
    </row>
    <row r="144" spans="1:42" ht="15">
      <c r="A144" s="280"/>
      <c r="B144" s="283"/>
      <c r="C144" s="402">
        <v>26.24</v>
      </c>
      <c r="D144" s="404"/>
      <c r="E144" s="403"/>
      <c r="F144" s="401"/>
      <c r="G144" s="401"/>
      <c r="H144" s="401"/>
      <c r="I144" s="417"/>
      <c r="J144" s="285"/>
      <c r="K144" s="280"/>
      <c r="L144" s="280"/>
      <c r="M144" s="280"/>
      <c r="N144" s="280"/>
      <c r="O144" s="280"/>
      <c r="P144" s="280"/>
      <c r="Q144" s="280"/>
      <c r="R144" s="280"/>
      <c r="S144" s="280"/>
      <c r="T144" s="280"/>
      <c r="U144" s="280"/>
      <c r="V144" s="280"/>
      <c r="W144" s="280"/>
      <c r="X144" s="280"/>
      <c r="Y144" s="280"/>
      <c r="Z144" s="280"/>
      <c r="AA144" s="280"/>
      <c r="AB144" s="280"/>
      <c r="AC144" s="280"/>
      <c r="AD144" s="280"/>
      <c r="AE144" s="280"/>
      <c r="AF144" s="280"/>
      <c r="AG144" s="280"/>
      <c r="AH144" s="280"/>
      <c r="AI144" s="280"/>
      <c r="AJ144" s="280"/>
      <c r="AK144" s="280"/>
      <c r="AL144" s="280"/>
      <c r="AM144" s="280"/>
      <c r="AN144" s="306"/>
      <c r="AO144" s="306"/>
      <c r="AP144" s="396"/>
    </row>
    <row r="145" spans="1:125" ht="15">
      <c r="A145" s="280"/>
      <c r="B145" s="283"/>
      <c r="C145" s="402">
        <v>27.71</v>
      </c>
      <c r="D145" s="403"/>
      <c r="E145" s="404"/>
      <c r="F145" s="401"/>
      <c r="G145" s="401"/>
      <c r="H145" s="401"/>
      <c r="I145" s="417"/>
      <c r="J145" s="285"/>
      <c r="K145" s="280"/>
      <c r="L145" s="280"/>
      <c r="M145" s="280"/>
      <c r="N145" s="280"/>
      <c r="O145" s="280"/>
      <c r="P145" s="280"/>
      <c r="Q145" s="280"/>
      <c r="R145" s="280"/>
      <c r="S145" s="280"/>
      <c r="T145" s="280"/>
      <c r="U145" s="280"/>
      <c r="V145" s="280"/>
      <c r="W145" s="280"/>
      <c r="X145" s="280"/>
      <c r="Y145" s="280"/>
      <c r="Z145" s="280"/>
      <c r="AA145" s="280"/>
      <c r="AB145" s="280"/>
      <c r="AC145" s="280"/>
      <c r="AD145" s="280"/>
      <c r="AE145" s="280"/>
      <c r="AF145" s="280"/>
      <c r="AG145" s="280"/>
      <c r="AH145" s="280"/>
      <c r="AI145" s="280"/>
      <c r="AJ145" s="280"/>
      <c r="AK145" s="280"/>
      <c r="AL145" s="280"/>
      <c r="AM145" s="280"/>
      <c r="AN145" s="306"/>
      <c r="AO145" s="306"/>
      <c r="AP145" s="396"/>
    </row>
    <row r="146" spans="1:125" ht="15">
      <c r="A146" s="280"/>
      <c r="B146" s="283"/>
      <c r="C146" s="402">
        <v>27.62</v>
      </c>
      <c r="D146" s="404"/>
      <c r="E146" s="404"/>
      <c r="F146" s="401"/>
      <c r="G146" s="401"/>
      <c r="H146" s="401"/>
      <c r="I146" s="417"/>
      <c r="J146" s="285"/>
      <c r="K146" s="280"/>
      <c r="L146" s="280"/>
      <c r="M146" s="280"/>
      <c r="N146" s="280"/>
      <c r="O146" s="280"/>
      <c r="P146" s="280"/>
      <c r="Q146" s="280"/>
      <c r="R146" s="280"/>
      <c r="S146" s="280"/>
      <c r="T146" s="280"/>
      <c r="U146" s="280"/>
      <c r="V146" s="280"/>
      <c r="W146" s="280"/>
      <c r="X146" s="280"/>
      <c r="Y146" s="280"/>
      <c r="Z146" s="280"/>
      <c r="AA146" s="280"/>
      <c r="AB146" s="280"/>
      <c r="AC146" s="280"/>
      <c r="AD146" s="280"/>
      <c r="AE146" s="280"/>
      <c r="AF146" s="280"/>
      <c r="AG146" s="280"/>
      <c r="AH146" s="280"/>
      <c r="AI146" s="280"/>
      <c r="AJ146" s="280"/>
      <c r="AK146" s="280"/>
      <c r="AL146" s="280"/>
      <c r="AM146" s="280"/>
      <c r="AN146" s="306"/>
      <c r="AO146" s="306"/>
      <c r="AP146" s="396"/>
      <c r="AT146" s="396"/>
      <c r="AU146" s="396"/>
      <c r="AV146" s="396"/>
      <c r="AW146" s="396"/>
      <c r="AX146" s="396"/>
      <c r="AY146" s="396"/>
      <c r="AZ146" s="396"/>
      <c r="BA146" s="396"/>
      <c r="BB146" s="396"/>
      <c r="BC146" s="228"/>
      <c r="BD146" s="228"/>
      <c r="BE146" s="228"/>
      <c r="BF146" s="228"/>
      <c r="BG146" s="228"/>
      <c r="BH146" s="228"/>
      <c r="BI146" s="228"/>
      <c r="BJ146" s="228"/>
      <c r="BK146" s="228"/>
      <c r="BL146" s="228"/>
      <c r="BM146" s="228"/>
      <c r="BN146" s="228"/>
      <c r="BO146" s="228"/>
      <c r="BP146" s="228"/>
      <c r="BQ146" s="228"/>
      <c r="BR146" s="228"/>
      <c r="BS146" s="228"/>
      <c r="BT146" s="228"/>
      <c r="BU146" s="228"/>
      <c r="BV146" s="228"/>
      <c r="BW146" s="228"/>
      <c r="BX146" s="228"/>
      <c r="BY146" s="228"/>
      <c r="BZ146" s="228"/>
      <c r="CA146" s="228"/>
      <c r="CB146" s="228"/>
      <c r="CC146" s="228"/>
      <c r="CD146" s="228"/>
      <c r="CE146" s="228"/>
      <c r="CF146" s="228"/>
      <c r="CG146" s="228"/>
      <c r="CH146" s="228"/>
      <c r="CI146" s="228"/>
      <c r="CJ146" s="228"/>
      <c r="CK146" s="228"/>
      <c r="CL146" s="228"/>
      <c r="CM146" s="228"/>
      <c r="CN146" s="228"/>
      <c r="CO146" s="228"/>
      <c r="CP146" s="228"/>
      <c r="CQ146" s="228"/>
      <c r="CR146" s="228"/>
      <c r="CS146" s="228"/>
      <c r="CT146" s="228"/>
      <c r="CU146" s="228"/>
      <c r="CV146" s="228"/>
      <c r="CW146" s="228"/>
      <c r="CX146" s="228"/>
      <c r="CY146" s="228"/>
      <c r="CZ146" s="228"/>
      <c r="DA146" s="228"/>
      <c r="DB146" s="228"/>
      <c r="DC146" s="228"/>
      <c r="DD146" s="228"/>
      <c r="DE146" s="228"/>
      <c r="DF146" s="228"/>
      <c r="DG146" s="228"/>
      <c r="DH146" s="228"/>
      <c r="DI146" s="228"/>
      <c r="DJ146" s="228"/>
      <c r="DK146" s="228"/>
      <c r="DL146" s="228"/>
      <c r="DM146" s="228"/>
      <c r="DN146" s="228"/>
      <c r="DO146" s="228"/>
      <c r="DP146" s="228"/>
      <c r="DQ146" s="228"/>
      <c r="DR146" s="228"/>
      <c r="DS146" s="228"/>
      <c r="DT146" s="228"/>
      <c r="DU146" s="228"/>
    </row>
    <row r="147" spans="1:125" ht="15">
      <c r="A147" s="280"/>
      <c r="B147" s="283"/>
      <c r="C147" s="402">
        <v>26.66</v>
      </c>
      <c r="D147" s="404"/>
      <c r="E147" s="403"/>
      <c r="F147" s="401"/>
      <c r="G147" s="401"/>
      <c r="H147" s="401"/>
      <c r="I147" s="417"/>
      <c r="J147" s="285"/>
      <c r="K147" s="280"/>
      <c r="L147" s="280"/>
      <c r="M147" s="280"/>
      <c r="N147" s="280"/>
      <c r="O147" s="280"/>
      <c r="P147" s="280"/>
      <c r="Q147" s="280"/>
      <c r="R147" s="280"/>
      <c r="S147" s="280"/>
      <c r="T147" s="280"/>
      <c r="U147" s="280"/>
      <c r="V147" s="280"/>
      <c r="W147" s="280"/>
      <c r="X147" s="280"/>
      <c r="Y147" s="280"/>
      <c r="Z147" s="280"/>
      <c r="AA147" s="280"/>
      <c r="AB147" s="280"/>
      <c r="AC147" s="280"/>
      <c r="AD147" s="280"/>
      <c r="AE147" s="280"/>
      <c r="AF147" s="280"/>
      <c r="AG147" s="280"/>
      <c r="AH147" s="280"/>
      <c r="AI147" s="280"/>
      <c r="AJ147" s="280"/>
      <c r="AK147" s="280"/>
      <c r="AL147" s="280"/>
      <c r="AM147" s="280"/>
      <c r="AN147" s="306"/>
      <c r="AO147" s="306"/>
      <c r="AP147" s="396"/>
      <c r="AT147" s="396"/>
      <c r="AU147" s="396"/>
      <c r="AV147" s="396"/>
      <c r="AW147" s="396"/>
      <c r="AX147" s="396"/>
      <c r="AY147" s="396"/>
      <c r="AZ147" s="396"/>
      <c r="BA147" s="396"/>
      <c r="BB147" s="396"/>
      <c r="BC147" s="228"/>
      <c r="BD147" s="228"/>
      <c r="BE147" s="228"/>
      <c r="BF147" s="228"/>
      <c r="BG147" s="228"/>
      <c r="BH147" s="228"/>
      <c r="BI147" s="228"/>
      <c r="BJ147" s="228"/>
      <c r="BK147" s="228"/>
      <c r="BL147" s="228"/>
      <c r="BM147" s="228"/>
      <c r="BN147" s="228"/>
      <c r="BO147" s="228"/>
      <c r="BP147" s="228"/>
      <c r="BQ147" s="228"/>
      <c r="BR147" s="228"/>
      <c r="BS147" s="228"/>
      <c r="BT147" s="228"/>
      <c r="BU147" s="228"/>
      <c r="BV147" s="228"/>
      <c r="BW147" s="228"/>
      <c r="BX147" s="228"/>
      <c r="BY147" s="228"/>
      <c r="BZ147" s="228"/>
      <c r="CA147" s="228"/>
      <c r="CB147" s="228"/>
      <c r="CC147" s="228"/>
      <c r="CD147" s="228"/>
      <c r="CE147" s="228"/>
      <c r="CF147" s="228"/>
      <c r="CG147" s="228"/>
      <c r="CH147" s="228"/>
      <c r="CI147" s="228"/>
      <c r="CJ147" s="228"/>
      <c r="CK147" s="228"/>
      <c r="CL147" s="228"/>
      <c r="CM147" s="228"/>
      <c r="CN147" s="228"/>
      <c r="CO147" s="228"/>
      <c r="CP147" s="228"/>
      <c r="CQ147" s="228"/>
      <c r="CR147" s="228"/>
      <c r="CS147" s="228"/>
      <c r="CT147" s="228"/>
      <c r="CU147" s="228"/>
      <c r="CV147" s="228"/>
      <c r="CW147" s="228"/>
      <c r="CX147" s="228"/>
      <c r="CY147" s="228"/>
      <c r="CZ147" s="228"/>
      <c r="DA147" s="228"/>
      <c r="DB147" s="228"/>
      <c r="DC147" s="228"/>
      <c r="DD147" s="228"/>
      <c r="DE147" s="228"/>
      <c r="DF147" s="228"/>
      <c r="DG147" s="228"/>
      <c r="DH147" s="228"/>
      <c r="DI147" s="228"/>
      <c r="DJ147" s="228"/>
      <c r="DK147" s="228"/>
      <c r="DL147" s="228"/>
      <c r="DM147" s="228"/>
      <c r="DN147" s="228"/>
      <c r="DO147" s="228"/>
      <c r="DP147" s="228"/>
      <c r="DQ147" s="228"/>
      <c r="DR147" s="228"/>
      <c r="DS147" s="228"/>
      <c r="DT147" s="228"/>
      <c r="DU147" s="228"/>
    </row>
    <row r="148" spans="1:125" ht="15">
      <c r="A148" s="280"/>
      <c r="B148" s="283"/>
      <c r="C148" s="402">
        <v>28.24</v>
      </c>
      <c r="D148" s="403"/>
      <c r="E148" s="403"/>
      <c r="F148" s="401"/>
      <c r="G148" s="401"/>
      <c r="H148" s="401"/>
      <c r="I148" s="417"/>
      <c r="J148" s="285"/>
      <c r="K148" s="280"/>
      <c r="L148" s="280"/>
      <c r="M148" s="280"/>
      <c r="N148" s="280"/>
      <c r="O148" s="280"/>
      <c r="P148" s="280"/>
      <c r="Q148" s="280"/>
      <c r="R148" s="280"/>
      <c r="S148" s="280"/>
      <c r="T148" s="280"/>
      <c r="U148" s="280"/>
      <c r="V148" s="280"/>
      <c r="W148" s="280"/>
      <c r="X148" s="280"/>
      <c r="Y148" s="280"/>
      <c r="Z148" s="280"/>
      <c r="AA148" s="280"/>
      <c r="AB148" s="280"/>
      <c r="AC148" s="280"/>
      <c r="AD148" s="280"/>
      <c r="AE148" s="280"/>
      <c r="AF148" s="280"/>
      <c r="AG148" s="280"/>
      <c r="AH148" s="280"/>
      <c r="AI148" s="280"/>
      <c r="AJ148" s="280"/>
      <c r="AK148" s="280"/>
      <c r="AL148" s="280"/>
      <c r="AM148" s="280"/>
      <c r="AN148" s="306"/>
      <c r="AO148" s="306"/>
      <c r="AP148" s="396"/>
      <c r="AT148" s="396"/>
      <c r="AU148" s="396"/>
      <c r="AV148" s="396"/>
      <c r="AW148" s="396"/>
      <c r="AX148" s="396"/>
      <c r="AY148" s="396"/>
      <c r="AZ148" s="396"/>
      <c r="BA148" s="396"/>
      <c r="BB148" s="396"/>
      <c r="BC148" s="228"/>
      <c r="BD148" s="228"/>
      <c r="BE148" s="228"/>
      <c r="BF148" s="228"/>
      <c r="BG148" s="228"/>
      <c r="BH148" s="228"/>
      <c r="BI148" s="228"/>
      <c r="BJ148" s="228"/>
      <c r="BK148" s="228"/>
      <c r="BL148" s="228"/>
      <c r="BM148" s="228"/>
      <c r="BN148" s="228"/>
      <c r="BO148" s="228"/>
      <c r="BP148" s="228"/>
      <c r="BQ148" s="228"/>
      <c r="BR148" s="228"/>
      <c r="BS148" s="228"/>
      <c r="BT148" s="228"/>
      <c r="BU148" s="228"/>
      <c r="BV148" s="228"/>
      <c r="BW148" s="228"/>
      <c r="BX148" s="228"/>
      <c r="BY148" s="228"/>
      <c r="BZ148" s="228"/>
      <c r="CA148" s="228"/>
      <c r="CB148" s="228"/>
      <c r="CC148" s="228"/>
      <c r="CD148" s="228"/>
      <c r="CE148" s="228"/>
      <c r="CF148" s="228"/>
      <c r="CG148" s="228"/>
      <c r="CH148" s="228"/>
      <c r="CI148" s="228"/>
      <c r="CJ148" s="228"/>
      <c r="CK148" s="228"/>
      <c r="CL148" s="228"/>
      <c r="CM148" s="228"/>
      <c r="CN148" s="228"/>
      <c r="CO148" s="228"/>
      <c r="CP148" s="228"/>
      <c r="CQ148" s="228"/>
      <c r="CR148" s="228"/>
      <c r="CS148" s="228"/>
      <c r="CT148" s="228"/>
      <c r="CU148" s="228"/>
      <c r="CV148" s="228"/>
      <c r="CW148" s="228"/>
      <c r="CX148" s="228"/>
      <c r="CY148" s="228"/>
      <c r="CZ148" s="228"/>
      <c r="DA148" s="228"/>
      <c r="DB148" s="228"/>
      <c r="DC148" s="228"/>
      <c r="DD148" s="228"/>
      <c r="DE148" s="228"/>
      <c r="DF148" s="228"/>
      <c r="DG148" s="228"/>
      <c r="DH148" s="228"/>
      <c r="DI148" s="228"/>
      <c r="DJ148" s="228"/>
      <c r="DK148" s="228"/>
      <c r="DL148" s="228"/>
      <c r="DM148" s="228"/>
      <c r="DN148" s="228"/>
      <c r="DO148" s="228"/>
      <c r="DP148" s="228"/>
      <c r="DQ148" s="228"/>
      <c r="DR148" s="228"/>
      <c r="DS148" s="228"/>
      <c r="DT148" s="228"/>
      <c r="DU148" s="228"/>
    </row>
    <row r="149" spans="1:125" ht="15">
      <c r="A149" s="280"/>
      <c r="B149" s="283"/>
      <c r="C149" s="402">
        <v>28.17</v>
      </c>
      <c r="D149" s="404"/>
      <c r="E149" s="404"/>
      <c r="F149" s="401"/>
      <c r="G149" s="401"/>
      <c r="H149" s="401"/>
      <c r="I149" s="417"/>
      <c r="J149" s="285"/>
      <c r="K149" s="280"/>
      <c r="L149" s="280"/>
      <c r="M149" s="280"/>
      <c r="N149" s="280"/>
      <c r="O149" s="280"/>
      <c r="P149" s="280"/>
      <c r="Q149" s="280"/>
      <c r="R149" s="280"/>
      <c r="S149" s="280"/>
      <c r="T149" s="280"/>
      <c r="U149" s="280"/>
      <c r="V149" s="280"/>
      <c r="W149" s="280"/>
      <c r="X149" s="280"/>
      <c r="Y149" s="280"/>
      <c r="Z149" s="280"/>
      <c r="AA149" s="280"/>
      <c r="AB149" s="280"/>
      <c r="AC149" s="280"/>
      <c r="AD149" s="280"/>
      <c r="AE149" s="280"/>
      <c r="AF149" s="280"/>
      <c r="AG149" s="280"/>
      <c r="AH149" s="280"/>
      <c r="AI149" s="280"/>
      <c r="AJ149" s="280"/>
      <c r="AK149" s="280"/>
      <c r="AL149" s="280"/>
      <c r="AM149" s="280"/>
      <c r="AN149" s="306"/>
      <c r="AO149" s="306"/>
      <c r="AP149" s="396"/>
    </row>
    <row r="150" spans="1:125" ht="15">
      <c r="A150" s="280"/>
      <c r="B150" s="283"/>
      <c r="C150" s="402">
        <v>27</v>
      </c>
      <c r="D150" s="403"/>
      <c r="E150" s="403"/>
      <c r="F150" s="401"/>
      <c r="G150" s="401"/>
      <c r="H150" s="401"/>
      <c r="I150" s="417"/>
      <c r="J150" s="285"/>
      <c r="K150" s="280"/>
      <c r="L150" s="280"/>
      <c r="M150" s="280"/>
      <c r="N150" s="280"/>
      <c r="O150" s="280"/>
      <c r="P150" s="280"/>
      <c r="Q150" s="280"/>
      <c r="R150" s="280"/>
      <c r="S150" s="280"/>
      <c r="T150" s="280"/>
      <c r="U150" s="280"/>
      <c r="V150" s="280"/>
      <c r="W150" s="280"/>
      <c r="X150" s="280"/>
      <c r="Y150" s="280"/>
      <c r="Z150" s="280"/>
      <c r="AA150" s="280"/>
      <c r="AB150" s="280"/>
      <c r="AC150" s="280"/>
      <c r="AD150" s="280"/>
      <c r="AE150" s="280"/>
      <c r="AF150" s="280"/>
      <c r="AG150" s="280"/>
      <c r="AH150" s="280"/>
      <c r="AI150" s="280"/>
      <c r="AJ150" s="280"/>
      <c r="AK150" s="280"/>
      <c r="AL150" s="280"/>
      <c r="AM150" s="280"/>
      <c r="AN150" s="306"/>
      <c r="AO150" s="306"/>
      <c r="AP150" s="396"/>
    </row>
    <row r="151" spans="1:125" ht="15">
      <c r="A151" s="280"/>
      <c r="B151" s="283"/>
      <c r="C151" s="402">
        <v>29.23</v>
      </c>
      <c r="D151" s="403"/>
      <c r="E151" s="403"/>
      <c r="F151" s="401"/>
      <c r="G151" s="401"/>
      <c r="H151" s="401"/>
      <c r="I151" s="417"/>
      <c r="J151" s="285"/>
      <c r="K151" s="280"/>
      <c r="L151" s="280"/>
      <c r="M151" s="280"/>
      <c r="N151" s="280"/>
      <c r="O151" s="280"/>
      <c r="P151" s="280"/>
      <c r="Q151" s="280"/>
      <c r="R151" s="280"/>
      <c r="S151" s="280"/>
      <c r="T151" s="280"/>
      <c r="U151" s="280"/>
      <c r="V151" s="280"/>
      <c r="W151" s="280"/>
      <c r="X151" s="280"/>
      <c r="Y151" s="280"/>
      <c r="Z151" s="280"/>
      <c r="AA151" s="280"/>
      <c r="AB151" s="280"/>
      <c r="AC151" s="280"/>
      <c r="AD151" s="280"/>
      <c r="AE151" s="280"/>
      <c r="AF151" s="280"/>
      <c r="AG151" s="280"/>
      <c r="AH151" s="280"/>
      <c r="AI151" s="280"/>
      <c r="AJ151" s="280"/>
      <c r="AK151" s="280"/>
      <c r="AL151" s="280"/>
      <c r="AM151" s="280"/>
      <c r="AN151" s="306"/>
      <c r="AO151" s="306"/>
      <c r="AP151" s="396"/>
    </row>
    <row r="152" spans="1:125" ht="15">
      <c r="A152" s="280"/>
      <c r="B152" s="283"/>
      <c r="C152" s="402">
        <v>27.24</v>
      </c>
      <c r="D152" s="404"/>
      <c r="E152" s="403"/>
      <c r="F152" s="401"/>
      <c r="G152" s="401"/>
      <c r="H152" s="401"/>
      <c r="I152" s="417"/>
      <c r="J152" s="285"/>
      <c r="K152" s="280"/>
      <c r="L152" s="280"/>
      <c r="M152" s="280"/>
      <c r="N152" s="280"/>
      <c r="O152" s="280"/>
      <c r="P152" s="280"/>
      <c r="Q152" s="280"/>
      <c r="R152" s="280"/>
      <c r="S152" s="280"/>
      <c r="T152" s="280"/>
      <c r="U152" s="280"/>
      <c r="V152" s="280"/>
      <c r="W152" s="280"/>
      <c r="X152" s="280"/>
      <c r="Y152" s="280"/>
      <c r="Z152" s="280"/>
      <c r="AA152" s="280"/>
      <c r="AB152" s="280"/>
      <c r="AC152" s="280"/>
      <c r="AD152" s="280"/>
      <c r="AE152" s="280"/>
      <c r="AF152" s="280"/>
      <c r="AG152" s="280"/>
      <c r="AH152" s="280"/>
      <c r="AI152" s="280"/>
      <c r="AJ152" s="280"/>
      <c r="AK152" s="280"/>
      <c r="AL152" s="280"/>
      <c r="AM152" s="280"/>
      <c r="AN152" s="306"/>
      <c r="AO152" s="306"/>
      <c r="AP152" s="396"/>
    </row>
    <row r="153" spans="1:125" ht="15">
      <c r="A153" s="280"/>
      <c r="B153" s="283"/>
      <c r="C153" s="402">
        <v>26.81</v>
      </c>
      <c r="D153" s="404"/>
      <c r="E153" s="403"/>
      <c r="F153" s="401"/>
      <c r="G153" s="401"/>
      <c r="H153" s="401"/>
      <c r="I153" s="417"/>
      <c r="J153" s="285"/>
      <c r="K153" s="280"/>
      <c r="L153" s="280"/>
      <c r="M153" s="280"/>
      <c r="N153" s="280"/>
      <c r="O153" s="280"/>
      <c r="P153" s="280"/>
      <c r="Q153" s="280"/>
      <c r="R153" s="280"/>
      <c r="S153" s="280"/>
      <c r="T153" s="280"/>
      <c r="U153" s="280"/>
      <c r="V153" s="280"/>
      <c r="W153" s="280"/>
      <c r="X153" s="280"/>
      <c r="Y153" s="280"/>
      <c r="Z153" s="280"/>
      <c r="AA153" s="280"/>
      <c r="AB153" s="280"/>
      <c r="AC153" s="280"/>
      <c r="AD153" s="280"/>
      <c r="AE153" s="280"/>
      <c r="AF153" s="280"/>
      <c r="AG153" s="280"/>
      <c r="AH153" s="280"/>
      <c r="AI153" s="280"/>
      <c r="AJ153" s="280"/>
      <c r="AK153" s="280"/>
      <c r="AL153" s="280"/>
      <c r="AM153" s="280"/>
      <c r="AN153" s="306"/>
      <c r="AO153" s="306"/>
      <c r="AP153" s="396"/>
    </row>
    <row r="154" spans="1:125" ht="15">
      <c r="A154" s="280"/>
      <c r="B154" s="283"/>
      <c r="C154" s="402">
        <v>28.61</v>
      </c>
      <c r="D154" s="404"/>
      <c r="E154" s="403"/>
      <c r="F154" s="401"/>
      <c r="G154" s="401"/>
      <c r="H154" s="401"/>
      <c r="I154" s="417"/>
      <c r="J154" s="285"/>
      <c r="K154" s="280"/>
      <c r="L154" s="280"/>
      <c r="M154" s="280"/>
      <c r="N154" s="280"/>
      <c r="O154" s="280"/>
      <c r="P154" s="280"/>
      <c r="Q154" s="280"/>
      <c r="R154" s="280"/>
      <c r="S154" s="280"/>
      <c r="T154" s="280"/>
      <c r="U154" s="280"/>
      <c r="V154" s="280"/>
      <c r="W154" s="280"/>
      <c r="X154" s="280"/>
      <c r="Y154" s="280"/>
      <c r="Z154" s="280"/>
      <c r="AA154" s="280"/>
      <c r="AB154" s="280"/>
      <c r="AC154" s="280"/>
      <c r="AD154" s="280"/>
      <c r="AE154" s="280"/>
      <c r="AF154" s="280"/>
      <c r="AG154" s="280"/>
      <c r="AH154" s="280"/>
      <c r="AI154" s="280"/>
      <c r="AJ154" s="280"/>
      <c r="AK154" s="280"/>
      <c r="AL154" s="280"/>
      <c r="AM154" s="280"/>
      <c r="AN154" s="306"/>
      <c r="AO154" s="306"/>
      <c r="AP154" s="396"/>
    </row>
    <row r="155" spans="1:125" ht="15">
      <c r="A155" s="280"/>
      <c r="B155" s="283"/>
      <c r="C155" s="402">
        <v>27.62</v>
      </c>
      <c r="D155" s="404"/>
      <c r="E155" s="404"/>
      <c r="F155" s="401"/>
      <c r="G155" s="401"/>
      <c r="H155" s="401"/>
      <c r="I155" s="417"/>
      <c r="J155" s="285"/>
      <c r="K155" s="280"/>
      <c r="L155" s="280"/>
      <c r="M155" s="280"/>
      <c r="N155" s="280"/>
      <c r="O155" s="280"/>
      <c r="P155" s="280"/>
      <c r="Q155" s="280"/>
      <c r="R155" s="280"/>
      <c r="S155" s="280"/>
      <c r="T155" s="280"/>
      <c r="U155" s="280"/>
      <c r="V155" s="280"/>
      <c r="W155" s="280"/>
      <c r="X155" s="280"/>
      <c r="Y155" s="280"/>
      <c r="Z155" s="280"/>
      <c r="AA155" s="280"/>
      <c r="AB155" s="280"/>
      <c r="AC155" s="280"/>
      <c r="AD155" s="280"/>
      <c r="AE155" s="280"/>
      <c r="AF155" s="280"/>
      <c r="AG155" s="280"/>
      <c r="AH155" s="280"/>
      <c r="AI155" s="280"/>
      <c r="AJ155" s="280"/>
      <c r="AK155" s="280"/>
      <c r="AL155" s="280"/>
      <c r="AM155" s="280"/>
      <c r="AN155" s="306"/>
      <c r="AO155" s="306"/>
      <c r="AP155" s="396"/>
    </row>
    <row r="156" spans="1:125" ht="15">
      <c r="A156" s="280"/>
      <c r="B156" s="283"/>
      <c r="C156" s="402">
        <v>30.32</v>
      </c>
      <c r="D156" s="404"/>
      <c r="E156" s="404"/>
      <c r="F156" s="401"/>
      <c r="G156" s="401"/>
      <c r="H156" s="401"/>
      <c r="I156" s="417"/>
      <c r="J156" s="285"/>
      <c r="K156" s="280"/>
      <c r="L156" s="280"/>
      <c r="M156" s="280"/>
      <c r="N156" s="280"/>
      <c r="O156" s="280"/>
      <c r="P156" s="280"/>
      <c r="Q156" s="280"/>
      <c r="R156" s="280"/>
      <c r="S156" s="280"/>
      <c r="T156" s="280"/>
      <c r="U156" s="280"/>
      <c r="V156" s="280"/>
      <c r="W156" s="280"/>
      <c r="X156" s="280"/>
      <c r="Y156" s="280"/>
      <c r="Z156" s="280"/>
      <c r="AA156" s="280"/>
      <c r="AB156" s="280"/>
      <c r="AC156" s="280"/>
      <c r="AD156" s="280"/>
      <c r="AE156" s="280"/>
      <c r="AF156" s="280"/>
      <c r="AG156" s="280"/>
      <c r="AH156" s="280"/>
      <c r="AI156" s="280"/>
      <c r="AJ156" s="280"/>
      <c r="AK156" s="280"/>
      <c r="AL156" s="280"/>
      <c r="AM156" s="280"/>
      <c r="AN156" s="306"/>
      <c r="AO156" s="306"/>
      <c r="AP156" s="396"/>
    </row>
    <row r="157" spans="1:125" ht="15">
      <c r="A157" s="280"/>
      <c r="B157" s="283"/>
      <c r="C157" s="402">
        <v>29.06</v>
      </c>
      <c r="D157" s="404"/>
      <c r="E157" s="404"/>
      <c r="F157" s="401"/>
      <c r="G157" s="401"/>
      <c r="H157" s="401"/>
      <c r="I157" s="417"/>
      <c r="J157" s="285"/>
      <c r="K157" s="280"/>
      <c r="L157" s="280"/>
      <c r="M157" s="280"/>
      <c r="N157" s="280"/>
      <c r="O157" s="280"/>
      <c r="P157" s="280"/>
      <c r="Q157" s="280"/>
      <c r="R157" s="280"/>
      <c r="S157" s="280"/>
      <c r="T157" s="280"/>
      <c r="U157" s="280"/>
      <c r="V157" s="280"/>
      <c r="W157" s="280"/>
      <c r="X157" s="280"/>
      <c r="Y157" s="280"/>
      <c r="Z157" s="280"/>
      <c r="AA157" s="280"/>
      <c r="AB157" s="280"/>
      <c r="AC157" s="280"/>
      <c r="AD157" s="280"/>
      <c r="AE157" s="280"/>
      <c r="AF157" s="280"/>
      <c r="AG157" s="280"/>
      <c r="AH157" s="280"/>
      <c r="AI157" s="280"/>
      <c r="AJ157" s="280"/>
      <c r="AK157" s="280"/>
      <c r="AL157" s="280"/>
      <c r="AM157" s="280"/>
      <c r="AN157" s="306"/>
      <c r="AO157" s="306"/>
      <c r="AP157" s="396"/>
    </row>
    <row r="158" spans="1:125" ht="15">
      <c r="A158" s="280"/>
      <c r="B158" s="283"/>
      <c r="C158" s="402">
        <v>29.78</v>
      </c>
      <c r="D158" s="403"/>
      <c r="E158" s="403"/>
      <c r="F158" s="401"/>
      <c r="G158" s="401"/>
      <c r="H158" s="401"/>
      <c r="I158" s="417"/>
      <c r="J158" s="285"/>
      <c r="K158" s="280"/>
      <c r="L158" s="280"/>
      <c r="M158" s="280"/>
      <c r="N158" s="280"/>
      <c r="O158" s="280"/>
      <c r="P158" s="280"/>
      <c r="Q158" s="280"/>
      <c r="R158" s="280"/>
      <c r="S158" s="280"/>
      <c r="T158" s="280"/>
      <c r="U158" s="280"/>
      <c r="V158" s="280"/>
      <c r="W158" s="280"/>
      <c r="X158" s="280"/>
      <c r="Y158" s="280"/>
      <c r="Z158" s="280"/>
      <c r="AA158" s="280"/>
      <c r="AB158" s="280"/>
      <c r="AC158" s="280"/>
      <c r="AD158" s="280"/>
      <c r="AE158" s="280"/>
      <c r="AF158" s="280"/>
      <c r="AG158" s="280"/>
      <c r="AH158" s="280"/>
      <c r="AI158" s="280"/>
      <c r="AJ158" s="280"/>
      <c r="AK158" s="280"/>
      <c r="AL158" s="280"/>
      <c r="AM158" s="280"/>
      <c r="AN158" s="306"/>
      <c r="AO158" s="306"/>
      <c r="AP158" s="396"/>
    </row>
    <row r="159" spans="1:125" ht="15">
      <c r="A159" s="280"/>
      <c r="B159" s="283"/>
      <c r="C159" s="402">
        <v>28.89</v>
      </c>
      <c r="D159" s="404"/>
      <c r="E159" s="404"/>
      <c r="F159" s="401"/>
      <c r="G159" s="401"/>
      <c r="H159" s="401"/>
      <c r="I159" s="417"/>
      <c r="J159" s="285"/>
      <c r="K159" s="280"/>
      <c r="L159" s="280"/>
      <c r="M159" s="280"/>
      <c r="N159" s="280"/>
      <c r="O159" s="280"/>
      <c r="P159" s="280"/>
      <c r="Q159" s="280"/>
      <c r="R159" s="280"/>
      <c r="S159" s="280"/>
      <c r="T159" s="280"/>
      <c r="U159" s="280"/>
      <c r="V159" s="280"/>
      <c r="W159" s="280"/>
      <c r="X159" s="280"/>
      <c r="Y159" s="280"/>
      <c r="Z159" s="280"/>
      <c r="AA159" s="280"/>
      <c r="AB159" s="280"/>
      <c r="AC159" s="280"/>
      <c r="AD159" s="280"/>
      <c r="AE159" s="280"/>
      <c r="AF159" s="280"/>
      <c r="AG159" s="280"/>
      <c r="AH159" s="280"/>
      <c r="AI159" s="280"/>
      <c r="AJ159" s="280"/>
      <c r="AK159" s="280"/>
      <c r="AL159" s="280"/>
      <c r="AM159" s="280"/>
      <c r="AN159" s="306"/>
      <c r="AO159" s="306"/>
      <c r="AP159" s="396"/>
      <c r="AQ159" s="396"/>
      <c r="AR159" s="396"/>
      <c r="AS159" s="396"/>
      <c r="AT159" s="396"/>
      <c r="AU159" s="396"/>
      <c r="AV159" s="396"/>
      <c r="AW159" s="396"/>
      <c r="AX159" s="396"/>
      <c r="AY159" s="396"/>
      <c r="AZ159" s="396"/>
      <c r="BA159" s="396"/>
      <c r="BB159" s="396"/>
      <c r="BC159" s="228"/>
      <c r="BD159" s="228"/>
      <c r="BE159" s="228"/>
      <c r="BF159" s="228"/>
      <c r="BG159" s="228"/>
      <c r="BH159" s="228"/>
      <c r="BI159" s="228"/>
      <c r="BJ159" s="228"/>
      <c r="BK159" s="228"/>
      <c r="BL159" s="228"/>
      <c r="BM159" s="228"/>
      <c r="BN159" s="228"/>
      <c r="BO159" s="228"/>
      <c r="BP159" s="228"/>
      <c r="BQ159" s="228"/>
      <c r="BR159" s="228"/>
      <c r="BS159" s="228"/>
      <c r="BT159" s="228"/>
      <c r="BU159" s="228"/>
      <c r="BV159" s="228"/>
      <c r="BW159" s="228"/>
      <c r="BX159" s="228"/>
      <c r="BY159" s="228"/>
      <c r="BZ159" s="228"/>
      <c r="CA159" s="228"/>
      <c r="CB159" s="228"/>
      <c r="CC159" s="228"/>
      <c r="CD159" s="228"/>
      <c r="CE159" s="228"/>
      <c r="CF159" s="228"/>
      <c r="CG159" s="228"/>
      <c r="CH159" s="228"/>
      <c r="CI159" s="228"/>
      <c r="CJ159" s="228"/>
      <c r="CK159" s="228"/>
      <c r="CL159" s="228"/>
      <c r="CM159" s="228"/>
      <c r="CN159" s="228"/>
      <c r="CO159" s="228"/>
      <c r="CP159" s="228"/>
      <c r="CQ159" s="228"/>
      <c r="CR159" s="228"/>
      <c r="CS159" s="228"/>
      <c r="CT159" s="228"/>
      <c r="CU159" s="228"/>
      <c r="CV159" s="228"/>
      <c r="CW159" s="228"/>
      <c r="CX159" s="228"/>
      <c r="CY159" s="228"/>
      <c r="CZ159" s="228"/>
      <c r="DA159" s="228"/>
      <c r="DB159" s="228"/>
      <c r="DC159" s="228"/>
      <c r="DD159" s="228"/>
      <c r="DE159" s="228"/>
      <c r="DF159" s="228"/>
      <c r="DG159" s="228"/>
      <c r="DH159" s="228"/>
      <c r="DI159" s="228"/>
      <c r="DJ159" s="228"/>
      <c r="DK159" s="228"/>
      <c r="DL159" s="228"/>
      <c r="DM159" s="228"/>
      <c r="DN159" s="228"/>
      <c r="DO159" s="228"/>
      <c r="DP159" s="228"/>
    </row>
    <row r="160" spans="1:125" ht="15">
      <c r="A160" s="280"/>
      <c r="B160" s="283"/>
      <c r="C160" s="402">
        <v>29.7</v>
      </c>
      <c r="D160" s="404"/>
      <c r="E160" s="404"/>
      <c r="F160" s="401"/>
      <c r="G160" s="401"/>
      <c r="H160" s="401"/>
      <c r="I160" s="417"/>
      <c r="J160" s="285"/>
      <c r="K160" s="280"/>
      <c r="L160" s="280"/>
      <c r="M160" s="280"/>
      <c r="N160" s="280"/>
      <c r="O160" s="280"/>
      <c r="P160" s="280"/>
      <c r="Q160" s="280"/>
      <c r="R160" s="280"/>
      <c r="S160" s="280"/>
      <c r="T160" s="280"/>
      <c r="U160" s="280"/>
      <c r="V160" s="280"/>
      <c r="W160" s="280"/>
      <c r="X160" s="280"/>
      <c r="Y160" s="280"/>
      <c r="Z160" s="280"/>
      <c r="AA160" s="280"/>
      <c r="AB160" s="280"/>
      <c r="AC160" s="280"/>
      <c r="AD160" s="280"/>
      <c r="AE160" s="280"/>
      <c r="AF160" s="280"/>
      <c r="AG160" s="280"/>
      <c r="AH160" s="280"/>
      <c r="AI160" s="280"/>
      <c r="AJ160" s="280"/>
      <c r="AK160" s="280"/>
      <c r="AL160" s="280"/>
      <c r="AM160" s="280"/>
      <c r="AN160" s="306"/>
      <c r="AO160" s="306"/>
      <c r="AP160" s="396"/>
      <c r="AQ160" s="396"/>
      <c r="AR160" s="396"/>
      <c r="AS160" s="396"/>
      <c r="AT160" s="396"/>
      <c r="AU160" s="396"/>
      <c r="AV160" s="396"/>
      <c r="AW160" s="396"/>
      <c r="AX160" s="396"/>
      <c r="AY160" s="396"/>
      <c r="AZ160" s="396"/>
      <c r="BA160" s="396"/>
      <c r="BB160" s="396"/>
      <c r="BC160" s="228"/>
      <c r="BD160" s="228"/>
      <c r="BE160" s="228"/>
      <c r="BF160" s="228"/>
      <c r="BG160" s="228"/>
      <c r="BH160" s="228"/>
      <c r="BI160" s="228"/>
      <c r="BJ160" s="228"/>
      <c r="BK160" s="228"/>
      <c r="BL160" s="228"/>
      <c r="BM160" s="228"/>
      <c r="BN160" s="228"/>
      <c r="BO160" s="228"/>
      <c r="BP160" s="228"/>
      <c r="BQ160" s="228"/>
      <c r="BR160" s="228"/>
      <c r="BS160" s="228"/>
      <c r="BT160" s="228"/>
      <c r="BU160" s="228"/>
      <c r="BV160" s="228"/>
      <c r="BW160" s="228"/>
      <c r="BX160" s="228"/>
      <c r="BY160" s="228"/>
      <c r="BZ160" s="228"/>
      <c r="CA160" s="228"/>
      <c r="CB160" s="228"/>
      <c r="CC160" s="228"/>
      <c r="CD160" s="228"/>
      <c r="CE160" s="228"/>
      <c r="CF160" s="228"/>
      <c r="CG160" s="228"/>
      <c r="CH160" s="228"/>
      <c r="CI160" s="228"/>
      <c r="CJ160" s="228"/>
      <c r="CK160" s="228"/>
      <c r="CL160" s="228"/>
      <c r="CM160" s="228"/>
      <c r="CN160" s="228"/>
      <c r="CO160" s="228"/>
      <c r="CP160" s="228"/>
      <c r="CQ160" s="228"/>
      <c r="CR160" s="228"/>
      <c r="CS160" s="228"/>
      <c r="CT160" s="228"/>
      <c r="CU160" s="228"/>
      <c r="CV160" s="228"/>
      <c r="CW160" s="228"/>
      <c r="CX160" s="228"/>
      <c r="CY160" s="228"/>
      <c r="CZ160" s="228"/>
      <c r="DA160" s="228"/>
      <c r="DB160" s="228"/>
      <c r="DC160" s="228"/>
      <c r="DD160" s="228"/>
      <c r="DE160" s="228"/>
      <c r="DF160" s="228"/>
      <c r="DG160" s="228"/>
      <c r="DH160" s="228"/>
      <c r="DI160" s="228"/>
      <c r="DJ160" s="228"/>
      <c r="DK160" s="228"/>
      <c r="DL160" s="228"/>
      <c r="DM160" s="228"/>
      <c r="DN160" s="228"/>
      <c r="DO160" s="228"/>
      <c r="DP160" s="228"/>
    </row>
    <row r="161" spans="1:120" ht="15">
      <c r="A161" s="280"/>
      <c r="B161" s="283"/>
      <c r="C161" s="402">
        <v>28.71</v>
      </c>
      <c r="D161" s="404"/>
      <c r="E161" s="404"/>
      <c r="F161" s="401"/>
      <c r="G161" s="401"/>
      <c r="H161" s="401"/>
      <c r="I161" s="417"/>
      <c r="J161" s="285"/>
      <c r="K161" s="280"/>
      <c r="L161" s="280"/>
      <c r="M161" s="280"/>
      <c r="N161" s="280"/>
      <c r="O161" s="280"/>
      <c r="P161" s="280"/>
      <c r="Q161" s="280"/>
      <c r="R161" s="280"/>
      <c r="S161" s="280"/>
      <c r="T161" s="280"/>
      <c r="U161" s="280"/>
      <c r="V161" s="280"/>
      <c r="W161" s="280"/>
      <c r="X161" s="280"/>
      <c r="Y161" s="280"/>
      <c r="Z161" s="280"/>
      <c r="AA161" s="280"/>
      <c r="AB161" s="280"/>
      <c r="AC161" s="280"/>
      <c r="AD161" s="280"/>
      <c r="AE161" s="280"/>
      <c r="AF161" s="280"/>
      <c r="AG161" s="280"/>
      <c r="AH161" s="280"/>
      <c r="AI161" s="280"/>
      <c r="AJ161" s="280"/>
      <c r="AK161" s="280"/>
      <c r="AL161" s="280"/>
      <c r="AM161" s="280"/>
      <c r="AN161" s="306"/>
      <c r="AO161" s="306"/>
      <c r="AP161" s="396"/>
      <c r="AQ161" s="396"/>
      <c r="AR161" s="396"/>
      <c r="AS161" s="396"/>
      <c r="AT161" s="396"/>
      <c r="AU161" s="396"/>
      <c r="AV161" s="396"/>
      <c r="AW161" s="396"/>
      <c r="AX161" s="396"/>
      <c r="AY161" s="396"/>
      <c r="AZ161" s="396"/>
      <c r="BA161" s="396"/>
      <c r="BB161" s="396"/>
      <c r="BC161" s="228"/>
      <c r="BD161" s="228"/>
      <c r="BE161" s="228"/>
      <c r="BF161" s="228"/>
      <c r="BG161" s="228"/>
      <c r="BH161" s="228"/>
      <c r="BI161" s="228"/>
      <c r="BJ161" s="228"/>
      <c r="BK161" s="228"/>
      <c r="BL161" s="228"/>
      <c r="BM161" s="228"/>
      <c r="BN161" s="228"/>
      <c r="BO161" s="228"/>
      <c r="BP161" s="228"/>
      <c r="BQ161" s="228"/>
      <c r="BR161" s="228"/>
      <c r="BS161" s="228"/>
      <c r="BT161" s="228"/>
      <c r="BU161" s="228"/>
      <c r="BV161" s="228"/>
      <c r="BW161" s="228"/>
      <c r="BX161" s="228"/>
      <c r="BY161" s="228"/>
      <c r="BZ161" s="228"/>
      <c r="CA161" s="228"/>
      <c r="CB161" s="228"/>
      <c r="CC161" s="228"/>
      <c r="CD161" s="228"/>
      <c r="CE161" s="228"/>
      <c r="CF161" s="228"/>
      <c r="CG161" s="228"/>
      <c r="CH161" s="228"/>
      <c r="CI161" s="228"/>
      <c r="CJ161" s="228"/>
      <c r="CK161" s="228"/>
      <c r="CL161" s="228"/>
      <c r="CM161" s="228"/>
      <c r="CN161" s="228"/>
      <c r="CO161" s="228"/>
      <c r="CP161" s="228"/>
      <c r="CQ161" s="228"/>
      <c r="CR161" s="228"/>
      <c r="CS161" s="228"/>
      <c r="CT161" s="228"/>
      <c r="CU161" s="228"/>
      <c r="CV161" s="228"/>
      <c r="CW161" s="228"/>
      <c r="CX161" s="228"/>
      <c r="CY161" s="228"/>
      <c r="CZ161" s="228"/>
      <c r="DA161" s="228"/>
      <c r="DB161" s="228"/>
      <c r="DC161" s="228"/>
      <c r="DD161" s="228"/>
      <c r="DE161" s="228"/>
      <c r="DF161" s="228"/>
      <c r="DG161" s="228"/>
      <c r="DH161" s="228"/>
      <c r="DI161" s="228"/>
      <c r="DJ161" s="228"/>
      <c r="DK161" s="228"/>
      <c r="DL161" s="228"/>
      <c r="DM161" s="228"/>
      <c r="DN161" s="228"/>
      <c r="DO161" s="228"/>
      <c r="DP161" s="228"/>
    </row>
    <row r="162" spans="1:120" ht="15">
      <c r="A162" s="280"/>
      <c r="B162" s="283"/>
      <c r="C162" s="402">
        <v>32.01</v>
      </c>
      <c r="D162" s="404"/>
      <c r="E162" s="404"/>
      <c r="F162" s="401"/>
      <c r="G162" s="401"/>
      <c r="H162" s="401"/>
      <c r="I162" s="417"/>
      <c r="J162" s="285"/>
      <c r="K162" s="280"/>
      <c r="L162" s="280"/>
      <c r="M162" s="280"/>
      <c r="N162" s="280"/>
      <c r="O162" s="280"/>
      <c r="P162" s="280"/>
      <c r="Q162" s="280"/>
      <c r="R162" s="280"/>
      <c r="S162" s="280"/>
      <c r="T162" s="280"/>
      <c r="U162" s="280"/>
      <c r="V162" s="280"/>
      <c r="W162" s="280"/>
      <c r="X162" s="280"/>
      <c r="Y162" s="280"/>
      <c r="Z162" s="280"/>
      <c r="AA162" s="280"/>
      <c r="AB162" s="280"/>
      <c r="AC162" s="280"/>
      <c r="AD162" s="280"/>
      <c r="AE162" s="280"/>
      <c r="AF162" s="280"/>
      <c r="AG162" s="280"/>
      <c r="AH162" s="280"/>
      <c r="AI162" s="280"/>
      <c r="AJ162" s="280"/>
      <c r="AK162" s="280"/>
      <c r="AL162" s="280"/>
      <c r="AM162" s="280"/>
      <c r="AN162" s="306"/>
      <c r="AO162" s="306"/>
      <c r="AP162" s="396"/>
    </row>
    <row r="163" spans="1:120" ht="15">
      <c r="A163" s="280"/>
      <c r="B163" s="283"/>
      <c r="C163" s="402">
        <v>29.96</v>
      </c>
      <c r="D163" s="404"/>
      <c r="E163" s="404"/>
      <c r="F163" s="404"/>
      <c r="G163" s="401"/>
      <c r="H163" s="401"/>
      <c r="I163" s="417"/>
      <c r="J163" s="285"/>
      <c r="K163" s="280"/>
      <c r="L163" s="280"/>
      <c r="M163" s="280"/>
      <c r="N163" s="280"/>
      <c r="O163" s="280"/>
      <c r="P163" s="280"/>
      <c r="Q163" s="280"/>
      <c r="R163" s="280"/>
      <c r="S163" s="280"/>
      <c r="T163" s="280"/>
      <c r="U163" s="280"/>
      <c r="V163" s="280"/>
      <c r="W163" s="280"/>
      <c r="X163" s="280"/>
      <c r="Y163" s="280"/>
      <c r="Z163" s="280"/>
      <c r="AA163" s="280"/>
      <c r="AB163" s="280"/>
      <c r="AC163" s="280"/>
      <c r="AD163" s="280"/>
      <c r="AE163" s="280"/>
      <c r="AF163" s="280"/>
      <c r="AG163" s="280"/>
      <c r="AH163" s="280"/>
      <c r="AI163" s="280"/>
      <c r="AJ163" s="280"/>
      <c r="AK163" s="280"/>
      <c r="AL163" s="280"/>
      <c r="AM163" s="280"/>
      <c r="AN163" s="306"/>
      <c r="AO163" s="306"/>
      <c r="AP163" s="396"/>
      <c r="CW163" s="228"/>
      <c r="CX163" s="228"/>
      <c r="CY163" s="228"/>
      <c r="CZ163" s="228"/>
      <c r="DA163" s="228"/>
      <c r="DB163" s="228"/>
    </row>
    <row r="164" spans="1:120" ht="15">
      <c r="A164" s="280"/>
      <c r="B164" s="283"/>
      <c r="C164" s="402">
        <v>32.67</v>
      </c>
      <c r="D164" s="404"/>
      <c r="E164" s="404"/>
      <c r="F164" s="403"/>
      <c r="G164" s="403"/>
      <c r="H164" s="401"/>
      <c r="I164" s="417"/>
      <c r="J164" s="285"/>
      <c r="K164" s="280"/>
      <c r="L164" s="280"/>
      <c r="M164" s="280"/>
      <c r="N164" s="280"/>
      <c r="O164" s="280"/>
      <c r="P164" s="280"/>
      <c r="Q164" s="280"/>
      <c r="R164" s="280"/>
      <c r="S164" s="280"/>
      <c r="T164" s="280"/>
      <c r="U164" s="280"/>
      <c r="V164" s="280"/>
      <c r="W164" s="280"/>
      <c r="X164" s="280"/>
      <c r="Y164" s="280"/>
      <c r="Z164" s="280"/>
      <c r="AA164" s="280"/>
      <c r="AB164" s="280"/>
      <c r="AC164" s="280"/>
      <c r="AD164" s="280"/>
      <c r="AE164" s="280"/>
      <c r="AF164" s="280"/>
      <c r="AG164" s="280"/>
      <c r="AH164" s="280"/>
      <c r="AI164" s="280"/>
      <c r="AJ164" s="280"/>
      <c r="AK164" s="280"/>
      <c r="AL164" s="280"/>
      <c r="AM164" s="280"/>
      <c r="AN164" s="306"/>
      <c r="AO164" s="306"/>
      <c r="AP164" s="396"/>
      <c r="CW164" s="228"/>
      <c r="CX164" s="228"/>
      <c r="CY164" s="228"/>
      <c r="CZ164" s="228"/>
      <c r="DA164" s="228"/>
      <c r="DB164" s="228"/>
    </row>
    <row r="165" spans="1:120" ht="15">
      <c r="A165" s="280"/>
      <c r="B165" s="283"/>
      <c r="C165" s="402">
        <v>30.92</v>
      </c>
      <c r="D165" s="404"/>
      <c r="E165" s="404"/>
      <c r="F165" s="403"/>
      <c r="G165" s="401"/>
      <c r="H165" s="401"/>
      <c r="I165" s="417"/>
      <c r="J165" s="285"/>
      <c r="K165" s="280"/>
      <c r="L165" s="280"/>
      <c r="M165" s="280"/>
      <c r="N165" s="280"/>
      <c r="O165" s="280"/>
      <c r="P165" s="280"/>
      <c r="Q165" s="280"/>
      <c r="R165" s="280"/>
      <c r="S165" s="280"/>
      <c r="T165" s="280"/>
      <c r="U165" s="280"/>
      <c r="V165" s="280"/>
      <c r="W165" s="280"/>
      <c r="X165" s="280"/>
      <c r="Y165" s="280"/>
      <c r="Z165" s="280"/>
      <c r="AA165" s="280"/>
      <c r="AB165" s="280"/>
      <c r="AC165" s="280"/>
      <c r="AD165" s="280"/>
      <c r="AE165" s="280"/>
      <c r="AF165" s="280"/>
      <c r="AG165" s="280"/>
      <c r="AH165" s="280"/>
      <c r="AI165" s="280"/>
      <c r="AJ165" s="280"/>
      <c r="AK165" s="280"/>
      <c r="AL165" s="280"/>
      <c r="AM165" s="280"/>
      <c r="AN165" s="306"/>
      <c r="AO165" s="306"/>
      <c r="AP165" s="396"/>
      <c r="CW165" s="228"/>
      <c r="CX165" s="228"/>
      <c r="CY165" s="228"/>
      <c r="CZ165" s="228"/>
      <c r="DA165" s="228"/>
      <c r="DB165" s="228"/>
    </row>
    <row r="166" spans="1:120" ht="15">
      <c r="A166" s="280"/>
      <c r="B166" s="283"/>
      <c r="C166" s="402">
        <v>32.33</v>
      </c>
      <c r="D166" s="404"/>
      <c r="E166" s="404"/>
      <c r="F166" s="404"/>
      <c r="G166" s="403"/>
      <c r="H166" s="401"/>
      <c r="I166" s="417"/>
      <c r="J166" s="285"/>
      <c r="K166" s="280"/>
      <c r="L166" s="280"/>
      <c r="M166" s="280"/>
      <c r="N166" s="280"/>
      <c r="O166" s="280"/>
      <c r="P166" s="280"/>
      <c r="Q166" s="280"/>
      <c r="R166" s="280"/>
      <c r="S166" s="280"/>
      <c r="T166" s="280"/>
      <c r="U166" s="280"/>
      <c r="V166" s="280"/>
      <c r="W166" s="280"/>
      <c r="X166" s="280"/>
      <c r="Y166" s="280"/>
      <c r="Z166" s="280"/>
      <c r="AA166" s="280"/>
      <c r="AB166" s="280"/>
      <c r="AC166" s="280"/>
      <c r="AD166" s="280"/>
      <c r="AE166" s="280"/>
      <c r="AF166" s="280"/>
      <c r="AG166" s="280"/>
      <c r="AH166" s="280"/>
      <c r="AI166" s="280"/>
      <c r="AJ166" s="280"/>
      <c r="AK166" s="280"/>
      <c r="AL166" s="280"/>
      <c r="AM166" s="280"/>
      <c r="AN166" s="306"/>
      <c r="AO166" s="306"/>
      <c r="AP166" s="396"/>
      <c r="CW166" s="228"/>
      <c r="CX166" s="228"/>
      <c r="CY166" s="228"/>
      <c r="CZ166" s="228"/>
      <c r="DA166" s="228"/>
      <c r="DB166" s="228"/>
    </row>
    <row r="167" spans="1:120" ht="15">
      <c r="A167" s="280"/>
      <c r="B167" s="283"/>
      <c r="C167" s="402">
        <v>31.09</v>
      </c>
      <c r="D167" s="404"/>
      <c r="E167" s="404"/>
      <c r="F167" s="403"/>
      <c r="G167" s="401"/>
      <c r="H167" s="401"/>
      <c r="I167" s="417"/>
      <c r="J167" s="285"/>
      <c r="K167" s="280"/>
      <c r="L167" s="280"/>
      <c r="M167" s="280"/>
      <c r="N167" s="280"/>
      <c r="O167" s="280"/>
      <c r="P167" s="280"/>
      <c r="Q167" s="280"/>
      <c r="R167" s="280"/>
      <c r="S167" s="280"/>
      <c r="T167" s="280"/>
      <c r="U167" s="280"/>
      <c r="V167" s="280"/>
      <c r="W167" s="280"/>
      <c r="X167" s="280"/>
      <c r="Y167" s="280"/>
      <c r="Z167" s="280"/>
      <c r="AA167" s="280"/>
      <c r="AB167" s="280"/>
      <c r="AC167" s="280"/>
      <c r="AD167" s="280"/>
      <c r="AE167" s="280"/>
      <c r="AF167" s="280"/>
      <c r="AG167" s="280"/>
      <c r="AH167" s="280"/>
      <c r="AI167" s="280"/>
      <c r="AJ167" s="280"/>
      <c r="AK167" s="280"/>
      <c r="AL167" s="280"/>
      <c r="AM167" s="280"/>
      <c r="AN167" s="306"/>
      <c r="AO167" s="306"/>
      <c r="AP167" s="396"/>
      <c r="CW167" s="228"/>
      <c r="CX167" s="228"/>
      <c r="CY167" s="228"/>
      <c r="CZ167" s="228"/>
      <c r="DA167" s="228"/>
      <c r="DB167" s="228"/>
    </row>
    <row r="168" spans="1:120" ht="15">
      <c r="A168" s="280"/>
      <c r="B168" s="283"/>
      <c r="C168" s="402">
        <v>32.04</v>
      </c>
      <c r="D168" s="404"/>
      <c r="E168" s="404"/>
      <c r="F168" s="403"/>
      <c r="G168" s="401"/>
      <c r="H168" s="401"/>
      <c r="I168" s="417"/>
      <c r="J168" s="285"/>
      <c r="K168" s="280"/>
      <c r="L168" s="280"/>
      <c r="M168" s="280"/>
      <c r="N168" s="280"/>
      <c r="O168" s="280"/>
      <c r="P168" s="280"/>
      <c r="Q168" s="280"/>
      <c r="R168" s="280"/>
      <c r="S168" s="280"/>
      <c r="T168" s="280"/>
      <c r="U168" s="280"/>
      <c r="V168" s="280"/>
      <c r="W168" s="280"/>
      <c r="X168" s="280"/>
      <c r="Y168" s="280"/>
      <c r="Z168" s="280"/>
      <c r="AA168" s="280"/>
      <c r="AB168" s="280"/>
      <c r="AC168" s="280"/>
      <c r="AD168" s="280"/>
      <c r="AE168" s="280"/>
      <c r="AF168" s="280"/>
      <c r="AG168" s="280"/>
      <c r="AH168" s="280"/>
      <c r="AI168" s="280"/>
      <c r="AJ168" s="280"/>
      <c r="AK168" s="280"/>
      <c r="AL168" s="280"/>
      <c r="AM168" s="280"/>
      <c r="AN168" s="306"/>
      <c r="AO168" s="306"/>
      <c r="AP168" s="396"/>
      <c r="CW168" s="228"/>
      <c r="CX168" s="228"/>
      <c r="CY168" s="228"/>
      <c r="CZ168" s="228"/>
      <c r="DA168" s="228"/>
      <c r="DB168" s="228"/>
    </row>
    <row r="169" spans="1:120" ht="15">
      <c r="A169" s="280"/>
      <c r="B169" s="283"/>
      <c r="C169" s="402">
        <v>31.27</v>
      </c>
      <c r="D169" s="404"/>
      <c r="E169" s="404"/>
      <c r="F169" s="401"/>
      <c r="G169" s="401"/>
      <c r="H169" s="401"/>
      <c r="I169" s="417"/>
      <c r="J169" s="285"/>
      <c r="K169" s="280"/>
      <c r="L169" s="280"/>
      <c r="M169" s="280"/>
      <c r="N169" s="280"/>
      <c r="O169" s="280"/>
      <c r="P169" s="280"/>
      <c r="Q169" s="280"/>
      <c r="R169" s="280"/>
      <c r="S169" s="280"/>
      <c r="T169" s="280"/>
      <c r="U169" s="280"/>
      <c r="V169" s="280"/>
      <c r="W169" s="280"/>
      <c r="X169" s="280"/>
      <c r="Y169" s="280"/>
      <c r="Z169" s="280"/>
      <c r="AA169" s="280"/>
      <c r="AB169" s="280"/>
      <c r="AC169" s="280"/>
      <c r="AD169" s="280"/>
      <c r="AE169" s="280"/>
      <c r="AF169" s="280"/>
      <c r="AG169" s="280"/>
      <c r="AH169" s="280"/>
      <c r="AI169" s="280"/>
      <c r="AJ169" s="280"/>
      <c r="AK169" s="280"/>
      <c r="AL169" s="280"/>
      <c r="AM169" s="280"/>
      <c r="AN169" s="306"/>
      <c r="AO169" s="306"/>
      <c r="AP169" s="396"/>
      <c r="CW169" s="228"/>
      <c r="CX169" s="228"/>
      <c r="CY169" s="228"/>
      <c r="CZ169" s="228"/>
      <c r="DA169" s="228"/>
      <c r="DB169" s="228"/>
    </row>
    <row r="170" spans="1:120" ht="15">
      <c r="A170" s="280"/>
      <c r="B170" s="283"/>
      <c r="C170" s="402">
        <v>31.34</v>
      </c>
      <c r="D170" s="404"/>
      <c r="E170" s="404"/>
      <c r="F170" s="404"/>
      <c r="G170" s="401"/>
      <c r="H170" s="401"/>
      <c r="I170" s="417"/>
      <c r="J170" s="285"/>
      <c r="K170" s="280"/>
      <c r="L170" s="280"/>
      <c r="M170" s="280"/>
      <c r="N170" s="280"/>
      <c r="O170" s="280"/>
      <c r="P170" s="280"/>
      <c r="Q170" s="280"/>
      <c r="R170" s="280"/>
      <c r="S170" s="280"/>
      <c r="T170" s="280"/>
      <c r="U170" s="280"/>
      <c r="V170" s="280"/>
      <c r="W170" s="280"/>
      <c r="X170" s="280"/>
      <c r="Y170" s="280"/>
      <c r="Z170" s="280"/>
      <c r="AA170" s="280"/>
      <c r="AB170" s="280"/>
      <c r="AC170" s="280"/>
      <c r="AD170" s="280"/>
      <c r="AE170" s="280"/>
      <c r="AF170" s="280"/>
      <c r="AG170" s="280"/>
      <c r="AH170" s="280"/>
      <c r="AI170" s="280"/>
      <c r="AJ170" s="280"/>
      <c r="AK170" s="280"/>
      <c r="AL170" s="280"/>
      <c r="AM170" s="280"/>
      <c r="AN170" s="306"/>
      <c r="AO170" s="306"/>
      <c r="AP170" s="396"/>
      <c r="CW170" s="228"/>
      <c r="CX170" s="228"/>
      <c r="CY170" s="228"/>
      <c r="CZ170" s="228"/>
      <c r="DA170" s="228"/>
      <c r="DB170" s="228"/>
    </row>
    <row r="171" spans="1:120" ht="15">
      <c r="A171" s="280"/>
      <c r="B171" s="283"/>
      <c r="C171" s="402">
        <v>33.04</v>
      </c>
      <c r="D171" s="404"/>
      <c r="E171" s="404"/>
      <c r="F171" s="401"/>
      <c r="G171" s="401"/>
      <c r="H171" s="401"/>
      <c r="I171" s="417"/>
      <c r="J171" s="285"/>
      <c r="K171" s="280"/>
      <c r="L171" s="280"/>
      <c r="M171" s="280"/>
      <c r="N171" s="280"/>
      <c r="O171" s="280"/>
      <c r="P171" s="280"/>
      <c r="Q171" s="280"/>
      <c r="R171" s="280"/>
      <c r="S171" s="280"/>
      <c r="T171" s="280"/>
      <c r="U171" s="280"/>
      <c r="V171" s="280"/>
      <c r="W171" s="280"/>
      <c r="X171" s="280"/>
      <c r="Y171" s="280"/>
      <c r="Z171" s="280"/>
      <c r="AA171" s="280"/>
      <c r="AB171" s="280"/>
      <c r="AC171" s="280"/>
      <c r="AD171" s="280"/>
      <c r="AE171" s="280"/>
      <c r="AF171" s="280"/>
      <c r="AG171" s="280"/>
      <c r="AH171" s="280"/>
      <c r="AI171" s="280"/>
      <c r="AJ171" s="280"/>
      <c r="AK171" s="280"/>
      <c r="AL171" s="280"/>
      <c r="AM171" s="280"/>
      <c r="AN171" s="306"/>
      <c r="AO171" s="306"/>
      <c r="AP171" s="396"/>
      <c r="CW171" s="228"/>
      <c r="CX171" s="228"/>
      <c r="CY171" s="228"/>
      <c r="CZ171" s="228"/>
      <c r="DA171" s="228"/>
      <c r="DB171" s="228"/>
    </row>
    <row r="172" spans="1:120" ht="15">
      <c r="A172" s="280"/>
      <c r="B172" s="283"/>
      <c r="C172" s="402">
        <v>33.03</v>
      </c>
      <c r="D172" s="404"/>
      <c r="E172" s="404"/>
      <c r="F172" s="404"/>
      <c r="G172" s="403"/>
      <c r="H172" s="401"/>
      <c r="I172" s="417"/>
      <c r="J172" s="285"/>
      <c r="K172" s="280"/>
      <c r="L172" s="280"/>
      <c r="M172" s="280"/>
      <c r="N172" s="280"/>
      <c r="O172" s="280"/>
      <c r="P172" s="280"/>
      <c r="Q172" s="280"/>
      <c r="R172" s="280"/>
      <c r="S172" s="280"/>
      <c r="T172" s="280"/>
      <c r="U172" s="280"/>
      <c r="V172" s="280"/>
      <c r="W172" s="280"/>
      <c r="X172" s="280"/>
      <c r="Y172" s="280"/>
      <c r="Z172" s="280"/>
      <c r="AA172" s="280"/>
      <c r="AB172" s="280"/>
      <c r="AC172" s="280"/>
      <c r="AD172" s="280"/>
      <c r="AE172" s="280"/>
      <c r="AF172" s="280"/>
      <c r="AG172" s="280"/>
      <c r="AH172" s="280"/>
      <c r="AI172" s="280"/>
      <c r="AJ172" s="280"/>
      <c r="AK172" s="280"/>
      <c r="AL172" s="280"/>
      <c r="AM172" s="280"/>
      <c r="AN172" s="306"/>
      <c r="AO172" s="306"/>
      <c r="AP172" s="396"/>
      <c r="CW172" s="228"/>
      <c r="CX172" s="228"/>
      <c r="CY172" s="228"/>
      <c r="CZ172" s="228"/>
      <c r="DA172" s="228"/>
      <c r="DB172" s="228"/>
    </row>
    <row r="173" spans="1:120" ht="15">
      <c r="A173" s="280"/>
      <c r="B173" s="283"/>
      <c r="C173" s="402">
        <v>32.869999999999997</v>
      </c>
      <c r="D173" s="404"/>
      <c r="E173" s="404"/>
      <c r="F173" s="404"/>
      <c r="G173" s="403"/>
      <c r="H173" s="401"/>
      <c r="I173" s="417"/>
      <c r="J173" s="285"/>
      <c r="K173" s="280"/>
      <c r="L173" s="280"/>
      <c r="M173" s="280"/>
      <c r="N173" s="280"/>
      <c r="O173" s="280"/>
      <c r="P173" s="280"/>
      <c r="Q173" s="280"/>
      <c r="R173" s="280"/>
      <c r="S173" s="280"/>
      <c r="T173" s="280"/>
      <c r="U173" s="280"/>
      <c r="V173" s="280"/>
      <c r="W173" s="280"/>
      <c r="X173" s="280"/>
      <c r="Y173" s="280"/>
      <c r="Z173" s="280"/>
      <c r="AA173" s="280"/>
      <c r="AB173" s="280"/>
      <c r="AC173" s="280"/>
      <c r="AD173" s="280"/>
      <c r="AE173" s="280"/>
      <c r="AF173" s="280"/>
      <c r="AG173" s="280"/>
      <c r="AH173" s="280"/>
      <c r="AI173" s="280"/>
      <c r="AJ173" s="280"/>
      <c r="AK173" s="280"/>
      <c r="AL173" s="280"/>
      <c r="AM173" s="280"/>
      <c r="AN173" s="306"/>
      <c r="AO173" s="306"/>
      <c r="AP173" s="396"/>
      <c r="CW173" s="228"/>
      <c r="CX173" s="228"/>
      <c r="CY173" s="228"/>
      <c r="CZ173" s="228"/>
      <c r="DA173" s="228"/>
      <c r="DB173" s="228"/>
    </row>
    <row r="174" spans="1:120" ht="15">
      <c r="A174" s="280"/>
      <c r="B174" s="283"/>
      <c r="C174" s="402">
        <v>33.32</v>
      </c>
      <c r="D174" s="404"/>
      <c r="E174" s="404"/>
      <c r="F174" s="404"/>
      <c r="G174" s="403"/>
      <c r="H174" s="401"/>
      <c r="I174" s="417"/>
      <c r="J174" s="285"/>
      <c r="K174" s="280"/>
      <c r="L174" s="280"/>
      <c r="M174" s="280"/>
      <c r="N174" s="280"/>
      <c r="O174" s="280"/>
      <c r="P174" s="280"/>
      <c r="Q174" s="280"/>
      <c r="R174" s="280"/>
      <c r="S174" s="280"/>
      <c r="T174" s="280"/>
      <c r="U174" s="280"/>
      <c r="V174" s="280"/>
      <c r="W174" s="280"/>
      <c r="X174" s="280"/>
      <c r="Y174" s="280"/>
      <c r="Z174" s="280"/>
      <c r="AA174" s="280"/>
      <c r="AB174" s="280"/>
      <c r="AC174" s="280"/>
      <c r="AD174" s="280"/>
      <c r="AE174" s="280"/>
      <c r="AF174" s="280"/>
      <c r="AG174" s="280"/>
      <c r="AH174" s="280"/>
      <c r="AI174" s="280"/>
      <c r="AJ174" s="280"/>
      <c r="AK174" s="280"/>
      <c r="AL174" s="280"/>
      <c r="AM174" s="280"/>
      <c r="AN174" s="306"/>
      <c r="AO174" s="306"/>
      <c r="AP174" s="396"/>
      <c r="CW174" s="228"/>
      <c r="CX174" s="228"/>
      <c r="CY174" s="228"/>
      <c r="CZ174" s="228"/>
      <c r="DA174" s="228"/>
      <c r="DB174" s="228"/>
    </row>
    <row r="175" spans="1:120" ht="15">
      <c r="A175" s="280"/>
      <c r="B175" s="283"/>
      <c r="C175" s="402">
        <v>33.25</v>
      </c>
      <c r="D175" s="404"/>
      <c r="E175" s="404"/>
      <c r="F175" s="404"/>
      <c r="G175" s="401"/>
      <c r="H175" s="401"/>
      <c r="I175" s="417"/>
      <c r="J175" s="285"/>
      <c r="K175" s="280"/>
      <c r="L175" s="280"/>
      <c r="M175" s="280"/>
      <c r="N175" s="280"/>
      <c r="O175" s="280"/>
      <c r="P175" s="280"/>
      <c r="Q175" s="280"/>
      <c r="R175" s="280"/>
      <c r="S175" s="280"/>
      <c r="T175" s="280"/>
      <c r="U175" s="280"/>
      <c r="V175" s="280"/>
      <c r="W175" s="280"/>
      <c r="X175" s="280"/>
      <c r="Y175" s="280"/>
      <c r="Z175" s="280"/>
      <c r="AA175" s="280"/>
      <c r="AB175" s="280"/>
      <c r="AC175" s="280"/>
      <c r="AD175" s="280"/>
      <c r="AE175" s="280"/>
      <c r="AF175" s="280"/>
      <c r="AG175" s="280"/>
      <c r="AH175" s="280"/>
      <c r="AI175" s="280"/>
      <c r="AJ175" s="280"/>
      <c r="AK175" s="280"/>
      <c r="AL175" s="280"/>
      <c r="AM175" s="280"/>
      <c r="AN175" s="306"/>
      <c r="AO175" s="306"/>
      <c r="AP175" s="396"/>
      <c r="CW175" s="228"/>
      <c r="CX175" s="228"/>
      <c r="CY175" s="228"/>
      <c r="CZ175" s="228"/>
      <c r="DA175" s="228"/>
      <c r="DB175" s="228"/>
    </row>
    <row r="176" spans="1:120" ht="15">
      <c r="A176" s="280"/>
      <c r="B176" s="283"/>
      <c r="C176" s="402">
        <v>32.57</v>
      </c>
      <c r="D176" s="404"/>
      <c r="E176" s="404"/>
      <c r="F176" s="404"/>
      <c r="G176" s="401"/>
      <c r="H176" s="401"/>
      <c r="I176" s="417"/>
      <c r="J176" s="285"/>
      <c r="K176" s="280"/>
      <c r="L176" s="280"/>
      <c r="M176" s="280"/>
      <c r="N176" s="280"/>
      <c r="O176" s="280"/>
      <c r="P176" s="280"/>
      <c r="Q176" s="280"/>
      <c r="R176" s="280"/>
      <c r="S176" s="280"/>
      <c r="T176" s="280"/>
      <c r="U176" s="280"/>
      <c r="V176" s="280"/>
      <c r="W176" s="280"/>
      <c r="X176" s="280"/>
      <c r="Y176" s="280"/>
      <c r="Z176" s="280"/>
      <c r="AA176" s="280"/>
      <c r="AB176" s="280"/>
      <c r="AC176" s="280"/>
      <c r="AD176" s="280"/>
      <c r="AE176" s="280"/>
      <c r="AF176" s="280"/>
      <c r="AG176" s="280"/>
      <c r="AH176" s="280"/>
      <c r="AI176" s="280"/>
      <c r="AJ176" s="280"/>
      <c r="AK176" s="280"/>
      <c r="AL176" s="280"/>
      <c r="AM176" s="280"/>
      <c r="AN176" s="306"/>
      <c r="AO176" s="306"/>
      <c r="AP176" s="396"/>
      <c r="CW176" s="228"/>
      <c r="CX176" s="228"/>
      <c r="CY176" s="228"/>
      <c r="CZ176" s="228"/>
      <c r="DA176" s="228"/>
      <c r="DB176" s="228"/>
    </row>
    <row r="177" spans="1:106" ht="15">
      <c r="A177" s="280"/>
      <c r="B177" s="283"/>
      <c r="C177" s="402">
        <v>33.380000000000003</v>
      </c>
      <c r="D177" s="404"/>
      <c r="E177" s="404"/>
      <c r="F177" s="404"/>
      <c r="G177" s="403"/>
      <c r="H177" s="401"/>
      <c r="I177" s="417"/>
      <c r="J177" s="285"/>
      <c r="K177" s="280"/>
      <c r="L177" s="280"/>
      <c r="M177" s="280"/>
      <c r="N177" s="280"/>
      <c r="O177" s="280"/>
      <c r="P177" s="280"/>
      <c r="Q177" s="280"/>
      <c r="R177" s="280"/>
      <c r="S177" s="280"/>
      <c r="T177" s="280"/>
      <c r="U177" s="280"/>
      <c r="V177" s="280"/>
      <c r="W177" s="280"/>
      <c r="X177" s="280"/>
      <c r="Y177" s="280"/>
      <c r="Z177" s="280"/>
      <c r="AA177" s="280"/>
      <c r="AB177" s="280"/>
      <c r="AC177" s="280"/>
      <c r="AD177" s="280"/>
      <c r="AE177" s="280"/>
      <c r="AF177" s="280"/>
      <c r="AG177" s="280"/>
      <c r="AH177" s="280"/>
      <c r="AI177" s="280"/>
      <c r="AJ177" s="280"/>
      <c r="AK177" s="280"/>
      <c r="AL177" s="280"/>
      <c r="AM177" s="280"/>
      <c r="AN177" s="306"/>
      <c r="AO177" s="306"/>
      <c r="AP177" s="396"/>
      <c r="CW177" s="228"/>
      <c r="CX177" s="228"/>
      <c r="CY177" s="228"/>
      <c r="CZ177" s="228"/>
      <c r="DA177" s="228"/>
      <c r="DB177" s="228"/>
    </row>
    <row r="178" spans="1:106" ht="15">
      <c r="A178" s="280"/>
      <c r="B178" s="283"/>
      <c r="C178" s="402">
        <v>34.08</v>
      </c>
      <c r="D178" s="404"/>
      <c r="E178" s="404"/>
      <c r="F178" s="403"/>
      <c r="G178" s="401"/>
      <c r="H178" s="401"/>
      <c r="I178" s="417"/>
      <c r="J178" s="285"/>
      <c r="K178" s="280"/>
      <c r="L178" s="280"/>
      <c r="M178" s="280"/>
      <c r="N178" s="280"/>
      <c r="O178" s="280"/>
      <c r="P178" s="280"/>
      <c r="Q178" s="280"/>
      <c r="R178" s="280"/>
      <c r="S178" s="280"/>
      <c r="T178" s="280"/>
      <c r="U178" s="280"/>
      <c r="V178" s="280"/>
      <c r="W178" s="280"/>
      <c r="X178" s="280"/>
      <c r="Y178" s="280"/>
      <c r="Z178" s="280"/>
      <c r="AA178" s="280"/>
      <c r="AB178" s="280"/>
      <c r="AC178" s="280"/>
      <c r="AD178" s="280"/>
      <c r="AE178" s="280"/>
      <c r="AF178" s="280"/>
      <c r="AG178" s="280"/>
      <c r="AH178" s="280"/>
      <c r="AI178" s="280"/>
      <c r="AJ178" s="280"/>
      <c r="AK178" s="280"/>
      <c r="AL178" s="280"/>
      <c r="AM178" s="280"/>
      <c r="AN178" s="306"/>
      <c r="AO178" s="306"/>
      <c r="AP178" s="396"/>
      <c r="CW178" s="228"/>
      <c r="CX178" s="228"/>
      <c r="CY178" s="228"/>
      <c r="CZ178" s="228"/>
      <c r="DA178" s="228"/>
      <c r="DB178" s="228"/>
    </row>
    <row r="179" spans="1:106" ht="15">
      <c r="A179" s="280"/>
      <c r="B179" s="283"/>
      <c r="C179" s="402">
        <v>34.770000000000003</v>
      </c>
      <c r="D179" s="404"/>
      <c r="E179" s="404"/>
      <c r="F179" s="403"/>
      <c r="G179" s="401"/>
      <c r="H179" s="404"/>
      <c r="I179" s="417"/>
      <c r="J179" s="285"/>
      <c r="K179" s="280"/>
      <c r="L179" s="280"/>
      <c r="M179" s="280"/>
      <c r="N179" s="280"/>
      <c r="O179" s="280"/>
      <c r="P179" s="280"/>
      <c r="Q179" s="280"/>
      <c r="R179" s="280"/>
      <c r="S179" s="280"/>
      <c r="T179" s="280"/>
      <c r="U179" s="280"/>
      <c r="V179" s="280"/>
      <c r="W179" s="280"/>
      <c r="X179" s="280"/>
      <c r="Y179" s="280"/>
      <c r="Z179" s="280"/>
      <c r="AA179" s="280"/>
      <c r="AB179" s="280"/>
      <c r="AC179" s="280"/>
      <c r="AD179" s="280"/>
      <c r="AE179" s="280"/>
      <c r="AF179" s="280"/>
      <c r="AG179" s="280"/>
      <c r="AH179" s="280"/>
      <c r="AI179" s="280"/>
      <c r="AJ179" s="280"/>
      <c r="AK179" s="280"/>
      <c r="AL179" s="280"/>
      <c r="AM179" s="280"/>
      <c r="AN179" s="306"/>
      <c r="AO179" s="306"/>
      <c r="AP179" s="396"/>
      <c r="CW179" s="228"/>
      <c r="CX179" s="228"/>
      <c r="CY179" s="228"/>
      <c r="CZ179" s="228"/>
      <c r="DA179" s="228"/>
      <c r="DB179" s="228"/>
    </row>
    <row r="180" spans="1:106" ht="15">
      <c r="A180" s="280"/>
      <c r="B180" s="283"/>
      <c r="C180" s="402">
        <v>35.840000000000003</v>
      </c>
      <c r="D180" s="404"/>
      <c r="E180" s="404"/>
      <c r="F180" s="404"/>
      <c r="G180" s="401"/>
      <c r="H180" s="403"/>
      <c r="I180" s="417"/>
      <c r="J180" s="285"/>
      <c r="K180" s="280"/>
      <c r="L180" s="280"/>
      <c r="M180" s="280"/>
      <c r="N180" s="280"/>
      <c r="O180" s="280"/>
      <c r="P180" s="280"/>
      <c r="Q180" s="280"/>
      <c r="R180" s="280"/>
      <c r="S180" s="280"/>
      <c r="T180" s="280"/>
      <c r="U180" s="280"/>
      <c r="V180" s="280"/>
      <c r="W180" s="280"/>
      <c r="X180" s="280"/>
      <c r="Y180" s="280"/>
      <c r="Z180" s="280"/>
      <c r="AA180" s="280"/>
      <c r="AB180" s="280"/>
      <c r="AC180" s="280"/>
      <c r="AD180" s="280"/>
      <c r="AE180" s="280"/>
      <c r="AF180" s="280"/>
      <c r="AG180" s="280"/>
      <c r="AH180" s="280"/>
      <c r="AI180" s="280"/>
      <c r="AJ180" s="280"/>
      <c r="AK180" s="280"/>
      <c r="AL180" s="280"/>
      <c r="AM180" s="280"/>
      <c r="AN180" s="306"/>
      <c r="AO180" s="306"/>
      <c r="AP180" s="396"/>
      <c r="CW180" s="228"/>
      <c r="CX180" s="228"/>
      <c r="CY180" s="228"/>
      <c r="CZ180" s="228"/>
      <c r="DA180" s="228"/>
      <c r="DB180" s="228"/>
    </row>
    <row r="181" spans="1:106" ht="15">
      <c r="A181" s="280"/>
      <c r="B181" s="283"/>
      <c r="C181" s="402">
        <v>34.4</v>
      </c>
      <c r="D181" s="404"/>
      <c r="E181" s="404"/>
      <c r="F181" s="404"/>
      <c r="G181" s="403"/>
      <c r="H181" s="401"/>
      <c r="I181" s="417"/>
      <c r="J181" s="285"/>
      <c r="K181" s="280"/>
      <c r="L181" s="280"/>
      <c r="M181" s="280"/>
      <c r="N181" s="280"/>
      <c r="O181" s="280"/>
      <c r="P181" s="280"/>
      <c r="Q181" s="280"/>
      <c r="R181" s="280"/>
      <c r="S181" s="280"/>
      <c r="T181" s="280"/>
      <c r="U181" s="280"/>
      <c r="V181" s="280"/>
      <c r="W181" s="280"/>
      <c r="X181" s="280"/>
      <c r="Y181" s="280"/>
      <c r="Z181" s="280"/>
      <c r="AA181" s="280"/>
      <c r="AB181" s="280"/>
      <c r="AC181" s="280"/>
      <c r="AD181" s="280"/>
      <c r="AE181" s="280"/>
      <c r="AF181" s="280"/>
      <c r="AG181" s="280"/>
      <c r="AH181" s="280"/>
      <c r="AI181" s="280"/>
      <c r="AJ181" s="280"/>
      <c r="AK181" s="280"/>
      <c r="AL181" s="280"/>
      <c r="AM181" s="280"/>
      <c r="AN181" s="306"/>
      <c r="AO181" s="306"/>
      <c r="AP181" s="396"/>
      <c r="CW181" s="228"/>
      <c r="CX181" s="228"/>
      <c r="CY181" s="228"/>
      <c r="CZ181" s="228"/>
      <c r="DA181" s="228"/>
      <c r="DB181" s="228"/>
    </row>
    <row r="182" spans="1:106" ht="15">
      <c r="A182" s="280"/>
      <c r="B182" s="283"/>
      <c r="C182" s="402">
        <v>34.54</v>
      </c>
      <c r="D182" s="404"/>
      <c r="E182" s="404"/>
      <c r="F182" s="404"/>
      <c r="G182" s="401"/>
      <c r="H182" s="401"/>
      <c r="I182" s="417"/>
      <c r="J182" s="285"/>
      <c r="K182" s="280"/>
      <c r="L182" s="280"/>
      <c r="M182" s="280"/>
      <c r="N182" s="280"/>
      <c r="O182" s="280"/>
      <c r="P182" s="280"/>
      <c r="Q182" s="280"/>
      <c r="R182" s="280"/>
      <c r="S182" s="280"/>
      <c r="T182" s="280"/>
      <c r="U182" s="280"/>
      <c r="V182" s="280"/>
      <c r="W182" s="280"/>
      <c r="X182" s="280"/>
      <c r="Y182" s="280"/>
      <c r="Z182" s="280"/>
      <c r="AA182" s="280"/>
      <c r="AB182" s="280"/>
      <c r="AC182" s="280"/>
      <c r="AD182" s="280"/>
      <c r="AE182" s="280"/>
      <c r="AF182" s="280"/>
      <c r="AG182" s="280"/>
      <c r="AH182" s="280"/>
      <c r="AI182" s="280"/>
      <c r="AJ182" s="280"/>
      <c r="AK182" s="280"/>
      <c r="AL182" s="280"/>
      <c r="AM182" s="280"/>
      <c r="AN182" s="306"/>
      <c r="AO182" s="306"/>
      <c r="AP182" s="396"/>
      <c r="CW182" s="228"/>
      <c r="CX182" s="228"/>
      <c r="CY182" s="228"/>
      <c r="CZ182" s="228"/>
      <c r="DA182" s="228"/>
      <c r="DB182" s="228"/>
    </row>
    <row r="183" spans="1:106" ht="15">
      <c r="A183" s="280"/>
      <c r="B183" s="283"/>
      <c r="C183" s="402">
        <v>35.14</v>
      </c>
      <c r="D183" s="404"/>
      <c r="E183" s="404"/>
      <c r="F183" s="404"/>
      <c r="G183" s="401"/>
      <c r="H183" s="405"/>
      <c r="I183" s="417"/>
      <c r="J183" s="285"/>
      <c r="K183" s="280"/>
      <c r="L183" s="280"/>
      <c r="M183" s="280"/>
      <c r="N183" s="280"/>
      <c r="O183" s="280"/>
      <c r="P183" s="280"/>
      <c r="Q183" s="280"/>
      <c r="R183" s="280"/>
      <c r="S183" s="280"/>
      <c r="T183" s="280"/>
      <c r="U183" s="280"/>
      <c r="V183" s="280"/>
      <c r="W183" s="280"/>
      <c r="X183" s="280"/>
      <c r="Y183" s="280"/>
      <c r="Z183" s="280"/>
      <c r="AA183" s="280"/>
      <c r="AB183" s="280"/>
      <c r="AC183" s="280"/>
      <c r="AD183" s="280"/>
      <c r="AE183" s="280"/>
      <c r="AF183" s="280"/>
      <c r="AG183" s="280"/>
      <c r="AH183" s="280"/>
      <c r="AI183" s="280"/>
      <c r="AJ183" s="280"/>
      <c r="AK183" s="280"/>
      <c r="AL183" s="280"/>
      <c r="AM183" s="280"/>
      <c r="AN183" s="306"/>
      <c r="AO183" s="306"/>
      <c r="AP183" s="396"/>
      <c r="CW183" s="228"/>
      <c r="CX183" s="228"/>
      <c r="CY183" s="228"/>
      <c r="CZ183" s="228"/>
      <c r="DA183" s="228"/>
      <c r="DB183" s="228"/>
    </row>
    <row r="184" spans="1:106" ht="15">
      <c r="A184" s="280"/>
      <c r="B184" s="283"/>
      <c r="C184" s="402">
        <v>36.92</v>
      </c>
      <c r="D184" s="404"/>
      <c r="E184" s="404"/>
      <c r="F184" s="404"/>
      <c r="G184" s="401"/>
      <c r="H184" s="404"/>
      <c r="I184" s="417"/>
      <c r="J184" s="285"/>
      <c r="K184" s="280"/>
      <c r="L184" s="280"/>
      <c r="M184" s="280"/>
      <c r="N184" s="280"/>
      <c r="O184" s="280"/>
      <c r="P184" s="280"/>
      <c r="Q184" s="280"/>
      <c r="R184" s="280"/>
      <c r="S184" s="280"/>
      <c r="T184" s="280"/>
      <c r="U184" s="280"/>
      <c r="V184" s="280"/>
      <c r="W184" s="280"/>
      <c r="X184" s="280"/>
      <c r="Y184" s="280"/>
      <c r="Z184" s="280"/>
      <c r="AA184" s="280"/>
      <c r="AB184" s="280"/>
      <c r="AC184" s="280"/>
      <c r="AD184" s="280"/>
      <c r="AE184" s="280"/>
      <c r="AF184" s="280"/>
      <c r="AG184" s="280"/>
      <c r="AH184" s="280"/>
      <c r="AI184" s="280"/>
      <c r="AJ184" s="280"/>
      <c r="AK184" s="280"/>
      <c r="AL184" s="280"/>
      <c r="AM184" s="280"/>
      <c r="AN184" s="306"/>
      <c r="AO184" s="306"/>
      <c r="AP184" s="396"/>
      <c r="CW184" s="228"/>
      <c r="CX184" s="228"/>
      <c r="CY184" s="228"/>
      <c r="CZ184" s="228"/>
      <c r="DA184" s="228"/>
      <c r="DB184" s="228"/>
    </row>
    <row r="185" spans="1:106" ht="15">
      <c r="A185" s="280"/>
      <c r="B185" s="283"/>
      <c r="C185" s="402">
        <v>35.68</v>
      </c>
      <c r="D185" s="404"/>
      <c r="E185" s="404"/>
      <c r="F185" s="404"/>
      <c r="G185" s="403"/>
      <c r="H185" s="404"/>
      <c r="I185" s="417"/>
      <c r="J185" s="285"/>
      <c r="K185" s="280"/>
      <c r="L185" s="280"/>
      <c r="M185" s="280"/>
      <c r="N185" s="280"/>
      <c r="O185" s="280"/>
      <c r="P185" s="280"/>
      <c r="Q185" s="280"/>
      <c r="R185" s="280"/>
      <c r="S185" s="280"/>
      <c r="T185" s="280"/>
      <c r="U185" s="280"/>
      <c r="V185" s="280"/>
      <c r="W185" s="280"/>
      <c r="X185" s="280"/>
      <c r="Y185" s="280"/>
      <c r="Z185" s="280"/>
      <c r="AA185" s="280"/>
      <c r="AB185" s="280"/>
      <c r="AC185" s="280"/>
      <c r="AD185" s="280"/>
      <c r="AE185" s="280"/>
      <c r="AF185" s="280"/>
      <c r="AG185" s="280"/>
      <c r="AH185" s="280"/>
      <c r="AI185" s="280"/>
      <c r="AJ185" s="280"/>
      <c r="AK185" s="280"/>
      <c r="AL185" s="280"/>
      <c r="AM185" s="280"/>
      <c r="AN185" s="306"/>
      <c r="AO185" s="306"/>
      <c r="AP185" s="396"/>
      <c r="CW185" s="228"/>
      <c r="CX185" s="228"/>
      <c r="CY185" s="228"/>
      <c r="CZ185" s="228"/>
      <c r="DA185" s="228"/>
      <c r="DB185" s="228"/>
    </row>
    <row r="186" spans="1:106" ht="15">
      <c r="A186" s="280"/>
      <c r="B186" s="283"/>
      <c r="C186" s="402">
        <v>37.39</v>
      </c>
      <c r="D186" s="404"/>
      <c r="E186" s="404"/>
      <c r="F186" s="404"/>
      <c r="G186" s="404"/>
      <c r="H186" s="401"/>
      <c r="I186" s="417"/>
      <c r="J186" s="285"/>
      <c r="K186" s="280"/>
      <c r="L186" s="280"/>
      <c r="M186" s="280"/>
      <c r="N186" s="280"/>
      <c r="O186" s="280"/>
      <c r="P186" s="280"/>
      <c r="Q186" s="280"/>
      <c r="R186" s="280"/>
      <c r="S186" s="280"/>
      <c r="T186" s="280"/>
      <c r="U186" s="280"/>
      <c r="V186" s="280"/>
      <c r="W186" s="280"/>
      <c r="X186" s="280"/>
      <c r="Y186" s="280"/>
      <c r="Z186" s="280"/>
      <c r="AA186" s="280"/>
      <c r="AB186" s="280"/>
      <c r="AC186" s="280"/>
      <c r="AD186" s="280"/>
      <c r="AE186" s="280"/>
      <c r="AF186" s="280"/>
      <c r="AG186" s="280"/>
      <c r="AH186" s="280"/>
      <c r="AI186" s="280"/>
      <c r="AJ186" s="280"/>
      <c r="AK186" s="280"/>
      <c r="AL186" s="280"/>
      <c r="AM186" s="280"/>
      <c r="AN186" s="306"/>
      <c r="AO186" s="306"/>
      <c r="AP186" s="396"/>
      <c r="CW186" s="228"/>
      <c r="CX186" s="228"/>
      <c r="CY186" s="228"/>
      <c r="CZ186" s="228"/>
      <c r="DA186" s="228"/>
      <c r="DB186" s="228"/>
    </row>
    <row r="187" spans="1:106" ht="15">
      <c r="A187" s="280"/>
      <c r="B187" s="283"/>
      <c r="C187" s="402">
        <v>34.6</v>
      </c>
      <c r="D187" s="404"/>
      <c r="E187" s="404"/>
      <c r="F187" s="404"/>
      <c r="G187" s="404"/>
      <c r="H187" s="401"/>
      <c r="I187" s="417"/>
      <c r="J187" s="285"/>
      <c r="K187" s="280"/>
      <c r="L187" s="280"/>
      <c r="M187" s="280"/>
      <c r="N187" s="280"/>
      <c r="O187" s="280"/>
      <c r="P187" s="280"/>
      <c r="Q187" s="280"/>
      <c r="R187" s="280"/>
      <c r="S187" s="280"/>
      <c r="T187" s="280"/>
      <c r="U187" s="280"/>
      <c r="V187" s="280"/>
      <c r="W187" s="280"/>
      <c r="X187" s="280"/>
      <c r="Y187" s="280"/>
      <c r="Z187" s="280"/>
      <c r="AA187" s="280"/>
      <c r="AB187" s="280"/>
      <c r="AC187" s="280"/>
      <c r="AD187" s="280"/>
      <c r="AE187" s="280"/>
      <c r="AF187" s="280"/>
      <c r="AG187" s="280"/>
      <c r="AH187" s="280"/>
      <c r="AI187" s="280"/>
      <c r="AJ187" s="280"/>
      <c r="AK187" s="280"/>
      <c r="AL187" s="280"/>
      <c r="AM187" s="280"/>
      <c r="AN187" s="306"/>
      <c r="AO187" s="306"/>
      <c r="AP187" s="396"/>
      <c r="CW187" s="228"/>
      <c r="CX187" s="228"/>
      <c r="CY187" s="228"/>
      <c r="CZ187" s="228"/>
      <c r="DA187" s="228"/>
      <c r="DB187" s="228"/>
    </row>
    <row r="188" spans="1:106" ht="15">
      <c r="A188" s="280"/>
      <c r="B188" s="283"/>
      <c r="C188" s="402">
        <v>36.22</v>
      </c>
      <c r="D188" s="404"/>
      <c r="E188" s="404"/>
      <c r="F188" s="404"/>
      <c r="G188" s="403"/>
      <c r="H188" s="401"/>
      <c r="I188" s="417"/>
      <c r="J188" s="285"/>
      <c r="K188" s="280"/>
      <c r="L188" s="280"/>
      <c r="M188" s="280"/>
      <c r="N188" s="280"/>
      <c r="O188" s="280"/>
      <c r="P188" s="280"/>
      <c r="Q188" s="280"/>
      <c r="R188" s="280"/>
      <c r="S188" s="280"/>
      <c r="T188" s="280"/>
      <c r="U188" s="280"/>
      <c r="V188" s="280"/>
      <c r="W188" s="280"/>
      <c r="X188" s="280"/>
      <c r="Y188" s="280"/>
      <c r="Z188" s="280"/>
      <c r="AA188" s="280"/>
      <c r="AB188" s="280"/>
      <c r="AC188" s="280"/>
      <c r="AD188" s="280"/>
      <c r="AE188" s="280"/>
      <c r="AF188" s="280"/>
      <c r="AG188" s="280"/>
      <c r="AH188" s="280"/>
      <c r="AI188" s="280"/>
      <c r="AJ188" s="280"/>
      <c r="AK188" s="280"/>
      <c r="AL188" s="280"/>
      <c r="AM188" s="280"/>
      <c r="AN188" s="306"/>
      <c r="AO188" s="306"/>
      <c r="AP188" s="396"/>
      <c r="CW188" s="228"/>
      <c r="CX188" s="228"/>
      <c r="CY188" s="228"/>
      <c r="CZ188" s="228"/>
      <c r="DA188" s="228"/>
      <c r="DB188" s="228"/>
    </row>
    <row r="189" spans="1:106" ht="15">
      <c r="A189" s="280"/>
      <c r="B189" s="283"/>
      <c r="C189" s="402">
        <v>34.119999999999997</v>
      </c>
      <c r="D189" s="404"/>
      <c r="E189" s="404"/>
      <c r="F189" s="404"/>
      <c r="G189" s="404"/>
      <c r="H189" s="401"/>
      <c r="I189" s="417"/>
      <c r="J189" s="285"/>
      <c r="K189" s="280"/>
      <c r="L189" s="280"/>
      <c r="M189" s="280"/>
      <c r="N189" s="280"/>
      <c r="O189" s="280"/>
      <c r="P189" s="280"/>
      <c r="Q189" s="280"/>
      <c r="R189" s="280"/>
      <c r="S189" s="280"/>
      <c r="T189" s="280"/>
      <c r="U189" s="280"/>
      <c r="V189" s="280"/>
      <c r="W189" s="280"/>
      <c r="X189" s="280"/>
      <c r="Y189" s="280"/>
      <c r="Z189" s="280"/>
      <c r="AA189" s="280"/>
      <c r="AB189" s="280"/>
      <c r="AC189" s="280"/>
      <c r="AD189" s="280"/>
      <c r="AE189" s="280"/>
      <c r="AF189" s="280"/>
      <c r="AG189" s="280"/>
      <c r="AH189" s="280"/>
      <c r="AI189" s="280"/>
      <c r="AJ189" s="280"/>
      <c r="AK189" s="280"/>
      <c r="AL189" s="280"/>
      <c r="AM189" s="280"/>
      <c r="AN189" s="306"/>
      <c r="AO189" s="306"/>
      <c r="AP189" s="396"/>
      <c r="CW189" s="228"/>
      <c r="CX189" s="228"/>
      <c r="CY189" s="228"/>
      <c r="CZ189" s="228"/>
      <c r="DA189" s="228"/>
      <c r="DB189" s="228"/>
    </row>
    <row r="190" spans="1:106" ht="15">
      <c r="A190" s="280"/>
      <c r="B190" s="283"/>
      <c r="C190" s="406">
        <v>45</v>
      </c>
      <c r="D190" s="404"/>
      <c r="E190" s="404"/>
      <c r="F190" s="404"/>
      <c r="G190" s="404"/>
      <c r="H190" s="404"/>
      <c r="I190" s="404"/>
      <c r="J190" s="285"/>
      <c r="K190" s="280"/>
      <c r="L190" s="280"/>
      <c r="M190" s="280"/>
      <c r="N190" s="280"/>
      <c r="O190" s="280"/>
      <c r="P190" s="280"/>
      <c r="Q190" s="280"/>
      <c r="R190" s="280"/>
      <c r="S190" s="280"/>
      <c r="T190" s="280"/>
      <c r="U190" s="280"/>
      <c r="V190" s="280"/>
      <c r="W190" s="280"/>
      <c r="X190" s="280"/>
      <c r="Y190" s="280"/>
      <c r="Z190" s="280"/>
      <c r="AA190" s="280"/>
      <c r="AB190" s="280"/>
      <c r="AC190" s="280"/>
      <c r="AD190" s="280"/>
      <c r="AE190" s="280"/>
      <c r="AF190" s="280"/>
      <c r="AG190" s="280"/>
      <c r="AH190" s="280"/>
      <c r="AI190" s="280"/>
      <c r="AJ190" s="280"/>
      <c r="AK190" s="280"/>
      <c r="AL190" s="280"/>
      <c r="AM190" s="280"/>
      <c r="AN190" s="306"/>
      <c r="AO190" s="306"/>
      <c r="AP190" s="396"/>
      <c r="CW190" s="228"/>
      <c r="CX190" s="228"/>
      <c r="CY190" s="228"/>
      <c r="CZ190" s="228"/>
      <c r="DA190" s="228"/>
      <c r="DB190" s="228"/>
    </row>
    <row r="191" spans="1:106" ht="15">
      <c r="A191" s="280"/>
      <c r="B191" s="283"/>
      <c r="C191" s="406">
        <v>45</v>
      </c>
      <c r="D191" s="404"/>
      <c r="E191" s="404"/>
      <c r="F191" s="404"/>
      <c r="G191" s="404"/>
      <c r="H191" s="404"/>
      <c r="I191" s="404"/>
      <c r="J191" s="285"/>
      <c r="K191" s="280"/>
      <c r="L191" s="280"/>
      <c r="M191" s="280"/>
      <c r="N191" s="280"/>
      <c r="O191" s="280"/>
      <c r="P191" s="280"/>
      <c r="Q191" s="280"/>
      <c r="R191" s="280"/>
      <c r="S191" s="280"/>
      <c r="T191" s="280"/>
      <c r="U191" s="280"/>
      <c r="V191" s="280"/>
      <c r="W191" s="280"/>
      <c r="X191" s="280"/>
      <c r="Y191" s="280"/>
      <c r="Z191" s="280"/>
      <c r="AA191" s="280"/>
      <c r="AB191" s="280"/>
      <c r="AC191" s="280"/>
      <c r="AD191" s="280"/>
      <c r="AE191" s="280"/>
      <c r="AF191" s="280"/>
      <c r="AG191" s="280"/>
      <c r="AH191" s="280"/>
      <c r="AI191" s="280"/>
      <c r="AJ191" s="280"/>
      <c r="AK191" s="280"/>
      <c r="AL191" s="280"/>
      <c r="AM191" s="280"/>
      <c r="AN191" s="306"/>
      <c r="AO191" s="306"/>
      <c r="AP191" s="396"/>
      <c r="CW191" s="228"/>
      <c r="CX191" s="228"/>
      <c r="CY191" s="228"/>
      <c r="CZ191" s="228"/>
      <c r="DA191" s="228"/>
      <c r="DB191" s="228"/>
    </row>
    <row r="192" spans="1:106" ht="15">
      <c r="A192" s="280"/>
      <c r="B192" s="283"/>
      <c r="C192" s="406">
        <v>45</v>
      </c>
      <c r="D192" s="404"/>
      <c r="E192" s="404"/>
      <c r="F192" s="404"/>
      <c r="G192" s="404"/>
      <c r="H192" s="404"/>
      <c r="I192" s="404"/>
      <c r="J192" s="285"/>
      <c r="K192" s="280"/>
      <c r="L192" s="280"/>
      <c r="M192" s="280"/>
      <c r="N192" s="280"/>
      <c r="O192" s="280"/>
      <c r="P192" s="280"/>
      <c r="Q192" s="280"/>
      <c r="R192" s="280"/>
      <c r="S192" s="280"/>
      <c r="T192" s="280"/>
      <c r="U192" s="280"/>
      <c r="V192" s="280"/>
      <c r="W192" s="280"/>
      <c r="X192" s="280"/>
      <c r="Y192" s="280"/>
      <c r="Z192" s="280"/>
      <c r="AA192" s="280"/>
      <c r="AB192" s="280"/>
      <c r="AC192" s="280"/>
      <c r="AD192" s="280"/>
      <c r="AE192" s="280"/>
      <c r="AF192" s="280"/>
      <c r="AG192" s="280"/>
      <c r="AH192" s="280"/>
      <c r="AI192" s="280"/>
      <c r="AJ192" s="280"/>
      <c r="AK192" s="280"/>
      <c r="AL192" s="280"/>
      <c r="AM192" s="280"/>
      <c r="AN192" s="306"/>
      <c r="AO192" s="306"/>
      <c r="AP192" s="396"/>
      <c r="CW192" s="228"/>
      <c r="CX192" s="228"/>
      <c r="CY192" s="228"/>
      <c r="CZ192" s="228"/>
      <c r="DA192" s="228"/>
      <c r="DB192" s="228"/>
    </row>
    <row r="193" spans="1:106" ht="15">
      <c r="A193" s="280"/>
      <c r="B193" s="283"/>
      <c r="C193" s="406">
        <v>45</v>
      </c>
      <c r="D193" s="404"/>
      <c r="E193" s="404"/>
      <c r="F193" s="404"/>
      <c r="G193" s="404"/>
      <c r="H193" s="404"/>
      <c r="I193" s="404"/>
      <c r="J193" s="285"/>
      <c r="K193" s="280"/>
      <c r="L193" s="280"/>
      <c r="M193" s="280"/>
      <c r="N193" s="280"/>
      <c r="O193" s="280"/>
      <c r="P193" s="280"/>
      <c r="Q193" s="280"/>
      <c r="R193" s="280"/>
      <c r="S193" s="280"/>
      <c r="T193" s="280"/>
      <c r="U193" s="280"/>
      <c r="V193" s="280"/>
      <c r="W193" s="280"/>
      <c r="X193" s="280"/>
      <c r="Y193" s="280"/>
      <c r="Z193" s="280"/>
      <c r="AA193" s="280"/>
      <c r="AB193" s="280"/>
      <c r="AC193" s="280"/>
      <c r="AD193" s="280"/>
      <c r="AE193" s="280"/>
      <c r="AF193" s="280"/>
      <c r="AG193" s="280"/>
      <c r="AH193" s="280"/>
      <c r="AI193" s="280"/>
      <c r="AJ193" s="280"/>
      <c r="AK193" s="280"/>
      <c r="AL193" s="280"/>
      <c r="AM193" s="280"/>
      <c r="AN193" s="306"/>
      <c r="AO193" s="306"/>
      <c r="AP193" s="396"/>
      <c r="CW193" s="228"/>
      <c r="CX193" s="228"/>
      <c r="CY193" s="228"/>
      <c r="CZ193" s="228"/>
      <c r="DA193" s="228"/>
      <c r="DB193" s="228"/>
    </row>
    <row r="194" spans="1:106" ht="15">
      <c r="A194" s="280"/>
      <c r="B194" s="283"/>
      <c r="C194" s="406">
        <v>45</v>
      </c>
      <c r="D194" s="404"/>
      <c r="E194" s="404"/>
      <c r="F194" s="404"/>
      <c r="G194" s="404"/>
      <c r="H194" s="404"/>
      <c r="I194" s="404"/>
      <c r="J194" s="285"/>
      <c r="K194" s="280"/>
      <c r="L194" s="280"/>
      <c r="M194" s="280"/>
      <c r="N194" s="280"/>
      <c r="O194" s="280"/>
      <c r="P194" s="280"/>
      <c r="Q194" s="280"/>
      <c r="R194" s="280"/>
      <c r="S194" s="280"/>
      <c r="T194" s="280"/>
      <c r="U194" s="280"/>
      <c r="V194" s="280"/>
      <c r="W194" s="280"/>
      <c r="X194" s="280"/>
      <c r="Y194" s="280"/>
      <c r="Z194" s="280"/>
      <c r="AA194" s="280"/>
      <c r="AB194" s="280"/>
      <c r="AC194" s="280"/>
      <c r="AD194" s="280"/>
      <c r="AE194" s="280"/>
      <c r="AF194" s="280"/>
      <c r="AG194" s="280"/>
      <c r="AH194" s="280"/>
      <c r="AI194" s="280"/>
      <c r="AJ194" s="280"/>
      <c r="AK194" s="280"/>
      <c r="AL194" s="280"/>
      <c r="AM194" s="280"/>
      <c r="AN194" s="306"/>
      <c r="AO194" s="306"/>
      <c r="AP194" s="396"/>
      <c r="CW194" s="228"/>
      <c r="CX194" s="228"/>
      <c r="CY194" s="228"/>
      <c r="CZ194" s="228"/>
      <c r="DA194" s="228"/>
      <c r="DB194" s="228"/>
    </row>
    <row r="195" spans="1:106" ht="15">
      <c r="A195" s="280"/>
      <c r="B195" s="283"/>
      <c r="C195" s="406">
        <v>45</v>
      </c>
      <c r="D195" s="404"/>
      <c r="E195" s="404"/>
      <c r="F195" s="404"/>
      <c r="G195" s="404"/>
      <c r="H195" s="404"/>
      <c r="I195" s="404"/>
      <c r="J195" s="285"/>
      <c r="K195" s="280"/>
      <c r="L195" s="280"/>
      <c r="M195" s="280"/>
      <c r="N195" s="280"/>
      <c r="O195" s="280"/>
      <c r="P195" s="280"/>
      <c r="Q195" s="280"/>
      <c r="R195" s="280"/>
      <c r="S195" s="280"/>
      <c r="T195" s="280"/>
      <c r="U195" s="280"/>
      <c r="V195" s="280"/>
      <c r="W195" s="280"/>
      <c r="X195" s="280"/>
      <c r="Y195" s="280"/>
      <c r="Z195" s="280"/>
      <c r="AA195" s="280"/>
      <c r="AB195" s="280"/>
      <c r="AC195" s="280"/>
      <c r="AD195" s="280"/>
      <c r="AE195" s="280"/>
      <c r="AF195" s="280"/>
      <c r="AG195" s="280"/>
      <c r="AH195" s="280"/>
      <c r="AI195" s="280"/>
      <c r="AJ195" s="280"/>
      <c r="AK195" s="280"/>
      <c r="AL195" s="280"/>
      <c r="AM195" s="280"/>
      <c r="AN195" s="306"/>
      <c r="AO195" s="306"/>
      <c r="AP195" s="396"/>
      <c r="CW195" s="228"/>
      <c r="CX195" s="228"/>
      <c r="CY195" s="228"/>
      <c r="CZ195" s="228"/>
      <c r="DA195" s="228"/>
      <c r="DB195" s="228"/>
    </row>
    <row r="196" spans="1:106" ht="15">
      <c r="A196" s="280"/>
      <c r="B196" s="283"/>
      <c r="C196" s="406">
        <v>45</v>
      </c>
      <c r="D196" s="404"/>
      <c r="E196" s="404"/>
      <c r="F196" s="404"/>
      <c r="G196" s="404"/>
      <c r="H196" s="404"/>
      <c r="I196" s="404"/>
      <c r="J196" s="285"/>
      <c r="K196" s="280"/>
      <c r="L196" s="280"/>
      <c r="M196" s="280"/>
      <c r="N196" s="280"/>
      <c r="O196" s="280"/>
      <c r="P196" s="280"/>
      <c r="Q196" s="280"/>
      <c r="R196" s="280"/>
      <c r="S196" s="280"/>
      <c r="T196" s="280"/>
      <c r="U196" s="280"/>
      <c r="V196" s="280"/>
      <c r="W196" s="280"/>
      <c r="X196" s="280"/>
      <c r="Y196" s="280"/>
      <c r="Z196" s="280"/>
      <c r="AA196" s="280"/>
      <c r="AB196" s="280"/>
      <c r="AC196" s="280"/>
      <c r="AD196" s="280"/>
      <c r="AE196" s="280"/>
      <c r="AF196" s="280"/>
      <c r="AG196" s="280"/>
      <c r="AH196" s="280"/>
      <c r="AI196" s="280"/>
      <c r="AJ196" s="280"/>
      <c r="AK196" s="280"/>
      <c r="AL196" s="280"/>
      <c r="AM196" s="280"/>
      <c r="AN196" s="306"/>
      <c r="AO196" s="306"/>
      <c r="AP196" s="396"/>
      <c r="CW196" s="228"/>
      <c r="CX196" s="228"/>
      <c r="CY196" s="228"/>
      <c r="CZ196" s="228"/>
      <c r="DA196" s="228"/>
      <c r="DB196" s="228"/>
    </row>
    <row r="197" spans="1:106" ht="15">
      <c r="A197" s="280"/>
      <c r="B197" s="283"/>
      <c r="C197" s="406">
        <v>45</v>
      </c>
      <c r="D197" s="404"/>
      <c r="E197" s="404"/>
      <c r="F197" s="404"/>
      <c r="G197" s="404"/>
      <c r="H197" s="404"/>
      <c r="I197" s="404"/>
      <c r="J197" s="285"/>
      <c r="K197" s="280"/>
      <c r="L197" s="280"/>
      <c r="M197" s="280"/>
      <c r="N197" s="280"/>
      <c r="O197" s="280"/>
      <c r="P197" s="280"/>
      <c r="Q197" s="280"/>
      <c r="R197" s="280"/>
      <c r="S197" s="280"/>
      <c r="T197" s="280"/>
      <c r="U197" s="280"/>
      <c r="V197" s="280"/>
      <c r="W197" s="280"/>
      <c r="X197" s="280"/>
      <c r="Y197" s="280"/>
      <c r="Z197" s="280"/>
      <c r="AA197" s="280"/>
      <c r="AB197" s="280"/>
      <c r="AC197" s="280"/>
      <c r="AD197" s="280"/>
      <c r="AE197" s="280"/>
      <c r="AF197" s="280"/>
      <c r="AG197" s="280"/>
      <c r="AH197" s="280"/>
      <c r="AI197" s="280"/>
      <c r="AJ197" s="280"/>
      <c r="AK197" s="280"/>
      <c r="AL197" s="280"/>
      <c r="AM197" s="280"/>
      <c r="AN197" s="306"/>
      <c r="AO197" s="306"/>
      <c r="AP197" s="396"/>
      <c r="CW197" s="228"/>
      <c r="CX197" s="228"/>
      <c r="CY197" s="228"/>
      <c r="CZ197" s="228"/>
      <c r="DA197" s="228"/>
      <c r="DB197" s="228"/>
    </row>
    <row r="198" spans="1:106" ht="15">
      <c r="A198" s="280"/>
      <c r="B198" s="283"/>
      <c r="C198" s="406">
        <v>45</v>
      </c>
      <c r="D198" s="404"/>
      <c r="E198" s="404"/>
      <c r="F198" s="404"/>
      <c r="G198" s="404"/>
      <c r="H198" s="404"/>
      <c r="I198" s="404"/>
      <c r="J198" s="285"/>
      <c r="K198" s="280"/>
      <c r="L198" s="280"/>
      <c r="M198" s="280"/>
      <c r="N198" s="280"/>
      <c r="O198" s="280"/>
      <c r="P198" s="280"/>
      <c r="Q198" s="280"/>
      <c r="R198" s="280"/>
      <c r="S198" s="280"/>
      <c r="T198" s="280"/>
      <c r="U198" s="280"/>
      <c r="V198" s="280"/>
      <c r="W198" s="280"/>
      <c r="X198" s="280"/>
      <c r="Y198" s="280"/>
      <c r="Z198" s="280"/>
      <c r="AA198" s="280"/>
      <c r="AB198" s="280"/>
      <c r="AC198" s="280"/>
      <c r="AD198" s="280"/>
      <c r="AE198" s="280"/>
      <c r="AF198" s="280"/>
      <c r="AG198" s="280"/>
      <c r="AH198" s="280"/>
      <c r="AI198" s="280"/>
      <c r="AJ198" s="280"/>
      <c r="AK198" s="280"/>
      <c r="AL198" s="280"/>
      <c r="AM198" s="280"/>
      <c r="AN198" s="306"/>
      <c r="AO198" s="306"/>
      <c r="AP198" s="396"/>
      <c r="CW198" s="228"/>
      <c r="CX198" s="228"/>
      <c r="CY198" s="228"/>
      <c r="CZ198" s="228"/>
      <c r="DA198" s="228"/>
      <c r="DB198" s="228"/>
    </row>
    <row r="199" spans="1:106" ht="15">
      <c r="A199" s="280"/>
      <c r="B199" s="283"/>
      <c r="C199" s="406">
        <v>45</v>
      </c>
      <c r="D199" s="404"/>
      <c r="E199" s="404"/>
      <c r="F199" s="404"/>
      <c r="G199" s="404"/>
      <c r="H199" s="404"/>
      <c r="I199" s="404"/>
      <c r="J199" s="285"/>
      <c r="K199" s="280"/>
      <c r="L199" s="280"/>
      <c r="M199" s="280"/>
      <c r="N199" s="280"/>
      <c r="O199" s="280"/>
      <c r="P199" s="280"/>
      <c r="Q199" s="280"/>
      <c r="R199" s="280"/>
      <c r="S199" s="280"/>
      <c r="T199" s="280"/>
      <c r="U199" s="280"/>
      <c r="V199" s="280"/>
      <c r="W199" s="280"/>
      <c r="X199" s="280"/>
      <c r="Y199" s="280"/>
      <c r="Z199" s="280"/>
      <c r="AA199" s="280"/>
      <c r="AB199" s="280"/>
      <c r="AC199" s="280"/>
      <c r="AD199" s="280"/>
      <c r="AE199" s="280"/>
      <c r="AF199" s="280"/>
      <c r="AG199" s="280"/>
      <c r="AH199" s="280"/>
      <c r="AI199" s="280"/>
      <c r="AJ199" s="280"/>
      <c r="AK199" s="280"/>
      <c r="AL199" s="280"/>
      <c r="AM199" s="280"/>
      <c r="AN199" s="306"/>
      <c r="AO199" s="306"/>
      <c r="AP199" s="396"/>
      <c r="CW199" s="228"/>
      <c r="CX199" s="228"/>
      <c r="CY199" s="228"/>
      <c r="CZ199" s="228"/>
      <c r="DA199" s="228"/>
      <c r="DB199" s="228"/>
    </row>
    <row r="200" spans="1:106" ht="15">
      <c r="A200" s="280"/>
      <c r="B200" s="283"/>
      <c r="C200" s="406">
        <v>45</v>
      </c>
      <c r="D200" s="404"/>
      <c r="E200" s="404"/>
      <c r="F200" s="404"/>
      <c r="G200" s="404"/>
      <c r="H200" s="404"/>
      <c r="I200" s="404"/>
      <c r="J200" s="285"/>
      <c r="K200" s="280"/>
      <c r="L200" s="280"/>
      <c r="M200" s="280"/>
      <c r="N200" s="280"/>
      <c r="O200" s="280"/>
      <c r="P200" s="280"/>
      <c r="Q200" s="280"/>
      <c r="R200" s="280"/>
      <c r="S200" s="280"/>
      <c r="T200" s="280"/>
      <c r="U200" s="280"/>
      <c r="V200" s="280"/>
      <c r="W200" s="280"/>
      <c r="X200" s="280"/>
      <c r="Y200" s="280"/>
      <c r="Z200" s="280"/>
      <c r="AA200" s="280"/>
      <c r="AB200" s="280"/>
      <c r="AC200" s="280"/>
      <c r="AD200" s="280"/>
      <c r="AE200" s="280"/>
      <c r="AF200" s="280"/>
      <c r="AG200" s="280"/>
      <c r="AH200" s="280"/>
      <c r="AI200" s="280"/>
      <c r="AJ200" s="280"/>
      <c r="AK200" s="280"/>
      <c r="AL200" s="280"/>
      <c r="AM200" s="280"/>
      <c r="AN200" s="306"/>
      <c r="AO200" s="306"/>
      <c r="AP200" s="396"/>
      <c r="CW200" s="228"/>
      <c r="CX200" s="228"/>
      <c r="CY200" s="228"/>
      <c r="CZ200" s="228"/>
      <c r="DA200" s="228"/>
      <c r="DB200" s="228"/>
    </row>
    <row r="201" spans="1:106" ht="15">
      <c r="A201" s="280"/>
      <c r="B201" s="283"/>
      <c r="C201" s="406">
        <v>45</v>
      </c>
      <c r="D201" s="404"/>
      <c r="E201" s="404"/>
      <c r="F201" s="404"/>
      <c r="G201" s="404"/>
      <c r="H201" s="404"/>
      <c r="I201" s="404"/>
      <c r="J201" s="285"/>
      <c r="K201" s="280"/>
      <c r="L201" s="280"/>
      <c r="M201" s="280"/>
      <c r="N201" s="280"/>
      <c r="O201" s="280"/>
      <c r="P201" s="280"/>
      <c r="Q201" s="280"/>
      <c r="R201" s="280"/>
      <c r="S201" s="280"/>
      <c r="T201" s="280"/>
      <c r="U201" s="280"/>
      <c r="V201" s="280"/>
      <c r="W201" s="280"/>
      <c r="X201" s="280"/>
      <c r="Y201" s="280"/>
      <c r="Z201" s="280"/>
      <c r="AA201" s="280"/>
      <c r="AB201" s="280"/>
      <c r="AC201" s="280"/>
      <c r="AD201" s="280"/>
      <c r="AE201" s="280"/>
      <c r="AF201" s="280"/>
      <c r="AG201" s="280"/>
      <c r="AH201" s="280"/>
      <c r="AI201" s="280"/>
      <c r="AJ201" s="280"/>
      <c r="AK201" s="280"/>
      <c r="AL201" s="280"/>
      <c r="AM201" s="280"/>
      <c r="AN201" s="306"/>
      <c r="AO201" s="306"/>
      <c r="AP201" s="396"/>
      <c r="CW201" s="228"/>
      <c r="CX201" s="228"/>
      <c r="CY201" s="228"/>
      <c r="CZ201" s="228"/>
      <c r="DA201" s="228"/>
      <c r="DB201" s="228"/>
    </row>
    <row r="202" spans="1:106" ht="15">
      <c r="A202" s="280"/>
      <c r="B202" s="283"/>
      <c r="C202" s="406">
        <v>45</v>
      </c>
      <c r="D202" s="404"/>
      <c r="E202" s="404"/>
      <c r="F202" s="404"/>
      <c r="G202" s="404"/>
      <c r="H202" s="404"/>
      <c r="I202" s="404"/>
      <c r="J202" s="285"/>
      <c r="K202" s="280"/>
      <c r="L202" s="280"/>
      <c r="M202" s="280"/>
      <c r="N202" s="280"/>
      <c r="O202" s="280"/>
      <c r="P202" s="280"/>
      <c r="Q202" s="280"/>
      <c r="R202" s="280"/>
      <c r="S202" s="280"/>
      <c r="T202" s="280"/>
      <c r="U202" s="280"/>
      <c r="V202" s="280"/>
      <c r="W202" s="280"/>
      <c r="X202" s="280"/>
      <c r="Y202" s="280"/>
      <c r="Z202" s="280"/>
      <c r="AA202" s="280"/>
      <c r="AB202" s="280"/>
      <c r="AC202" s="280"/>
      <c r="AD202" s="280"/>
      <c r="AE202" s="280"/>
      <c r="AF202" s="280"/>
      <c r="AG202" s="280"/>
      <c r="AH202" s="280"/>
      <c r="AI202" s="280"/>
      <c r="AJ202" s="280"/>
      <c r="AK202" s="280"/>
      <c r="AL202" s="280"/>
      <c r="AM202" s="280"/>
      <c r="AN202" s="306"/>
      <c r="AO202" s="306"/>
      <c r="AP202" s="396"/>
      <c r="CW202" s="228"/>
      <c r="CX202" s="228"/>
      <c r="CY202" s="228"/>
      <c r="CZ202" s="228"/>
      <c r="DA202" s="228"/>
      <c r="DB202" s="228"/>
    </row>
    <row r="203" spans="1:106" ht="15">
      <c r="A203" s="280"/>
      <c r="B203" s="283"/>
      <c r="C203" s="406">
        <v>45</v>
      </c>
      <c r="D203" s="404"/>
      <c r="E203" s="404"/>
      <c r="F203" s="404"/>
      <c r="G203" s="404"/>
      <c r="H203" s="404"/>
      <c r="I203" s="404"/>
      <c r="J203" s="285"/>
      <c r="K203" s="280"/>
      <c r="L203" s="280"/>
      <c r="M203" s="280"/>
      <c r="N203" s="280"/>
      <c r="O203" s="280"/>
      <c r="P203" s="280"/>
      <c r="Q203" s="280"/>
      <c r="R203" s="280"/>
      <c r="S203" s="280"/>
      <c r="T203" s="280"/>
      <c r="U203" s="280"/>
      <c r="V203" s="280"/>
      <c r="W203" s="280"/>
      <c r="X203" s="280"/>
      <c r="Y203" s="280"/>
      <c r="Z203" s="280"/>
      <c r="AA203" s="280"/>
      <c r="AB203" s="280"/>
      <c r="AC203" s="280"/>
      <c r="AD203" s="280"/>
      <c r="AE203" s="280"/>
      <c r="AF203" s="280"/>
      <c r="AG203" s="280"/>
      <c r="AH203" s="280"/>
      <c r="AI203" s="280"/>
      <c r="AJ203" s="280"/>
      <c r="AK203" s="280"/>
      <c r="AL203" s="280"/>
      <c r="AM203" s="280"/>
      <c r="AN203" s="306"/>
      <c r="AO203" s="306"/>
      <c r="AP203" s="396"/>
      <c r="CW203" s="228"/>
      <c r="CX203" s="228"/>
      <c r="CY203" s="228"/>
      <c r="CZ203" s="228"/>
      <c r="DA203" s="228"/>
      <c r="DB203" s="228"/>
    </row>
    <row r="204" spans="1:106" ht="15">
      <c r="A204" s="280"/>
      <c r="B204" s="283"/>
      <c r="C204" s="406">
        <v>45</v>
      </c>
      <c r="D204" s="404"/>
      <c r="E204" s="404"/>
      <c r="F204" s="404"/>
      <c r="G204" s="404"/>
      <c r="H204" s="404"/>
      <c r="I204" s="404"/>
      <c r="J204" s="285"/>
      <c r="K204" s="280"/>
      <c r="L204" s="280"/>
      <c r="M204" s="280"/>
      <c r="N204" s="280"/>
      <c r="O204" s="280"/>
      <c r="P204" s="280"/>
      <c r="Q204" s="280"/>
      <c r="R204" s="280"/>
      <c r="S204" s="280"/>
      <c r="T204" s="280"/>
      <c r="U204" s="280"/>
      <c r="V204" s="280"/>
      <c r="W204" s="280"/>
      <c r="X204" s="280"/>
      <c r="Y204" s="280"/>
      <c r="Z204" s="280"/>
      <c r="AA204" s="280"/>
      <c r="AB204" s="280"/>
      <c r="AC204" s="280"/>
      <c r="AD204" s="280"/>
      <c r="AE204" s="280"/>
      <c r="AF204" s="280"/>
      <c r="AG204" s="280"/>
      <c r="AH204" s="280"/>
      <c r="AI204" s="280"/>
      <c r="AJ204" s="280"/>
      <c r="AK204" s="280"/>
      <c r="AL204" s="280"/>
      <c r="AM204" s="280"/>
      <c r="AN204" s="306"/>
      <c r="AO204" s="306"/>
      <c r="AP204" s="396"/>
      <c r="CW204" s="228"/>
      <c r="CX204" s="228"/>
      <c r="CY204" s="228"/>
      <c r="CZ204" s="228"/>
      <c r="DA204" s="228"/>
      <c r="DB204" s="228"/>
    </row>
    <row r="205" spans="1:106" ht="15">
      <c r="A205" s="280"/>
      <c r="B205" s="283"/>
      <c r="C205" s="406">
        <v>45</v>
      </c>
      <c r="D205" s="404"/>
      <c r="E205" s="404"/>
      <c r="F205" s="404"/>
      <c r="G205" s="404"/>
      <c r="H205" s="404"/>
      <c r="I205" s="404"/>
      <c r="J205" s="285"/>
      <c r="K205" s="280"/>
      <c r="L205" s="280"/>
      <c r="M205" s="280"/>
      <c r="N205" s="280"/>
      <c r="O205" s="280"/>
      <c r="P205" s="280"/>
      <c r="Q205" s="280"/>
      <c r="R205" s="280"/>
      <c r="S205" s="280"/>
      <c r="T205" s="280"/>
      <c r="U205" s="280"/>
      <c r="V205" s="280"/>
      <c r="W205" s="280"/>
      <c r="X205" s="280"/>
      <c r="Y205" s="280"/>
      <c r="Z205" s="280"/>
      <c r="AA205" s="280"/>
      <c r="AB205" s="280"/>
      <c r="AC205" s="280"/>
      <c r="AD205" s="280"/>
      <c r="AE205" s="280"/>
      <c r="AF205" s="280"/>
      <c r="AG205" s="280"/>
      <c r="AH205" s="280"/>
      <c r="AI205" s="280"/>
      <c r="AJ205" s="280"/>
      <c r="AK205" s="280"/>
      <c r="AL205" s="280"/>
      <c r="AM205" s="280"/>
      <c r="AN205" s="306"/>
      <c r="AO205" s="306"/>
      <c r="AP205" s="396"/>
      <c r="CW205" s="228"/>
      <c r="CX205" s="228"/>
      <c r="CY205" s="228"/>
      <c r="CZ205" s="228"/>
      <c r="DA205" s="228"/>
      <c r="DB205" s="228"/>
    </row>
    <row r="206" spans="1:106" ht="15">
      <c r="A206" s="280"/>
      <c r="B206" s="283"/>
      <c r="C206" s="406">
        <v>45</v>
      </c>
      <c r="D206" s="404"/>
      <c r="E206" s="404"/>
      <c r="F206" s="404"/>
      <c r="G206" s="404"/>
      <c r="H206" s="404"/>
      <c r="I206" s="404"/>
      <c r="J206" s="285"/>
      <c r="K206" s="280"/>
      <c r="L206" s="280"/>
      <c r="M206" s="280"/>
      <c r="N206" s="280"/>
      <c r="O206" s="280"/>
      <c r="P206" s="280"/>
      <c r="Q206" s="280"/>
      <c r="R206" s="280"/>
      <c r="S206" s="280"/>
      <c r="T206" s="280"/>
      <c r="U206" s="280"/>
      <c r="V206" s="280"/>
      <c r="W206" s="280"/>
      <c r="X206" s="280"/>
      <c r="Y206" s="280"/>
      <c r="Z206" s="280"/>
      <c r="AA206" s="280"/>
      <c r="AB206" s="280"/>
      <c r="AC206" s="280"/>
      <c r="AD206" s="280"/>
      <c r="AE206" s="280"/>
      <c r="AF206" s="280"/>
      <c r="AG206" s="280"/>
      <c r="AH206" s="280"/>
      <c r="AI206" s="280"/>
      <c r="AJ206" s="280"/>
      <c r="AK206" s="280"/>
      <c r="AL206" s="280"/>
      <c r="AM206" s="280"/>
      <c r="AN206" s="306"/>
      <c r="AO206" s="306"/>
      <c r="AP206" s="396"/>
      <c r="CW206" s="228"/>
      <c r="CX206" s="228"/>
      <c r="CY206" s="228"/>
      <c r="CZ206" s="228"/>
      <c r="DA206" s="228"/>
      <c r="DB206" s="228"/>
    </row>
    <row r="207" spans="1:106" ht="15">
      <c r="A207" s="280"/>
      <c r="B207" s="283"/>
      <c r="C207" s="406">
        <v>45</v>
      </c>
      <c r="D207" s="404"/>
      <c r="E207" s="404"/>
      <c r="F207" s="404"/>
      <c r="G207" s="404"/>
      <c r="H207" s="404"/>
      <c r="I207" s="404"/>
      <c r="J207" s="285"/>
      <c r="K207" s="280"/>
      <c r="L207" s="280"/>
      <c r="M207" s="280"/>
      <c r="N207" s="280"/>
      <c r="O207" s="280"/>
      <c r="P207" s="280"/>
      <c r="Q207" s="280"/>
      <c r="R207" s="280"/>
      <c r="S207" s="280"/>
      <c r="T207" s="280"/>
      <c r="U207" s="280"/>
      <c r="V207" s="280"/>
      <c r="W207" s="280"/>
      <c r="X207" s="280"/>
      <c r="Y207" s="280"/>
      <c r="Z207" s="280"/>
      <c r="AA207" s="280"/>
      <c r="AB207" s="280"/>
      <c r="AC207" s="280"/>
      <c r="AD207" s="280"/>
      <c r="AE207" s="280"/>
      <c r="AF207" s="280"/>
      <c r="AG207" s="280"/>
      <c r="AH207" s="280"/>
      <c r="AI207" s="280"/>
      <c r="AJ207" s="280"/>
      <c r="AK207" s="280"/>
      <c r="AL207" s="280"/>
      <c r="AM207" s="280"/>
      <c r="AN207" s="306"/>
      <c r="AO207" s="306"/>
      <c r="AP207" s="396"/>
      <c r="CW207" s="228"/>
      <c r="CX207" s="228"/>
      <c r="CY207" s="228"/>
      <c r="CZ207" s="228"/>
      <c r="DA207" s="228"/>
      <c r="DB207" s="228"/>
    </row>
    <row r="208" spans="1:106" ht="15">
      <c r="A208" s="280"/>
      <c r="B208" s="283"/>
      <c r="C208" s="406">
        <v>45</v>
      </c>
      <c r="D208" s="404"/>
      <c r="E208" s="404"/>
      <c r="F208" s="404"/>
      <c r="G208" s="404"/>
      <c r="H208" s="404"/>
      <c r="I208" s="404"/>
      <c r="J208" s="285"/>
      <c r="K208" s="280"/>
      <c r="L208" s="280"/>
      <c r="M208" s="280"/>
      <c r="N208" s="280"/>
      <c r="O208" s="280"/>
      <c r="P208" s="280"/>
      <c r="Q208" s="280"/>
      <c r="R208" s="280"/>
      <c r="S208" s="280"/>
      <c r="T208" s="280"/>
      <c r="U208" s="280"/>
      <c r="V208" s="280"/>
      <c r="W208" s="280"/>
      <c r="X208" s="280"/>
      <c r="Y208" s="280"/>
      <c r="Z208" s="280"/>
      <c r="AA208" s="280"/>
      <c r="AB208" s="280"/>
      <c r="AC208" s="280"/>
      <c r="AD208" s="280"/>
      <c r="AE208" s="280"/>
      <c r="AF208" s="280"/>
      <c r="AG208" s="280"/>
      <c r="AH208" s="280"/>
      <c r="AI208" s="280"/>
      <c r="AJ208" s="280"/>
      <c r="AK208" s="280"/>
      <c r="AL208" s="280"/>
      <c r="AM208" s="280"/>
      <c r="AN208" s="306"/>
      <c r="AO208" s="306"/>
      <c r="AP208" s="396"/>
      <c r="CW208" s="228"/>
      <c r="CX208" s="228"/>
      <c r="CY208" s="228"/>
      <c r="CZ208" s="228"/>
      <c r="DA208" s="228"/>
      <c r="DB208" s="228"/>
    </row>
    <row r="209" spans="1:107" ht="15">
      <c r="A209" s="280"/>
      <c r="B209" s="283"/>
      <c r="C209" s="406">
        <v>45</v>
      </c>
      <c r="D209" s="404"/>
      <c r="E209" s="404"/>
      <c r="F209" s="404"/>
      <c r="G209" s="404"/>
      <c r="H209" s="404"/>
      <c r="I209" s="404"/>
      <c r="J209" s="285"/>
      <c r="K209" s="280"/>
      <c r="L209" s="280"/>
      <c r="M209" s="280"/>
      <c r="N209" s="280"/>
      <c r="O209" s="280"/>
      <c r="P209" s="280"/>
      <c r="Q209" s="280"/>
      <c r="R209" s="280"/>
      <c r="S209" s="280"/>
      <c r="T209" s="280"/>
      <c r="U209" s="280"/>
      <c r="V209" s="280"/>
      <c r="W209" s="280"/>
      <c r="X209" s="280"/>
      <c r="Y209" s="280"/>
      <c r="Z209" s="280"/>
      <c r="AA209" s="280"/>
      <c r="AB209" s="280"/>
      <c r="AC209" s="280"/>
      <c r="AD209" s="280"/>
      <c r="AE209" s="280"/>
      <c r="AF209" s="280"/>
      <c r="AG209" s="280"/>
      <c r="AH209" s="280"/>
      <c r="AI209" s="280"/>
      <c r="AJ209" s="280"/>
      <c r="AK209" s="280"/>
      <c r="AL209" s="280"/>
      <c r="AM209" s="280"/>
      <c r="AN209" s="306"/>
      <c r="AO209" s="306"/>
      <c r="AP209" s="396"/>
      <c r="CW209" s="228"/>
      <c r="CX209" s="228"/>
      <c r="CY209" s="228"/>
      <c r="CZ209" s="228"/>
      <c r="DA209" s="228"/>
      <c r="DB209" s="228"/>
    </row>
    <row r="210" spans="1:107" ht="15">
      <c r="A210" s="280"/>
      <c r="B210" s="283"/>
      <c r="C210" s="406">
        <v>45</v>
      </c>
      <c r="D210" s="404"/>
      <c r="E210" s="404"/>
      <c r="F210" s="404"/>
      <c r="G210" s="404"/>
      <c r="H210" s="404"/>
      <c r="I210" s="404"/>
      <c r="J210" s="285"/>
      <c r="K210" s="280"/>
      <c r="L210" s="280"/>
      <c r="M210" s="280"/>
      <c r="N210" s="280"/>
      <c r="O210" s="280"/>
      <c r="P210" s="280"/>
      <c r="Q210" s="280"/>
      <c r="R210" s="280"/>
      <c r="S210" s="280"/>
      <c r="T210" s="280"/>
      <c r="U210" s="280"/>
      <c r="V210" s="280"/>
      <c r="W210" s="280"/>
      <c r="X210" s="280"/>
      <c r="Y210" s="280"/>
      <c r="Z210" s="280"/>
      <c r="AA210" s="280"/>
      <c r="AB210" s="280"/>
      <c r="AC210" s="280"/>
      <c r="AD210" s="280"/>
      <c r="AE210" s="280"/>
      <c r="AF210" s="280"/>
      <c r="AG210" s="280"/>
      <c r="AH210" s="280"/>
      <c r="AI210" s="280"/>
      <c r="AJ210" s="280"/>
      <c r="AK210" s="280"/>
      <c r="AL210" s="280"/>
      <c r="AM210" s="280"/>
      <c r="AN210" s="306"/>
      <c r="AO210" s="306"/>
      <c r="AP210" s="396"/>
      <c r="CW210" s="228"/>
      <c r="CX210" s="228"/>
      <c r="CY210" s="228"/>
      <c r="CZ210" s="228"/>
      <c r="DA210" s="228"/>
      <c r="DB210" s="228"/>
    </row>
    <row r="211" spans="1:107" ht="15">
      <c r="A211" s="280"/>
      <c r="B211" s="283"/>
      <c r="C211" s="406">
        <v>45</v>
      </c>
      <c r="D211" s="404"/>
      <c r="E211" s="404"/>
      <c r="F211" s="404"/>
      <c r="G211" s="404"/>
      <c r="H211" s="404"/>
      <c r="I211" s="404"/>
      <c r="J211" s="285"/>
      <c r="K211" s="280"/>
      <c r="L211" s="280"/>
      <c r="M211" s="280"/>
      <c r="N211" s="280"/>
      <c r="O211" s="280"/>
      <c r="P211" s="280"/>
      <c r="Q211" s="280"/>
      <c r="R211" s="280"/>
      <c r="S211" s="280"/>
      <c r="T211" s="280"/>
      <c r="U211" s="280"/>
      <c r="V211" s="280"/>
      <c r="W211" s="280"/>
      <c r="X211" s="280"/>
      <c r="Y211" s="280"/>
      <c r="Z211" s="280"/>
      <c r="AA211" s="280"/>
      <c r="AB211" s="280"/>
      <c r="AC211" s="280"/>
      <c r="AD211" s="280"/>
      <c r="AE211" s="280"/>
      <c r="AF211" s="280"/>
      <c r="AG211" s="280"/>
      <c r="AH211" s="280"/>
      <c r="AI211" s="280"/>
      <c r="AJ211" s="280"/>
      <c r="AK211" s="280"/>
      <c r="AL211" s="280"/>
      <c r="AM211" s="280"/>
      <c r="AN211" s="306"/>
      <c r="AO211" s="306"/>
      <c r="AP211" s="396"/>
      <c r="CW211" s="228"/>
      <c r="CX211" s="228"/>
      <c r="CY211" s="228"/>
      <c r="CZ211" s="228"/>
      <c r="DA211" s="228"/>
      <c r="DB211" s="228"/>
    </row>
    <row r="212" spans="1:107" ht="15">
      <c r="A212" s="280"/>
      <c r="B212" s="283"/>
      <c r="C212" s="406">
        <v>45</v>
      </c>
      <c r="D212" s="404"/>
      <c r="E212" s="404"/>
      <c r="F212" s="404"/>
      <c r="G212" s="404"/>
      <c r="H212" s="404"/>
      <c r="I212" s="404"/>
      <c r="J212" s="285"/>
      <c r="K212" s="280"/>
      <c r="L212" s="280"/>
      <c r="M212" s="280"/>
      <c r="N212" s="280"/>
      <c r="O212" s="280"/>
      <c r="P212" s="280"/>
      <c r="Q212" s="280"/>
      <c r="R212" s="280"/>
      <c r="S212" s="280"/>
      <c r="T212" s="280"/>
      <c r="U212" s="280"/>
      <c r="V212" s="280"/>
      <c r="W212" s="280"/>
      <c r="X212" s="280"/>
      <c r="Y212" s="280"/>
      <c r="Z212" s="280"/>
      <c r="AA212" s="280"/>
      <c r="AB212" s="280"/>
      <c r="AC212" s="280"/>
      <c r="AD212" s="280"/>
      <c r="AE212" s="280"/>
      <c r="AF212" s="280"/>
      <c r="AG212" s="280"/>
      <c r="AH212" s="280"/>
      <c r="AI212" s="280"/>
      <c r="AJ212" s="280"/>
      <c r="AK212" s="280"/>
      <c r="AL212" s="280"/>
      <c r="AM212" s="280"/>
      <c r="AN212" s="306"/>
      <c r="AO212" s="306"/>
      <c r="AP212" s="396"/>
      <c r="CW212" s="228"/>
      <c r="CX212" s="228"/>
      <c r="CY212" s="228"/>
      <c r="CZ212" s="228"/>
      <c r="DA212" s="228"/>
      <c r="DB212" s="228"/>
    </row>
    <row r="213" spans="1:107" ht="15">
      <c r="A213" s="280"/>
      <c r="B213" s="283"/>
      <c r="C213" s="407">
        <v>45</v>
      </c>
      <c r="D213" s="408"/>
      <c r="E213" s="408"/>
      <c r="F213" s="408"/>
      <c r="G213" s="408"/>
      <c r="H213" s="408"/>
      <c r="I213" s="408"/>
      <c r="J213" s="285"/>
      <c r="K213" s="280"/>
      <c r="L213" s="280"/>
      <c r="M213" s="280"/>
      <c r="N213" s="280"/>
      <c r="O213" s="280"/>
      <c r="P213" s="280"/>
      <c r="Q213" s="280"/>
      <c r="R213" s="280"/>
      <c r="S213" s="280"/>
      <c r="T213" s="280"/>
      <c r="U213" s="280"/>
      <c r="V213" s="280"/>
      <c r="W213" s="280"/>
      <c r="X213" s="280"/>
      <c r="Y213" s="280"/>
      <c r="Z213" s="280"/>
      <c r="AA213" s="280"/>
      <c r="AB213" s="280"/>
      <c r="AC213" s="280"/>
      <c r="AD213" s="280"/>
      <c r="AE213" s="280"/>
      <c r="AF213" s="280"/>
      <c r="AG213" s="280"/>
      <c r="AH213" s="280"/>
      <c r="AI213" s="280"/>
      <c r="AJ213" s="280"/>
      <c r="AK213" s="280"/>
      <c r="AL213" s="280"/>
      <c r="AM213" s="280"/>
      <c r="AN213" s="306"/>
      <c r="AO213" s="306"/>
      <c r="AP213" s="396"/>
      <c r="CW213" s="228"/>
      <c r="CX213" s="228"/>
      <c r="CY213" s="228"/>
      <c r="CZ213" s="228"/>
      <c r="DA213" s="228"/>
      <c r="DB213" s="228"/>
    </row>
    <row r="214" spans="1:107" ht="15">
      <c r="A214" s="280"/>
      <c r="B214" s="283"/>
      <c r="C214" s="280"/>
      <c r="D214" s="280"/>
      <c r="E214" s="280"/>
      <c r="F214" s="280"/>
      <c r="G214" s="280"/>
      <c r="H214" s="280"/>
      <c r="I214" s="280"/>
      <c r="J214" s="285"/>
      <c r="K214" s="280"/>
      <c r="L214" s="280"/>
      <c r="M214" s="280"/>
      <c r="N214" s="280"/>
      <c r="O214" s="280"/>
      <c r="P214" s="280"/>
      <c r="Q214" s="280"/>
      <c r="R214" s="280"/>
      <c r="S214" s="280"/>
      <c r="T214" s="280"/>
      <c r="U214" s="280"/>
      <c r="V214" s="280"/>
      <c r="W214" s="280"/>
      <c r="X214" s="280"/>
      <c r="Y214" s="280"/>
      <c r="Z214" s="280"/>
      <c r="AA214" s="280"/>
      <c r="AB214" s="280"/>
      <c r="AC214" s="280"/>
      <c r="AD214" s="280"/>
      <c r="AE214" s="280"/>
      <c r="AF214" s="280"/>
      <c r="AG214" s="280"/>
      <c r="AH214" s="280"/>
      <c r="AI214" s="280"/>
      <c r="AJ214" s="280"/>
      <c r="AK214" s="280"/>
      <c r="AL214" s="280"/>
      <c r="AM214" s="280"/>
      <c r="AN214" s="306"/>
      <c r="AO214" s="306"/>
      <c r="AP214" s="396"/>
      <c r="CW214" s="228"/>
      <c r="CX214" s="228"/>
      <c r="CY214" s="228"/>
      <c r="CZ214" s="228"/>
      <c r="DA214" s="228"/>
      <c r="DB214" s="228"/>
    </row>
    <row r="215" spans="1:107" ht="15">
      <c r="A215" s="280"/>
      <c r="B215" s="283"/>
      <c r="C215" s="280"/>
      <c r="D215" s="506" t="s">
        <v>164</v>
      </c>
      <c r="E215" s="507"/>
      <c r="F215" s="280"/>
      <c r="G215" s="327" t="s">
        <v>165</v>
      </c>
      <c r="H215" s="280"/>
      <c r="I215" s="280"/>
      <c r="J215" s="285"/>
      <c r="K215" s="280"/>
      <c r="L215" s="280"/>
      <c r="M215" s="280"/>
      <c r="N215" s="280"/>
      <c r="O215" s="280"/>
      <c r="P215" s="280"/>
      <c r="Q215" s="280"/>
      <c r="R215" s="280"/>
      <c r="S215" s="280"/>
      <c r="T215" s="280"/>
      <c r="U215" s="280"/>
      <c r="V215" s="280"/>
      <c r="W215" s="280"/>
      <c r="X215" s="280"/>
      <c r="Y215" s="280"/>
      <c r="Z215" s="280"/>
      <c r="AA215" s="280"/>
      <c r="AB215" s="280"/>
      <c r="AC215" s="280"/>
      <c r="AD215" s="280"/>
      <c r="AE215" s="280"/>
      <c r="AF215" s="280"/>
      <c r="AG215" s="280"/>
      <c r="AH215" s="280"/>
      <c r="AI215" s="280"/>
      <c r="AJ215" s="280"/>
      <c r="AK215" s="280"/>
      <c r="AL215" s="280"/>
      <c r="AM215" s="280"/>
      <c r="AN215" s="306"/>
      <c r="AO215" s="306"/>
      <c r="AP215" s="396"/>
      <c r="CW215" s="228"/>
      <c r="CX215" s="228"/>
      <c r="CY215" s="228"/>
      <c r="CZ215" s="228"/>
      <c r="DA215" s="228"/>
      <c r="DB215" s="228"/>
    </row>
    <row r="216" spans="1:107" ht="15">
      <c r="A216" s="280"/>
      <c r="B216" s="283"/>
      <c r="C216" s="280"/>
      <c r="D216" s="508" t="s">
        <v>166</v>
      </c>
      <c r="E216" s="509"/>
      <c r="F216" s="280"/>
      <c r="G216" s="280"/>
      <c r="H216" s="280"/>
      <c r="I216" s="280"/>
      <c r="J216" s="285"/>
      <c r="K216" s="280"/>
      <c r="L216" s="280"/>
      <c r="M216" s="280"/>
      <c r="N216" s="280"/>
      <c r="O216" s="280"/>
      <c r="P216" s="280"/>
      <c r="Q216" s="280"/>
      <c r="R216" s="280"/>
      <c r="S216" s="280"/>
      <c r="T216" s="280"/>
      <c r="U216" s="280"/>
      <c r="V216" s="280"/>
      <c r="W216" s="280"/>
      <c r="X216" s="280"/>
      <c r="Y216" s="280"/>
      <c r="Z216" s="280"/>
      <c r="AA216" s="280"/>
      <c r="AB216" s="280"/>
      <c r="AC216" s="280"/>
      <c r="AD216" s="280"/>
      <c r="AE216" s="280"/>
      <c r="AF216" s="280"/>
      <c r="AG216" s="280"/>
      <c r="AH216" s="280"/>
      <c r="AI216" s="280"/>
      <c r="AJ216" s="280"/>
      <c r="AK216" s="280"/>
      <c r="AL216" s="280"/>
      <c r="AM216" s="280"/>
      <c r="AN216" s="306"/>
      <c r="AO216" s="306"/>
      <c r="AP216" s="396"/>
      <c r="CW216" s="228"/>
      <c r="CX216" s="228"/>
      <c r="CY216" s="228"/>
      <c r="CZ216" s="228"/>
      <c r="DA216" s="228"/>
      <c r="DB216" s="228"/>
    </row>
    <row r="217" spans="1:107" ht="15">
      <c r="A217" s="280"/>
      <c r="B217" s="283"/>
      <c r="C217" s="280"/>
      <c r="D217" s="510" t="s">
        <v>167</v>
      </c>
      <c r="E217" s="511"/>
      <c r="F217" s="280"/>
      <c r="G217" s="280"/>
      <c r="H217" s="280"/>
      <c r="I217" s="280"/>
      <c r="J217" s="285"/>
      <c r="K217" s="280"/>
      <c r="L217" s="280"/>
      <c r="M217" s="280"/>
      <c r="N217" s="280"/>
      <c r="O217" s="280"/>
      <c r="P217" s="280"/>
      <c r="Q217" s="280"/>
      <c r="R217" s="280"/>
      <c r="S217" s="280"/>
      <c r="T217" s="280"/>
      <c r="U217" s="280"/>
      <c r="V217" s="280"/>
      <c r="W217" s="280"/>
      <c r="X217" s="280"/>
      <c r="Y217" s="280"/>
      <c r="Z217" s="280"/>
      <c r="AA217" s="280"/>
      <c r="AB217" s="280"/>
      <c r="AC217" s="280"/>
      <c r="AD217" s="280"/>
      <c r="AE217" s="280"/>
      <c r="AF217" s="280"/>
      <c r="AG217" s="280"/>
      <c r="AH217" s="280"/>
      <c r="AI217" s="280"/>
      <c r="AJ217" s="280"/>
      <c r="AK217" s="280"/>
      <c r="AL217" s="280"/>
      <c r="AM217" s="280"/>
      <c r="AN217" s="306"/>
      <c r="AO217" s="306"/>
      <c r="AP217" s="396"/>
      <c r="CW217" s="228"/>
      <c r="CX217" s="228"/>
      <c r="CY217" s="228"/>
      <c r="CZ217" s="228"/>
      <c r="DA217" s="228"/>
      <c r="DB217" s="228"/>
    </row>
    <row r="218" spans="1:107" ht="15">
      <c r="A218" s="280"/>
      <c r="B218" s="293"/>
      <c r="C218" s="294"/>
      <c r="D218" s="294"/>
      <c r="E218" s="294"/>
      <c r="F218" s="294"/>
      <c r="G218" s="294"/>
      <c r="H218" s="294"/>
      <c r="I218" s="294"/>
      <c r="J218" s="295"/>
      <c r="K218" s="280"/>
      <c r="L218" s="280"/>
      <c r="M218" s="280"/>
      <c r="N218" s="280"/>
      <c r="O218" s="280"/>
      <c r="P218" s="280"/>
      <c r="Q218" s="280"/>
      <c r="R218" s="280"/>
      <c r="S218" s="280"/>
      <c r="T218" s="280"/>
      <c r="U218" s="280"/>
      <c r="V218" s="280"/>
      <c r="W218" s="280"/>
      <c r="X218" s="280"/>
      <c r="Y218" s="280"/>
      <c r="Z218" s="280"/>
      <c r="AA218" s="280"/>
      <c r="AB218" s="280"/>
      <c r="AC218" s="280"/>
      <c r="AD218" s="280"/>
      <c r="AE218" s="280"/>
      <c r="AF218" s="280"/>
      <c r="AG218" s="280"/>
      <c r="AH218" s="280"/>
      <c r="AI218" s="280"/>
      <c r="AJ218" s="280"/>
      <c r="AK218" s="280"/>
      <c r="AL218" s="280"/>
      <c r="AM218" s="280"/>
      <c r="AN218" s="306"/>
      <c r="AO218" s="306"/>
      <c r="AP218" s="396"/>
      <c r="CW218" s="228"/>
      <c r="CX218" s="228"/>
      <c r="CY218" s="228"/>
      <c r="CZ218" s="228"/>
      <c r="DA218" s="228"/>
      <c r="DB218" s="228"/>
    </row>
    <row r="219" spans="1:107" ht="15">
      <c r="A219" s="280"/>
      <c r="B219" s="280"/>
      <c r="C219"/>
      <c r="D219" s="280"/>
      <c r="E219" s="280"/>
      <c r="F219" s="280"/>
      <c r="G219" s="306"/>
      <c r="H219" s="306"/>
      <c r="I219" s="280"/>
      <c r="J219"/>
      <c r="K219" s="280"/>
      <c r="L219" s="280"/>
      <c r="M219" s="280"/>
      <c r="N219" s="280"/>
      <c r="O219" s="280"/>
      <c r="P219" s="280"/>
      <c r="Q219" s="280"/>
      <c r="R219" s="280"/>
      <c r="S219" s="280"/>
      <c r="T219" s="280"/>
      <c r="U219" s="280"/>
      <c r="V219" s="280"/>
      <c r="W219" s="306"/>
      <c r="X219" s="306"/>
      <c r="Y219" s="306"/>
      <c r="Z219" s="306"/>
      <c r="AA219" s="306"/>
      <c r="AB219" s="306"/>
      <c r="AC219" s="306"/>
      <c r="AD219" s="306"/>
      <c r="AE219" s="306"/>
      <c r="AF219" s="306"/>
      <c r="AG219" s="306"/>
      <c r="AH219" s="306"/>
      <c r="AI219" s="306"/>
      <c r="AJ219" s="306"/>
      <c r="AK219" s="306"/>
      <c r="AL219" s="306"/>
      <c r="AM219" s="280"/>
      <c r="AN219" s="306"/>
      <c r="AO219" s="306"/>
      <c r="AP219" s="396"/>
      <c r="AQ219" s="396"/>
      <c r="AR219" s="396"/>
      <c r="AS219" s="396"/>
      <c r="AT219" s="396"/>
      <c r="AU219" s="396"/>
      <c r="AV219" s="396"/>
      <c r="AW219" s="396"/>
      <c r="AX219" s="396"/>
      <c r="AY219" s="396"/>
      <c r="AZ219" s="396"/>
      <c r="BA219" s="396"/>
      <c r="BB219" s="396"/>
      <c r="BC219" s="228"/>
      <c r="BD219" s="228"/>
      <c r="BE219" s="228"/>
      <c r="BF219" s="228"/>
      <c r="BG219" s="228"/>
      <c r="BH219" s="228"/>
      <c r="BI219" s="228"/>
      <c r="BJ219" s="228"/>
      <c r="BK219" s="228"/>
      <c r="BL219" s="228"/>
      <c r="BM219" s="228"/>
      <c r="BN219" s="228"/>
      <c r="BO219" s="228"/>
      <c r="BP219" s="228"/>
      <c r="BQ219" s="228"/>
      <c r="BR219" s="228"/>
      <c r="BS219" s="228"/>
      <c r="BT219" s="228"/>
      <c r="BU219" s="228"/>
      <c r="BV219" s="228"/>
      <c r="BW219" s="228"/>
      <c r="BX219" s="228"/>
      <c r="CW219" s="228"/>
      <c r="CX219" s="228"/>
      <c r="CY219" s="228"/>
      <c r="CZ219" s="228"/>
      <c r="DA219" s="228"/>
      <c r="DB219" s="228"/>
    </row>
    <row r="220" spans="1:107" ht="15">
      <c r="A220" s="280"/>
      <c r="B220" s="424" t="s">
        <v>168</v>
      </c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2"/>
      <c r="Q220"/>
      <c r="R220" s="280"/>
      <c r="S220" s="280"/>
      <c r="T220" s="280"/>
      <c r="U220" s="280"/>
      <c r="V220" s="280"/>
      <c r="W220" s="280"/>
      <c r="X220" s="280"/>
      <c r="Y220" s="280"/>
      <c r="Z220" s="280"/>
      <c r="AA220" s="280"/>
      <c r="AB220" s="280"/>
      <c r="AC220" s="280"/>
      <c r="AD220" s="280"/>
      <c r="AE220" s="280"/>
      <c r="AF220" s="280"/>
      <c r="AG220" s="280"/>
      <c r="AH220" s="306"/>
      <c r="AI220" s="306"/>
      <c r="AJ220" s="306"/>
      <c r="AK220" s="306"/>
      <c r="AL220" s="306"/>
      <c r="AM220" s="280"/>
      <c r="AN220" s="306"/>
      <c r="AO220" s="306"/>
      <c r="AP220" s="396"/>
      <c r="AQ220" s="396"/>
      <c r="AR220" s="396"/>
      <c r="AS220" s="396"/>
      <c r="AT220" s="396"/>
      <c r="AU220" s="396"/>
      <c r="AV220" s="396"/>
      <c r="AW220" s="396"/>
      <c r="AX220" s="396"/>
      <c r="AY220" s="396"/>
      <c r="AZ220" s="396"/>
      <c r="BA220" s="396"/>
      <c r="BB220" s="396"/>
      <c r="BC220" s="228"/>
      <c r="BD220" s="228"/>
      <c r="BE220" s="228"/>
      <c r="BF220" s="228"/>
      <c r="BG220" s="228"/>
      <c r="BH220" s="228"/>
      <c r="BI220" s="228"/>
      <c r="BJ220" s="228"/>
      <c r="BK220" s="228"/>
      <c r="BL220" s="228"/>
      <c r="BM220" s="228"/>
      <c r="BN220" s="228"/>
      <c r="BO220" s="228"/>
      <c r="BP220" s="228"/>
      <c r="BQ220" s="228"/>
      <c r="BR220" s="228"/>
      <c r="BS220" s="228"/>
      <c r="BT220" s="228"/>
      <c r="BU220" s="228"/>
      <c r="BV220" s="228"/>
      <c r="BW220" s="228"/>
      <c r="BX220" s="228"/>
      <c r="BY220" s="228"/>
      <c r="BZ220" s="228"/>
      <c r="CA220" s="228"/>
      <c r="CB220" s="228"/>
      <c r="CC220" s="228"/>
      <c r="CD220" s="228"/>
      <c r="CE220" s="228"/>
      <c r="CF220" s="228"/>
      <c r="CG220" s="228"/>
      <c r="CH220" s="228"/>
      <c r="CI220" s="228"/>
      <c r="CJ220" s="228"/>
      <c r="CK220" s="228"/>
      <c r="CL220" s="228"/>
      <c r="CM220" s="228"/>
      <c r="CN220" s="228"/>
      <c r="CO220" s="228"/>
      <c r="CP220" s="228"/>
      <c r="CQ220" s="228"/>
      <c r="CR220" s="228"/>
      <c r="CS220" s="228"/>
      <c r="CT220" s="228"/>
      <c r="CU220" s="228"/>
      <c r="CV220" s="228"/>
      <c r="CW220" s="228"/>
      <c r="CX220" s="228"/>
      <c r="CY220" s="228"/>
      <c r="CZ220" s="228"/>
      <c r="DA220" s="228"/>
      <c r="DB220" s="228"/>
      <c r="DC220" s="228"/>
    </row>
    <row r="221" spans="1:107" ht="15">
      <c r="A221" s="280"/>
      <c r="B221" s="226"/>
      <c r="C221"/>
      <c r="D221" s="491" t="s">
        <v>169</v>
      </c>
      <c r="E221" s="491"/>
      <c r="F221" s="491"/>
      <c r="G221" s="491" t="s">
        <v>170</v>
      </c>
      <c r="H221" s="491"/>
      <c r="I221" s="491"/>
      <c r="J221" s="491" t="s">
        <v>171</v>
      </c>
      <c r="K221" s="491"/>
      <c r="L221" s="491"/>
      <c r="M221" s="491" t="s">
        <v>172</v>
      </c>
      <c r="N221" s="491"/>
      <c r="O221" s="611"/>
      <c r="P221" s="428"/>
      <c r="Q221" s="280"/>
      <c r="R221" s="280"/>
      <c r="S221" s="280"/>
      <c r="T221" s="280"/>
      <c r="U221" s="280"/>
      <c r="V221" s="280"/>
      <c r="W221" s="280"/>
      <c r="X221" s="280"/>
      <c r="Y221" s="280"/>
      <c r="Z221" s="280"/>
      <c r="AA221" s="280"/>
      <c r="AB221" s="280"/>
      <c r="AC221" s="280"/>
      <c r="AD221" s="280"/>
      <c r="AE221" s="280"/>
      <c r="AF221" s="280"/>
      <c r="AG221" s="280"/>
      <c r="AH221" s="306"/>
      <c r="AI221" s="306"/>
      <c r="AJ221" s="306"/>
      <c r="AK221" s="306"/>
      <c r="AL221" s="306"/>
      <c r="AM221" s="280"/>
      <c r="AN221" s="306"/>
      <c r="AO221" s="306"/>
      <c r="AP221" s="396"/>
      <c r="AQ221" s="396"/>
      <c r="AR221" s="396"/>
      <c r="AS221" s="396"/>
      <c r="AT221" s="396"/>
      <c r="AU221" s="396"/>
      <c r="AV221" s="396"/>
      <c r="AW221" s="396"/>
      <c r="AX221" s="396"/>
      <c r="AY221" s="396"/>
      <c r="AZ221" s="396"/>
      <c r="BA221" s="396"/>
      <c r="BB221" s="396"/>
      <c r="BC221" s="228"/>
      <c r="BD221" s="228"/>
      <c r="BE221" s="228"/>
      <c r="BF221" s="228"/>
      <c r="BG221" s="228"/>
      <c r="BH221" s="228"/>
      <c r="BI221" s="228"/>
      <c r="BJ221" s="228"/>
      <c r="BK221" s="228"/>
      <c r="BL221" s="228"/>
      <c r="BM221" s="228"/>
      <c r="BN221" s="228"/>
      <c r="BO221" s="228"/>
      <c r="BP221" s="228"/>
      <c r="BQ221" s="228"/>
      <c r="BR221" s="228"/>
      <c r="BS221" s="228"/>
      <c r="BT221" s="228"/>
      <c r="BU221" s="228"/>
      <c r="BV221" s="228"/>
      <c r="BW221" s="228"/>
      <c r="BX221" s="228"/>
      <c r="BY221" s="228"/>
      <c r="BZ221" s="228"/>
      <c r="CA221" s="228"/>
      <c r="CB221" s="228"/>
      <c r="CC221" s="228"/>
      <c r="CD221" s="228"/>
      <c r="CE221" s="228"/>
      <c r="CF221" s="228"/>
      <c r="CG221" s="228"/>
      <c r="CH221" s="228"/>
      <c r="CI221" s="228"/>
      <c r="CJ221" s="228"/>
      <c r="CK221" s="228"/>
      <c r="CL221" s="228"/>
      <c r="CM221" s="228"/>
      <c r="CN221" s="228"/>
      <c r="CO221" s="228"/>
      <c r="CP221" s="228"/>
      <c r="CQ221" s="228"/>
      <c r="CR221" s="228"/>
      <c r="CS221" s="228"/>
      <c r="CT221" s="228"/>
      <c r="CU221" s="228"/>
      <c r="CV221" s="228"/>
      <c r="CW221" s="228"/>
      <c r="CX221" s="228"/>
      <c r="CY221" s="228"/>
      <c r="CZ221" s="228"/>
      <c r="DA221" s="228"/>
      <c r="DB221" s="228"/>
      <c r="DC221" s="228"/>
    </row>
    <row r="222" spans="1:107" ht="15">
      <c r="A222" s="280"/>
      <c r="B222" s="73"/>
      <c r="C222"/>
      <c r="D222" s="296" t="s">
        <v>173</v>
      </c>
      <c r="E222" s="296" t="s">
        <v>174</v>
      </c>
      <c r="F222" s="296" t="s">
        <v>175</v>
      </c>
      <c r="G222" s="296" t="s">
        <v>173</v>
      </c>
      <c r="H222" s="296" t="s">
        <v>174</v>
      </c>
      <c r="I222" s="296" t="s">
        <v>175</v>
      </c>
      <c r="J222" s="296" t="s">
        <v>173</v>
      </c>
      <c r="K222" s="296" t="s">
        <v>174</v>
      </c>
      <c r="L222" s="296" t="s">
        <v>175</v>
      </c>
      <c r="M222" s="296" t="s">
        <v>173</v>
      </c>
      <c r="N222" s="297" t="s">
        <v>174</v>
      </c>
      <c r="O222" s="284" t="s">
        <v>175</v>
      </c>
      <c r="P222" s="74"/>
      <c r="Q222" s="280"/>
      <c r="R222" s="280"/>
      <c r="S222" s="280"/>
      <c r="T222" s="280"/>
      <c r="U222" s="280"/>
      <c r="V222" s="280"/>
      <c r="W222" s="280"/>
      <c r="X222" s="280"/>
      <c r="Y222" s="280"/>
      <c r="Z222" s="280"/>
      <c r="AA222" s="280"/>
      <c r="AB222" s="280"/>
      <c r="AC222" s="280"/>
      <c r="AD222" s="280"/>
      <c r="AE222" s="280"/>
      <c r="AF222" s="280"/>
      <c r="AG222" s="280"/>
      <c r="AH222" s="306"/>
      <c r="AI222" s="306"/>
      <c r="AJ222" s="306"/>
      <c r="AK222" s="306"/>
      <c r="AL222" s="306"/>
      <c r="AM222" s="280"/>
      <c r="AN222" s="306"/>
      <c r="AO222" s="306"/>
      <c r="AP222" s="396"/>
      <c r="AQ222" s="396"/>
      <c r="AR222" s="396"/>
      <c r="AS222" s="396"/>
      <c r="AT222" s="396"/>
      <c r="AU222" s="396"/>
      <c r="AV222" s="396"/>
      <c r="AW222" s="396"/>
      <c r="AX222" s="396"/>
      <c r="AY222" s="396"/>
      <c r="AZ222" s="396"/>
      <c r="BA222" s="396"/>
      <c r="BB222" s="396"/>
      <c r="BC222" s="228"/>
      <c r="BD222" s="228"/>
      <c r="BE222" s="228"/>
      <c r="BF222" s="228"/>
      <c r="BG222" s="228"/>
      <c r="BH222" s="228"/>
      <c r="BI222" s="228"/>
      <c r="BJ222" s="228"/>
      <c r="BK222" s="228"/>
      <c r="BL222" s="228"/>
      <c r="BM222" s="228"/>
      <c r="BN222" s="228"/>
      <c r="BO222" s="228"/>
      <c r="BP222" s="228"/>
      <c r="BQ222" s="228"/>
      <c r="BR222" s="228"/>
      <c r="BS222" s="228"/>
      <c r="BT222" s="228"/>
      <c r="BU222" s="228"/>
      <c r="BV222" s="228"/>
      <c r="BW222" s="228"/>
      <c r="BX222" s="228"/>
      <c r="BY222" s="228"/>
      <c r="BZ222" s="228"/>
      <c r="CA222" s="228"/>
      <c r="CB222" s="228"/>
      <c r="CC222" s="228"/>
      <c r="CD222" s="228"/>
      <c r="CE222" s="228"/>
      <c r="CF222" s="228"/>
      <c r="CG222" s="228"/>
      <c r="CH222" s="228"/>
      <c r="CI222" s="228"/>
      <c r="CJ222" s="228"/>
      <c r="CK222" s="228"/>
      <c r="CL222" s="228"/>
      <c r="CM222" s="228"/>
      <c r="CN222" s="228"/>
      <c r="CO222" s="228"/>
      <c r="CP222" s="228"/>
      <c r="CQ222" s="228"/>
      <c r="CR222" s="228"/>
      <c r="CS222" s="228"/>
      <c r="CT222" s="228"/>
      <c r="CU222" s="228"/>
      <c r="CV222" s="228"/>
      <c r="CW222" s="228"/>
      <c r="CX222" s="228"/>
      <c r="CY222" s="228"/>
      <c r="CZ222" s="228"/>
      <c r="DA222" s="228"/>
      <c r="DB222" s="228"/>
      <c r="DC222" s="228"/>
    </row>
    <row r="223" spans="1:107" ht="15">
      <c r="A223" s="280"/>
      <c r="B223" s="73"/>
      <c r="C223" s="518" t="s">
        <v>157</v>
      </c>
      <c r="D223" s="418">
        <v>50</v>
      </c>
      <c r="E223" s="418"/>
      <c r="F223" s="418">
        <v>29</v>
      </c>
      <c r="G223" s="418"/>
      <c r="H223" s="418"/>
      <c r="I223" s="418">
        <v>29</v>
      </c>
      <c r="J223" s="418">
        <v>50</v>
      </c>
      <c r="K223" s="418"/>
      <c r="L223" s="418">
        <v>29</v>
      </c>
      <c r="M223" s="418">
        <v>50</v>
      </c>
      <c r="N223" s="418"/>
      <c r="O223" s="332">
        <v>29</v>
      </c>
      <c r="P223" s="378"/>
      <c r="Q223" s="280"/>
      <c r="R223" s="280"/>
      <c r="S223" s="280"/>
      <c r="T223" s="280"/>
      <c r="U223" s="280"/>
      <c r="V223" s="280"/>
      <c r="W223" s="280"/>
      <c r="X223" s="280"/>
      <c r="Y223" s="280"/>
      <c r="Z223" s="280"/>
      <c r="AA223" s="280"/>
      <c r="AB223" s="280"/>
      <c r="AC223" s="280"/>
      <c r="AD223" s="280"/>
      <c r="AE223" s="280"/>
      <c r="AF223" s="280"/>
      <c r="AG223" s="280"/>
      <c r="AH223" s="306"/>
      <c r="AI223" s="306"/>
      <c r="AJ223" s="306"/>
      <c r="AK223" s="280"/>
      <c r="AL223" s="280"/>
      <c r="AM223" s="280"/>
      <c r="AN223" s="306"/>
      <c r="AO223" s="306"/>
      <c r="AP223" s="396"/>
      <c r="CW223" s="228"/>
      <c r="CX223" s="228"/>
      <c r="CY223" s="228"/>
      <c r="CZ223" s="228"/>
      <c r="DA223" s="228"/>
      <c r="DB223" s="228"/>
    </row>
    <row r="224" spans="1:107" ht="15">
      <c r="A224" s="280"/>
      <c r="B224" s="73"/>
      <c r="C224" s="519"/>
      <c r="D224" s="386"/>
      <c r="E224" s="386"/>
      <c r="F224" s="386">
        <v>29</v>
      </c>
      <c r="G224" s="386"/>
      <c r="H224" s="386"/>
      <c r="I224" s="386">
        <v>29</v>
      </c>
      <c r="J224" s="386"/>
      <c r="K224" s="386"/>
      <c r="L224" s="386">
        <v>29</v>
      </c>
      <c r="M224" s="386"/>
      <c r="N224" s="386"/>
      <c r="O224" s="332">
        <v>29</v>
      </c>
      <c r="P224" s="378"/>
      <c r="Q224" s="280"/>
      <c r="R224" s="280"/>
      <c r="S224" s="280"/>
      <c r="T224" s="280"/>
      <c r="U224" s="280"/>
      <c r="V224" s="280"/>
      <c r="W224" s="280"/>
      <c r="X224" s="280"/>
      <c r="Y224" s="280"/>
      <c r="Z224" s="280"/>
      <c r="AA224" s="280"/>
      <c r="AB224" s="280"/>
      <c r="AC224" s="280"/>
      <c r="AD224" s="280"/>
      <c r="AE224" s="280"/>
      <c r="AF224" s="280"/>
      <c r="AG224" s="280"/>
      <c r="AH224" s="306"/>
      <c r="AI224" s="306"/>
      <c r="AJ224" s="306"/>
      <c r="AK224" s="280"/>
      <c r="AL224" s="280"/>
      <c r="AM224" s="280"/>
      <c r="AN224" s="306"/>
      <c r="AO224" s="306"/>
      <c r="AP224" s="396"/>
      <c r="CW224" s="228"/>
      <c r="CX224" s="228"/>
      <c r="CY224" s="228"/>
      <c r="CZ224" s="228"/>
      <c r="DA224" s="228"/>
      <c r="DB224" s="228"/>
    </row>
    <row r="225" spans="1:108" ht="15">
      <c r="A225" s="280"/>
      <c r="B225" s="73"/>
      <c r="C225" s="519"/>
      <c r="D225" s="386"/>
      <c r="E225" s="386"/>
      <c r="F225" s="386">
        <v>29.3</v>
      </c>
      <c r="G225" s="386"/>
      <c r="H225" s="386"/>
      <c r="I225" s="386">
        <v>29.3</v>
      </c>
      <c r="J225" s="386"/>
      <c r="K225" s="386"/>
      <c r="L225" s="386">
        <v>29.3</v>
      </c>
      <c r="M225" s="386"/>
      <c r="N225" s="386"/>
      <c r="O225" s="332">
        <v>29.3</v>
      </c>
      <c r="P225" s="378"/>
      <c r="Q225" s="280"/>
      <c r="R225" s="280"/>
      <c r="S225" s="280"/>
      <c r="T225" s="280"/>
      <c r="U225" s="280"/>
      <c r="V225" s="280"/>
      <c r="W225" s="280"/>
      <c r="X225" s="280"/>
      <c r="Y225" s="280"/>
      <c r="Z225" s="280"/>
      <c r="AA225" s="280"/>
      <c r="AB225" s="280"/>
      <c r="AC225" s="280"/>
      <c r="AD225" s="280"/>
      <c r="AE225" s="280"/>
      <c r="AF225" s="280"/>
      <c r="AG225" s="280"/>
      <c r="AH225" s="306"/>
      <c r="AI225" s="306"/>
      <c r="AJ225" s="306"/>
      <c r="AK225" s="280"/>
      <c r="AL225" s="280"/>
      <c r="AM225" s="280"/>
      <c r="AN225" s="306"/>
      <c r="AO225" s="306"/>
      <c r="AP225" s="396"/>
      <c r="CW225" s="228"/>
      <c r="CX225" s="228"/>
      <c r="CY225" s="228"/>
      <c r="CZ225" s="228"/>
      <c r="DA225" s="228"/>
      <c r="DB225" s="228"/>
    </row>
    <row r="226" spans="1:108" ht="15">
      <c r="A226" s="280"/>
      <c r="B226" s="73"/>
      <c r="C226" s="519"/>
      <c r="D226" s="386"/>
      <c r="E226" s="386"/>
      <c r="F226" s="386">
        <v>29.4</v>
      </c>
      <c r="G226" s="386"/>
      <c r="H226" s="386"/>
      <c r="I226" s="386">
        <v>29.4</v>
      </c>
      <c r="J226" s="386"/>
      <c r="K226" s="386"/>
      <c r="L226" s="386">
        <v>29.4</v>
      </c>
      <c r="M226" s="386"/>
      <c r="N226" s="386"/>
      <c r="O226" s="332">
        <v>29.4</v>
      </c>
      <c r="P226" s="378"/>
      <c r="Q226" s="280"/>
      <c r="R226" s="280"/>
      <c r="S226" s="280"/>
      <c r="T226" s="280"/>
      <c r="U226" s="280"/>
      <c r="V226" s="280"/>
      <c r="W226" s="280"/>
      <c r="X226" s="280"/>
      <c r="Y226" s="280"/>
      <c r="Z226" s="280"/>
      <c r="AA226" s="280"/>
      <c r="AB226" s="280"/>
      <c r="AC226" s="280"/>
      <c r="AD226" s="280"/>
      <c r="AE226" s="280"/>
      <c r="AF226" s="280"/>
      <c r="AG226" s="280"/>
      <c r="AH226" s="306"/>
      <c r="AI226" s="306"/>
      <c r="AJ226" s="306"/>
      <c r="AK226" s="280"/>
      <c r="AL226" s="280"/>
      <c r="AM226" s="280"/>
      <c r="AN226" s="306"/>
      <c r="AO226" s="306"/>
      <c r="AP226" s="396"/>
      <c r="CW226" s="228"/>
      <c r="CX226" s="228"/>
      <c r="CY226" s="228"/>
      <c r="CZ226" s="228"/>
      <c r="DA226" s="228"/>
      <c r="DB226" s="228"/>
    </row>
    <row r="227" spans="1:108" ht="15">
      <c r="A227" s="280"/>
      <c r="B227" s="73"/>
      <c r="C227" s="519"/>
      <c r="D227" s="386"/>
      <c r="E227" s="386"/>
      <c r="F227" s="386">
        <v>29.4</v>
      </c>
      <c r="G227" s="386"/>
      <c r="H227" s="386"/>
      <c r="I227" s="386">
        <v>29.4</v>
      </c>
      <c r="J227" s="386"/>
      <c r="K227" s="386"/>
      <c r="L227" s="386">
        <v>29.4</v>
      </c>
      <c r="M227" s="386"/>
      <c r="N227" s="386"/>
      <c r="O227" s="332">
        <v>29.4</v>
      </c>
      <c r="P227" s="378"/>
      <c r="Q227" s="280"/>
      <c r="R227" s="280"/>
      <c r="S227" s="280"/>
      <c r="T227" s="280"/>
      <c r="U227" s="280"/>
      <c r="V227" s="280"/>
      <c r="W227" s="280"/>
      <c r="X227" s="280"/>
      <c r="Y227" s="280"/>
      <c r="Z227" s="280"/>
      <c r="AA227" s="280"/>
      <c r="AB227" s="280"/>
      <c r="AC227" s="280"/>
      <c r="AD227" s="280"/>
      <c r="AE227" s="280"/>
      <c r="AF227" s="280"/>
      <c r="AG227" s="280"/>
      <c r="AH227" s="306"/>
      <c r="AI227" s="306"/>
      <c r="AJ227" s="306"/>
      <c r="AK227" s="280"/>
      <c r="AL227" s="280"/>
      <c r="AM227" s="280"/>
      <c r="AN227" s="306"/>
      <c r="AO227" s="306"/>
      <c r="AP227" s="396"/>
      <c r="CW227" s="228"/>
      <c r="CX227" s="228"/>
      <c r="CY227" s="228"/>
      <c r="CZ227" s="228"/>
      <c r="DA227" s="228"/>
      <c r="DB227" s="228"/>
    </row>
    <row r="228" spans="1:108" ht="15">
      <c r="A228" s="280"/>
      <c r="B228" s="73"/>
      <c r="C228" s="519"/>
      <c r="D228" s="386"/>
      <c r="E228" s="386"/>
      <c r="F228" s="386">
        <v>29.9</v>
      </c>
      <c r="G228" s="386"/>
      <c r="H228" s="386"/>
      <c r="I228" s="386">
        <v>29.9</v>
      </c>
      <c r="J228" s="386"/>
      <c r="K228" s="386"/>
      <c r="L228" s="386">
        <v>29.9</v>
      </c>
      <c r="M228" s="386"/>
      <c r="N228" s="386"/>
      <c r="O228" s="332">
        <v>29.9</v>
      </c>
      <c r="P228" s="378"/>
      <c r="Q228" s="280"/>
      <c r="R228" s="280"/>
      <c r="S228" s="280"/>
      <c r="T228" s="280"/>
      <c r="U228" s="280"/>
      <c r="V228" s="280"/>
      <c r="W228" s="280"/>
      <c r="X228" s="280"/>
      <c r="Y228" s="280"/>
      <c r="Z228" s="280"/>
      <c r="AA228" s="280"/>
      <c r="AB228" s="280"/>
      <c r="AC228" s="280"/>
      <c r="AD228" s="280"/>
      <c r="AE228" s="280"/>
      <c r="AF228" s="280"/>
      <c r="AG228" s="280"/>
      <c r="AH228" s="306"/>
      <c r="AI228" s="306"/>
      <c r="AJ228" s="306"/>
      <c r="AK228" s="306"/>
      <c r="AL228" s="306"/>
      <c r="AM228" s="280"/>
      <c r="AN228" s="306"/>
      <c r="AO228" s="306"/>
      <c r="AP228" s="396"/>
      <c r="AQ228" s="396"/>
      <c r="AR228" s="396"/>
      <c r="AS228" s="396"/>
      <c r="AT228" s="396"/>
      <c r="AU228" s="396"/>
      <c r="AV228" s="396"/>
      <c r="AW228" s="396"/>
      <c r="AX228" s="396"/>
      <c r="AY228" s="396"/>
      <c r="AZ228" s="396"/>
      <c r="BA228" s="396"/>
      <c r="BB228" s="396"/>
      <c r="BC228" s="228"/>
      <c r="BD228" s="228"/>
      <c r="BE228" s="228"/>
      <c r="BF228" s="228"/>
      <c r="BG228" s="228"/>
      <c r="BH228" s="228"/>
      <c r="BI228" s="228"/>
      <c r="BJ228" s="228"/>
      <c r="BK228" s="228"/>
      <c r="BL228" s="228"/>
      <c r="BM228" s="228"/>
      <c r="BN228" s="228"/>
      <c r="BO228" s="228"/>
      <c r="BP228" s="228"/>
      <c r="BQ228" s="228"/>
      <c r="BR228" s="228"/>
      <c r="BS228" s="228"/>
      <c r="BT228" s="228"/>
      <c r="BU228" s="228"/>
      <c r="BV228" s="228"/>
      <c r="BW228" s="228"/>
      <c r="BX228" s="228"/>
      <c r="BY228" s="228"/>
      <c r="BZ228" s="228"/>
      <c r="CA228" s="228"/>
      <c r="CB228" s="228"/>
      <c r="CC228" s="228"/>
      <c r="CD228" s="228"/>
      <c r="CE228" s="228"/>
      <c r="CF228" s="228"/>
      <c r="CG228" s="228"/>
      <c r="CH228" s="228"/>
      <c r="CI228" s="228"/>
      <c r="CJ228" s="228"/>
      <c r="CK228" s="228"/>
      <c r="CL228" s="228"/>
      <c r="CM228" s="228"/>
      <c r="CN228" s="228"/>
      <c r="CO228" s="228"/>
      <c r="CP228" s="228"/>
      <c r="CQ228" s="228"/>
      <c r="CR228" s="228"/>
      <c r="CS228" s="228"/>
      <c r="CT228" s="228"/>
      <c r="CU228" s="228"/>
      <c r="CV228" s="228"/>
      <c r="CW228" s="228"/>
      <c r="CX228" s="228"/>
      <c r="CY228" s="228"/>
      <c r="CZ228" s="228"/>
      <c r="DA228" s="228"/>
      <c r="DB228" s="228"/>
      <c r="DC228" s="228"/>
      <c r="DD228" s="228"/>
    </row>
    <row r="229" spans="1:108" ht="15">
      <c r="A229" s="280"/>
      <c r="B229" s="73"/>
      <c r="C229" s="519"/>
      <c r="D229" s="386"/>
      <c r="E229" s="386"/>
      <c r="F229" s="386">
        <v>30.4</v>
      </c>
      <c r="G229" s="386"/>
      <c r="H229" s="386"/>
      <c r="I229" s="386">
        <v>30.4</v>
      </c>
      <c r="J229" s="386"/>
      <c r="K229" s="386"/>
      <c r="L229" s="386">
        <v>30.4</v>
      </c>
      <c r="M229" s="386"/>
      <c r="N229" s="386"/>
      <c r="O229" s="332">
        <v>30.4</v>
      </c>
      <c r="P229" s="378"/>
      <c r="Q229" s="280"/>
      <c r="R229" s="280"/>
      <c r="S229" s="280"/>
      <c r="T229" s="280"/>
      <c r="U229" s="280"/>
      <c r="V229" s="280"/>
      <c r="W229" s="280"/>
      <c r="X229" s="280"/>
      <c r="Y229" s="280"/>
      <c r="Z229" s="280"/>
      <c r="AA229" s="280"/>
      <c r="AB229" s="280"/>
      <c r="AC229" s="280"/>
      <c r="AD229" s="280"/>
      <c r="AE229" s="280"/>
      <c r="AF229" s="280"/>
      <c r="AG229" s="280"/>
      <c r="AH229" s="306"/>
      <c r="AI229" s="306"/>
      <c r="AJ229" s="306"/>
      <c r="AK229" s="306"/>
      <c r="AL229" s="306"/>
      <c r="AM229" s="280"/>
      <c r="AN229" s="306"/>
      <c r="AO229" s="306"/>
      <c r="AP229" s="396"/>
      <c r="AQ229" s="396"/>
      <c r="AR229" s="396"/>
      <c r="AS229" s="396"/>
      <c r="AT229" s="396"/>
      <c r="AU229" s="396"/>
      <c r="AV229" s="396"/>
      <c r="AW229" s="396"/>
      <c r="AX229" s="396"/>
      <c r="AY229" s="396"/>
      <c r="AZ229" s="396"/>
      <c r="BA229" s="396"/>
      <c r="BB229" s="396"/>
      <c r="BC229" s="228"/>
      <c r="BD229" s="228"/>
      <c r="BE229" s="228"/>
      <c r="BF229" s="228"/>
      <c r="BG229" s="228"/>
      <c r="BH229" s="228"/>
      <c r="BI229" s="228"/>
      <c r="BJ229" s="228"/>
      <c r="BK229" s="228"/>
      <c r="BL229" s="228"/>
      <c r="BM229" s="228"/>
      <c r="BN229" s="228"/>
      <c r="BO229" s="228"/>
      <c r="BP229" s="228"/>
      <c r="BQ229" s="228"/>
      <c r="BR229" s="228"/>
      <c r="BS229" s="228"/>
      <c r="BT229" s="228"/>
      <c r="BU229" s="228"/>
      <c r="BV229" s="228"/>
      <c r="BW229" s="228"/>
      <c r="BX229" s="228"/>
      <c r="BY229" s="228"/>
      <c r="BZ229" s="228"/>
      <c r="CA229" s="228"/>
      <c r="CB229" s="228"/>
      <c r="CC229" s="228"/>
      <c r="CD229" s="228"/>
      <c r="CE229" s="228"/>
      <c r="CF229" s="228"/>
      <c r="CG229" s="228"/>
      <c r="CH229" s="228"/>
      <c r="CI229" s="228"/>
      <c r="CJ229" s="228"/>
      <c r="CK229" s="228"/>
      <c r="CL229" s="228"/>
      <c r="CM229" s="228"/>
      <c r="CN229" s="228"/>
      <c r="CO229" s="228"/>
      <c r="CP229" s="228"/>
      <c r="CQ229" s="228"/>
      <c r="CR229" s="228"/>
      <c r="CS229" s="228"/>
      <c r="CT229" s="228"/>
      <c r="CU229" s="228"/>
      <c r="CV229" s="228"/>
      <c r="CW229" s="228"/>
      <c r="CX229" s="228"/>
      <c r="CY229" s="228"/>
      <c r="CZ229" s="228"/>
      <c r="DA229" s="228"/>
      <c r="DB229" s="228"/>
      <c r="DC229" s="228"/>
      <c r="DD229" s="228"/>
    </row>
    <row r="230" spans="1:108" ht="15">
      <c r="A230" s="280"/>
      <c r="B230" s="73"/>
      <c r="C230" s="519"/>
      <c r="D230" s="386"/>
      <c r="E230" s="386"/>
      <c r="F230" s="386">
        <v>30.6</v>
      </c>
      <c r="G230" s="386"/>
      <c r="H230" s="386"/>
      <c r="I230" s="386">
        <v>30.6</v>
      </c>
      <c r="J230" s="386"/>
      <c r="K230" s="386"/>
      <c r="L230" s="386">
        <v>30.6</v>
      </c>
      <c r="M230" s="386"/>
      <c r="N230" s="386"/>
      <c r="O230" s="332">
        <v>30.6</v>
      </c>
      <c r="P230" s="378"/>
      <c r="Q230" s="280"/>
      <c r="R230" s="280"/>
      <c r="S230"/>
      <c r="T230"/>
      <c r="U230"/>
      <c r="V230" s="280"/>
      <c r="W230" s="280"/>
      <c r="X230" s="280"/>
      <c r="Y230" s="280"/>
      <c r="Z230" s="280"/>
      <c r="AA230" s="280"/>
      <c r="AB230" s="280"/>
      <c r="AC230" s="280"/>
      <c r="AD230" s="280"/>
      <c r="AE230" s="280"/>
      <c r="AF230" s="280"/>
      <c r="AG230" s="280"/>
      <c r="AH230" s="306"/>
      <c r="AI230" s="306"/>
      <c r="AJ230" s="306"/>
      <c r="AK230" s="306"/>
      <c r="AL230" s="306"/>
      <c r="AM230" s="280"/>
      <c r="AN230" s="306"/>
      <c r="AO230" s="306"/>
      <c r="AP230" s="396"/>
      <c r="AQ230" s="396"/>
      <c r="AR230" s="396"/>
      <c r="AS230" s="396"/>
      <c r="AT230" s="396"/>
      <c r="AU230" s="396"/>
      <c r="AV230" s="396"/>
      <c r="AW230" s="396"/>
      <c r="AX230" s="396"/>
      <c r="AY230" s="396"/>
      <c r="AZ230" s="396"/>
      <c r="BA230" s="396"/>
      <c r="BB230" s="396"/>
      <c r="BC230" s="228"/>
      <c r="BD230" s="228"/>
      <c r="BE230" s="228"/>
      <c r="BF230" s="228"/>
      <c r="BG230" s="228"/>
      <c r="BH230" s="228"/>
      <c r="BI230" s="228"/>
      <c r="BJ230" s="228"/>
      <c r="BK230" s="228"/>
      <c r="BL230" s="228"/>
      <c r="BM230" s="228"/>
      <c r="BN230" s="228"/>
      <c r="BO230" s="228"/>
      <c r="BP230" s="228"/>
      <c r="BQ230" s="228"/>
      <c r="BR230" s="228"/>
      <c r="BS230" s="228"/>
      <c r="BT230" s="228"/>
      <c r="BU230" s="228"/>
      <c r="BV230" s="228"/>
      <c r="BW230" s="228"/>
      <c r="BX230" s="228"/>
      <c r="BY230" s="228"/>
      <c r="BZ230" s="228"/>
      <c r="CA230" s="228"/>
      <c r="CB230" s="228"/>
      <c r="CC230" s="228"/>
      <c r="CD230" s="228"/>
      <c r="CE230" s="228"/>
      <c r="CF230" s="228"/>
      <c r="CG230" s="228"/>
      <c r="CH230" s="228"/>
      <c r="CI230" s="228"/>
      <c r="CJ230" s="228"/>
      <c r="CK230" s="228"/>
      <c r="CL230" s="228"/>
      <c r="CM230" s="228"/>
      <c r="CN230" s="228"/>
      <c r="CO230" s="228"/>
      <c r="CP230" s="228"/>
      <c r="CQ230" s="228"/>
      <c r="CR230" s="228"/>
      <c r="CS230" s="228"/>
      <c r="CT230" s="228"/>
      <c r="CU230" s="228"/>
      <c r="CV230" s="228"/>
      <c r="CW230" s="228"/>
      <c r="CX230" s="228"/>
      <c r="CY230" s="228"/>
      <c r="CZ230" s="228"/>
      <c r="DA230" s="228"/>
      <c r="DB230" s="228"/>
      <c r="DC230" s="228"/>
      <c r="DD230" s="228"/>
    </row>
    <row r="231" spans="1:108" ht="15">
      <c r="A231" s="280"/>
      <c r="B231" s="73"/>
      <c r="C231" s="519"/>
      <c r="D231" s="386"/>
      <c r="E231" s="386"/>
      <c r="F231" s="386">
        <v>30.7</v>
      </c>
      <c r="G231" s="386"/>
      <c r="H231" s="386"/>
      <c r="I231" s="386">
        <v>30.7</v>
      </c>
      <c r="J231" s="386"/>
      <c r="K231" s="386"/>
      <c r="L231" s="386">
        <v>30.7</v>
      </c>
      <c r="M231" s="386"/>
      <c r="N231" s="386"/>
      <c r="O231" s="332">
        <v>30.7</v>
      </c>
      <c r="P231" s="378"/>
      <c r="Q231" s="280"/>
      <c r="R231" s="280"/>
      <c r="S231"/>
      <c r="T231"/>
      <c r="U231"/>
      <c r="V231" s="280"/>
      <c r="W231" s="280"/>
      <c r="X231" s="280"/>
      <c r="Y231" s="280"/>
      <c r="Z231" s="280"/>
      <c r="AA231" s="280"/>
      <c r="AB231" s="280"/>
      <c r="AC231" s="280"/>
      <c r="AD231" s="280"/>
      <c r="AE231" s="280"/>
      <c r="AF231" s="280"/>
      <c r="AG231" s="280"/>
      <c r="AH231" s="306"/>
      <c r="AI231" s="306"/>
      <c r="AJ231" s="306"/>
      <c r="AK231" s="280"/>
      <c r="AL231" s="280"/>
      <c r="AM231" s="280"/>
      <c r="AN231" s="306"/>
      <c r="AO231" s="306"/>
      <c r="AP231" s="396"/>
      <c r="CW231" s="228"/>
      <c r="CX231" s="228"/>
      <c r="CY231" s="228"/>
      <c r="CZ231" s="228"/>
      <c r="DA231" s="228"/>
      <c r="DB231" s="228"/>
    </row>
    <row r="232" spans="1:108" ht="15">
      <c r="A232" s="280"/>
      <c r="B232" s="73"/>
      <c r="C232" s="519"/>
      <c r="D232" s="386"/>
      <c r="E232" s="386"/>
      <c r="F232" s="386">
        <v>30.9</v>
      </c>
      <c r="G232" s="386"/>
      <c r="H232" s="386"/>
      <c r="I232" s="386">
        <v>30.9</v>
      </c>
      <c r="J232" s="386"/>
      <c r="K232" s="386"/>
      <c r="L232" s="386">
        <v>30.9</v>
      </c>
      <c r="M232" s="386"/>
      <c r="N232" s="386"/>
      <c r="O232" s="332">
        <v>30.9</v>
      </c>
      <c r="P232" s="378"/>
      <c r="Q232" s="280"/>
      <c r="R232" s="280"/>
      <c r="S232"/>
      <c r="T232"/>
      <c r="U232"/>
      <c r="V232" s="280"/>
      <c r="W232" s="280"/>
      <c r="X232" s="280"/>
      <c r="Y232" s="280"/>
      <c r="Z232" s="280"/>
      <c r="AA232" s="280"/>
      <c r="AB232" s="280"/>
      <c r="AC232" s="280"/>
      <c r="AD232" s="280"/>
      <c r="AE232" s="280"/>
      <c r="AF232" s="280"/>
      <c r="AG232" s="280"/>
      <c r="AH232" s="306"/>
      <c r="AI232" s="306"/>
      <c r="AJ232" s="306"/>
      <c r="AK232" s="280"/>
      <c r="AL232" s="280"/>
      <c r="AM232" s="280"/>
      <c r="AN232" s="306"/>
      <c r="AO232" s="306"/>
      <c r="AP232" s="396"/>
      <c r="CW232" s="228"/>
      <c r="CX232" s="228"/>
      <c r="CY232" s="228"/>
      <c r="CZ232" s="228"/>
      <c r="DA232" s="228"/>
      <c r="DB232" s="228"/>
    </row>
    <row r="233" spans="1:108" ht="15">
      <c r="A233" s="280"/>
      <c r="B233" s="73"/>
      <c r="C233" s="519"/>
      <c r="D233" s="386"/>
      <c r="E233" s="386"/>
      <c r="F233" s="386">
        <v>30.9</v>
      </c>
      <c r="G233" s="386"/>
      <c r="H233" s="386"/>
      <c r="I233" s="386">
        <v>30.9</v>
      </c>
      <c r="J233" s="386"/>
      <c r="K233" s="386"/>
      <c r="L233" s="386">
        <v>30.9</v>
      </c>
      <c r="M233" s="386"/>
      <c r="N233" s="386"/>
      <c r="O233" s="332">
        <v>30.9</v>
      </c>
      <c r="P233" s="378"/>
      <c r="Q233" s="280"/>
      <c r="R233" s="280"/>
      <c r="S233"/>
      <c r="T233"/>
      <c r="U233"/>
      <c r="V233" s="280"/>
      <c r="W233" s="280"/>
      <c r="X233" s="280"/>
      <c r="Y233" s="280"/>
      <c r="Z233" s="280"/>
      <c r="AA233" s="280"/>
      <c r="AB233" s="280"/>
      <c r="AC233" s="280"/>
      <c r="AD233" s="280"/>
      <c r="AE233" s="280"/>
      <c r="AF233" s="280"/>
      <c r="AG233" s="280"/>
      <c r="AH233" s="306"/>
      <c r="AI233" s="306"/>
      <c r="AJ233" s="306"/>
      <c r="AK233" s="280"/>
      <c r="AL233" s="280"/>
      <c r="AM233" s="280"/>
      <c r="AN233" s="306"/>
      <c r="AO233" s="306"/>
      <c r="AP233" s="396"/>
      <c r="CW233" s="228"/>
      <c r="CX233" s="228"/>
      <c r="CY233" s="228"/>
      <c r="CZ233" s="228"/>
      <c r="DA233" s="228"/>
      <c r="DB233" s="228"/>
    </row>
    <row r="234" spans="1:108" ht="15">
      <c r="A234" s="280"/>
      <c r="B234" s="73"/>
      <c r="C234" s="519"/>
      <c r="D234" s="386"/>
      <c r="E234" s="386"/>
      <c r="F234" s="386">
        <v>31.1</v>
      </c>
      <c r="G234" s="386"/>
      <c r="H234" s="386"/>
      <c r="I234" s="386">
        <v>31.1</v>
      </c>
      <c r="J234" s="386"/>
      <c r="K234" s="386"/>
      <c r="L234" s="386">
        <v>31.1</v>
      </c>
      <c r="M234" s="386"/>
      <c r="N234" s="386">
        <v>31.1</v>
      </c>
      <c r="O234" s="332"/>
      <c r="P234" s="378"/>
      <c r="Q234" s="280"/>
      <c r="R234" s="280"/>
      <c r="S234" s="280"/>
      <c r="T234" s="280"/>
      <c r="U234" s="280"/>
      <c r="V234" s="280"/>
      <c r="W234" s="280"/>
      <c r="X234" s="280"/>
      <c r="Y234" s="280"/>
      <c r="Z234" s="280"/>
      <c r="AA234" s="280"/>
      <c r="AB234" s="280"/>
      <c r="AC234" s="280"/>
      <c r="AD234" s="280"/>
      <c r="AE234" s="280"/>
      <c r="AF234" s="280"/>
      <c r="AG234" s="280"/>
      <c r="AH234" s="306"/>
      <c r="AI234" s="306"/>
      <c r="AJ234" s="306"/>
      <c r="AK234" s="280"/>
      <c r="AL234" s="280"/>
      <c r="AM234" s="280"/>
      <c r="AN234" s="306"/>
      <c r="AO234" s="306"/>
      <c r="AP234" s="396"/>
      <c r="CW234" s="228"/>
      <c r="CX234" s="228"/>
      <c r="CY234" s="228"/>
      <c r="CZ234" s="228"/>
      <c r="DA234" s="228"/>
      <c r="DB234" s="228"/>
    </row>
    <row r="235" spans="1:108" ht="15">
      <c r="A235" s="280"/>
      <c r="B235" s="73"/>
      <c r="C235" s="519"/>
      <c r="D235" s="386"/>
      <c r="E235" s="386"/>
      <c r="F235" s="386">
        <v>30</v>
      </c>
      <c r="G235" s="386"/>
      <c r="H235" s="386"/>
      <c r="I235" s="386">
        <v>30</v>
      </c>
      <c r="J235" s="386"/>
      <c r="K235" s="386"/>
      <c r="L235" s="386">
        <v>30</v>
      </c>
      <c r="M235" s="386"/>
      <c r="N235" s="386"/>
      <c r="O235" s="332">
        <v>30</v>
      </c>
      <c r="P235" s="378"/>
      <c r="Q235" s="280"/>
      <c r="R235" s="280"/>
      <c r="S235" s="280"/>
      <c r="T235" s="280"/>
      <c r="U235" s="280"/>
      <c r="V235" s="280"/>
      <c r="W235" s="280"/>
      <c r="X235" s="280"/>
      <c r="Y235" s="280"/>
      <c r="Z235" s="280"/>
      <c r="AA235" s="280"/>
      <c r="AB235" s="280"/>
      <c r="AC235" s="280"/>
      <c r="AD235" s="280"/>
      <c r="AE235" s="280"/>
      <c r="AF235" s="280"/>
      <c r="AG235" s="280"/>
      <c r="AH235" s="306"/>
      <c r="AI235" s="306"/>
      <c r="AJ235" s="306"/>
      <c r="AK235" s="306"/>
      <c r="AL235" s="306"/>
      <c r="AM235" s="280"/>
      <c r="AN235" s="306"/>
      <c r="AO235" s="306"/>
      <c r="AP235" s="396"/>
      <c r="CW235" s="228"/>
      <c r="CX235" s="228"/>
      <c r="CY235" s="228"/>
      <c r="CZ235" s="228"/>
      <c r="DA235" s="228"/>
      <c r="DB235" s="228"/>
    </row>
    <row r="236" spans="1:108" ht="15">
      <c r="A236" s="280"/>
      <c r="B236" s="73"/>
      <c r="C236" s="519"/>
      <c r="D236" s="386"/>
      <c r="E236" s="386"/>
      <c r="F236" s="386">
        <v>31.1</v>
      </c>
      <c r="G236" s="386"/>
      <c r="H236" s="386"/>
      <c r="I236" s="386">
        <v>31.1</v>
      </c>
      <c r="J236" s="386"/>
      <c r="K236" s="386"/>
      <c r="L236" s="386">
        <v>31.1</v>
      </c>
      <c r="M236" s="386"/>
      <c r="N236" s="386"/>
      <c r="O236" s="332">
        <v>31.1</v>
      </c>
      <c r="P236" s="378"/>
      <c r="Q236" s="280"/>
      <c r="R236" s="280"/>
      <c r="S236" s="280"/>
      <c r="T236" s="280"/>
      <c r="U236" s="280"/>
      <c r="V236" s="280"/>
      <c r="W236" s="280"/>
      <c r="X236" s="280"/>
      <c r="Y236" s="280"/>
      <c r="Z236" s="280"/>
      <c r="AA236" s="280"/>
      <c r="AB236" s="280"/>
      <c r="AC236" s="280"/>
      <c r="AD236" s="280"/>
      <c r="AE236" s="280"/>
      <c r="AF236" s="280"/>
      <c r="AG236" s="280"/>
      <c r="AH236" s="306"/>
      <c r="AI236" s="306"/>
      <c r="AJ236" s="306"/>
      <c r="AK236" s="306"/>
      <c r="AL236" s="306"/>
      <c r="AM236" s="280"/>
      <c r="AN236" s="306"/>
      <c r="AO236" s="306"/>
      <c r="AP236" s="396"/>
      <c r="CW236" s="228"/>
      <c r="CX236" s="228"/>
      <c r="CY236" s="228"/>
      <c r="CZ236" s="228"/>
      <c r="DA236" s="228"/>
      <c r="DB236" s="228"/>
    </row>
    <row r="237" spans="1:108" ht="15">
      <c r="A237" s="280"/>
      <c r="B237" s="73"/>
      <c r="C237" s="519"/>
      <c r="D237" s="386"/>
      <c r="E237" s="386"/>
      <c r="F237" s="386">
        <v>31.5</v>
      </c>
      <c r="G237" s="386"/>
      <c r="H237" s="386"/>
      <c r="I237" s="386">
        <v>31.5</v>
      </c>
      <c r="J237" s="386"/>
      <c r="K237" s="386"/>
      <c r="L237" s="386">
        <v>31.5</v>
      </c>
      <c r="M237" s="386"/>
      <c r="N237" s="386"/>
      <c r="O237" s="332">
        <v>31.5</v>
      </c>
      <c r="P237" s="378"/>
      <c r="Q237" s="280"/>
      <c r="R237" s="280"/>
      <c r="S237" s="280"/>
      <c r="T237" s="280"/>
      <c r="U237" s="280"/>
      <c r="V237" s="280"/>
      <c r="W237" s="280"/>
      <c r="X237" s="280"/>
      <c r="Y237" s="280"/>
      <c r="Z237" s="280"/>
      <c r="AA237" s="280"/>
      <c r="AB237" s="280"/>
      <c r="AC237" s="280"/>
      <c r="AD237" s="280"/>
      <c r="AE237" s="280"/>
      <c r="AF237" s="280"/>
      <c r="AG237" s="280"/>
      <c r="AH237" s="306"/>
      <c r="AI237" s="306"/>
      <c r="AJ237" s="306"/>
      <c r="AK237" s="306"/>
      <c r="AL237" s="306"/>
      <c r="AM237" s="280"/>
      <c r="AN237" s="306"/>
      <c r="AO237" s="306"/>
      <c r="AP237" s="396"/>
      <c r="CW237" s="228"/>
      <c r="CX237" s="228"/>
      <c r="CY237" s="228"/>
      <c r="CZ237" s="228"/>
      <c r="DA237" s="228"/>
      <c r="DB237" s="228"/>
    </row>
    <row r="238" spans="1:108" ht="15">
      <c r="A238" s="280"/>
      <c r="B238" s="73"/>
      <c r="C238" s="519"/>
      <c r="D238" s="386"/>
      <c r="E238" s="386"/>
      <c r="F238" s="386">
        <v>31.5</v>
      </c>
      <c r="G238" s="386"/>
      <c r="H238" s="386"/>
      <c r="I238" s="386">
        <v>31.5</v>
      </c>
      <c r="J238" s="386"/>
      <c r="K238" s="386"/>
      <c r="L238" s="386">
        <v>31.5</v>
      </c>
      <c r="M238" s="386"/>
      <c r="N238" s="386"/>
      <c r="O238" s="332">
        <v>31.5</v>
      </c>
      <c r="P238" s="378"/>
      <c r="Q238" s="280"/>
      <c r="R238" s="280"/>
      <c r="S238" s="280"/>
      <c r="T238" s="280"/>
      <c r="U238" s="280"/>
      <c r="V238" s="280"/>
      <c r="W238" s="280"/>
      <c r="X238" s="280"/>
      <c r="Y238" s="280"/>
      <c r="Z238" s="280"/>
      <c r="AA238" s="280"/>
      <c r="AB238" s="280"/>
      <c r="AC238" s="280"/>
      <c r="AD238" s="280"/>
      <c r="AE238" s="280"/>
      <c r="AF238" s="280"/>
      <c r="AG238" s="280"/>
      <c r="AH238" s="306"/>
      <c r="AI238" s="306"/>
      <c r="AJ238" s="306"/>
      <c r="AK238" s="306"/>
      <c r="AL238" s="306"/>
      <c r="AM238" s="280"/>
      <c r="AN238" s="306"/>
      <c r="AO238" s="306"/>
      <c r="AP238" s="396"/>
      <c r="CW238" s="228"/>
      <c r="CX238" s="228"/>
      <c r="CY238" s="228"/>
      <c r="CZ238" s="228"/>
      <c r="DA238" s="228"/>
      <c r="DB238" s="228"/>
    </row>
    <row r="239" spans="1:108" ht="15">
      <c r="A239" s="280"/>
      <c r="B239" s="73"/>
      <c r="C239" s="519"/>
      <c r="D239" s="386"/>
      <c r="E239" s="386"/>
      <c r="F239" s="386">
        <v>31.5</v>
      </c>
      <c r="G239" s="386"/>
      <c r="H239" s="386"/>
      <c r="I239" s="386">
        <v>31.5</v>
      </c>
      <c r="J239" s="386"/>
      <c r="K239" s="386"/>
      <c r="L239" s="386">
        <v>31.5</v>
      </c>
      <c r="M239" s="386"/>
      <c r="N239" s="386"/>
      <c r="O239" s="332">
        <v>31.5</v>
      </c>
      <c r="P239" s="378"/>
      <c r="Q239" s="280"/>
      <c r="R239" s="280"/>
      <c r="S239" s="280"/>
      <c r="T239" s="280"/>
      <c r="U239" s="280"/>
      <c r="V239" s="280"/>
      <c r="W239" s="280"/>
      <c r="X239" s="280"/>
      <c r="Y239" s="280"/>
      <c r="Z239" s="280"/>
      <c r="AA239" s="280"/>
      <c r="AB239" s="280"/>
      <c r="AC239" s="280"/>
      <c r="AD239" s="280"/>
      <c r="AE239" s="280"/>
      <c r="AF239" s="280"/>
      <c r="AG239" s="280"/>
      <c r="AH239" s="306"/>
      <c r="AI239" s="306"/>
      <c r="AJ239" s="306"/>
      <c r="AK239" s="306"/>
      <c r="AL239" s="306"/>
      <c r="AM239" s="280"/>
      <c r="AN239" s="306"/>
      <c r="AO239" s="306"/>
      <c r="AP239" s="396"/>
      <c r="CW239" s="228"/>
      <c r="CX239" s="228"/>
      <c r="CY239" s="228"/>
      <c r="CZ239" s="228"/>
      <c r="DA239" s="228"/>
      <c r="DB239" s="228"/>
    </row>
    <row r="240" spans="1:108" ht="15">
      <c r="A240" s="280"/>
      <c r="B240" s="73"/>
      <c r="C240" s="519"/>
      <c r="D240" s="386"/>
      <c r="E240" s="386"/>
      <c r="F240" s="386">
        <v>31.6</v>
      </c>
      <c r="G240" s="386"/>
      <c r="H240" s="386"/>
      <c r="I240" s="386">
        <v>31.6</v>
      </c>
      <c r="J240" s="386"/>
      <c r="K240" s="386"/>
      <c r="L240" s="386">
        <v>31.6</v>
      </c>
      <c r="M240" s="386"/>
      <c r="N240" s="386"/>
      <c r="O240" s="332">
        <v>31.6</v>
      </c>
      <c r="P240" s="378"/>
      <c r="Q240" s="280"/>
      <c r="R240" s="280"/>
      <c r="S240" s="280"/>
      <c r="T240" s="280"/>
      <c r="U240" s="280"/>
      <c r="V240" s="280"/>
      <c r="W240" s="280"/>
      <c r="X240" s="280"/>
      <c r="Y240" s="280"/>
      <c r="Z240" s="280"/>
      <c r="AA240" s="280"/>
      <c r="AB240" s="280"/>
      <c r="AC240" s="280"/>
      <c r="AD240" s="280"/>
      <c r="AE240" s="280"/>
      <c r="AF240" s="280"/>
      <c r="AG240" s="280"/>
      <c r="AH240" s="306"/>
      <c r="AI240" s="306"/>
      <c r="AJ240" s="306"/>
      <c r="AK240" s="306"/>
      <c r="AL240" s="306"/>
      <c r="AM240" s="280"/>
      <c r="AN240" s="306"/>
      <c r="AO240" s="306"/>
      <c r="AP240" s="396"/>
      <c r="CW240" s="228"/>
      <c r="CX240" s="228"/>
      <c r="CY240" s="228"/>
      <c r="CZ240" s="228"/>
      <c r="DA240" s="228"/>
      <c r="DB240" s="228"/>
    </row>
    <row r="241" spans="1:106" ht="15">
      <c r="A241" s="280"/>
      <c r="B241" s="73"/>
      <c r="C241" s="519"/>
      <c r="D241" s="386"/>
      <c r="E241" s="386"/>
      <c r="F241" s="386">
        <v>33.700000000000003</v>
      </c>
      <c r="G241" s="386"/>
      <c r="H241" s="386"/>
      <c r="I241" s="386">
        <v>33.700000000000003</v>
      </c>
      <c r="J241" s="386"/>
      <c r="K241" s="386"/>
      <c r="L241" s="386">
        <v>33.700000000000003</v>
      </c>
      <c r="M241" s="386"/>
      <c r="N241" s="386">
        <v>33.700000000000003</v>
      </c>
      <c r="O241" s="332"/>
      <c r="P241" s="378"/>
      <c r="Q241" s="280"/>
      <c r="R241" s="280"/>
      <c r="S241" s="280"/>
      <c r="T241" s="280"/>
      <c r="U241" s="280"/>
      <c r="V241" s="280"/>
      <c r="W241" s="280"/>
      <c r="X241" s="280"/>
      <c r="Y241" s="280"/>
      <c r="Z241" s="280"/>
      <c r="AA241" s="280"/>
      <c r="AB241" s="280"/>
      <c r="AC241" s="280"/>
      <c r="AD241" s="280"/>
      <c r="AE241" s="280"/>
      <c r="AF241" s="280"/>
      <c r="AG241" s="280"/>
      <c r="AH241" s="306"/>
      <c r="AI241" s="306"/>
      <c r="AJ241" s="306"/>
      <c r="AK241" s="306"/>
      <c r="AL241" s="306"/>
      <c r="AM241" s="280"/>
      <c r="AN241" s="306"/>
      <c r="AO241" s="306"/>
      <c r="AP241" s="396"/>
      <c r="CW241" s="228"/>
      <c r="CX241" s="228"/>
      <c r="CY241" s="228"/>
      <c r="CZ241" s="228"/>
      <c r="DA241" s="228"/>
      <c r="DB241" s="228"/>
    </row>
    <row r="242" spans="1:106" ht="15">
      <c r="A242" s="280"/>
      <c r="B242" s="73"/>
      <c r="C242" s="519"/>
      <c r="D242" s="386"/>
      <c r="E242" s="386"/>
      <c r="F242" s="386">
        <v>32.700000000000003</v>
      </c>
      <c r="G242" s="386"/>
      <c r="H242" s="386"/>
      <c r="I242" s="386">
        <v>32.700000000000003</v>
      </c>
      <c r="J242" s="386"/>
      <c r="K242" s="386"/>
      <c r="L242" s="386">
        <v>32.700000000000003</v>
      </c>
      <c r="M242" s="386"/>
      <c r="N242" s="386">
        <v>32.700000000000003</v>
      </c>
      <c r="O242" s="332"/>
      <c r="P242" s="378"/>
      <c r="Q242" s="280"/>
      <c r="R242" s="280"/>
      <c r="S242" s="280"/>
      <c r="T242" s="280"/>
      <c r="U242" s="280"/>
      <c r="V242" s="280"/>
      <c r="W242" s="280"/>
      <c r="X242" s="280"/>
      <c r="Y242" s="280"/>
      <c r="Z242" s="280"/>
      <c r="AA242" s="280"/>
      <c r="AB242" s="280"/>
      <c r="AC242" s="280"/>
      <c r="AD242" s="280"/>
      <c r="AE242" s="280"/>
      <c r="AF242" s="280"/>
      <c r="AG242" s="280"/>
      <c r="AH242" s="306"/>
      <c r="AI242" s="306"/>
      <c r="AJ242" s="306"/>
      <c r="AK242" s="306"/>
      <c r="AL242" s="306"/>
      <c r="AM242" s="280"/>
      <c r="AN242" s="306"/>
      <c r="AO242" s="306"/>
      <c r="AP242" s="396"/>
      <c r="CW242" s="228"/>
      <c r="CX242" s="228"/>
      <c r="CY242" s="228"/>
      <c r="CZ242" s="228"/>
      <c r="DA242" s="228"/>
      <c r="DB242" s="228"/>
    </row>
    <row r="243" spans="1:106" ht="15">
      <c r="A243" s="280"/>
      <c r="B243" s="73"/>
      <c r="C243" s="519"/>
      <c r="D243" s="386"/>
      <c r="E243" s="386"/>
      <c r="F243" s="386">
        <v>31.9</v>
      </c>
      <c r="G243" s="386"/>
      <c r="H243" s="386"/>
      <c r="I243" s="386">
        <v>31.9</v>
      </c>
      <c r="J243" s="386"/>
      <c r="K243" s="386"/>
      <c r="L243" s="386">
        <v>31.9</v>
      </c>
      <c r="M243" s="386"/>
      <c r="N243" s="386"/>
      <c r="O243" s="332">
        <v>31.9</v>
      </c>
      <c r="P243" s="378"/>
      <c r="Q243" s="280"/>
      <c r="R243" s="280"/>
      <c r="S243" s="280"/>
      <c r="T243" s="280"/>
      <c r="U243" s="280"/>
      <c r="V243" s="280"/>
      <c r="W243" s="280"/>
      <c r="X243" s="280"/>
      <c r="Y243" s="280"/>
      <c r="Z243" s="280"/>
      <c r="AA243" s="280"/>
      <c r="AB243" s="280"/>
      <c r="AC243" s="280"/>
      <c r="AD243" s="280"/>
      <c r="AE243" s="280"/>
      <c r="AF243" s="280"/>
      <c r="AG243" s="280"/>
      <c r="AH243" s="306"/>
      <c r="AI243" s="306"/>
      <c r="AJ243" s="306"/>
      <c r="AK243" s="306"/>
      <c r="AL243" s="306"/>
      <c r="AM243" s="280"/>
      <c r="AN243" s="306"/>
      <c r="AO243" s="306"/>
      <c r="AP243" s="396"/>
      <c r="CW243" s="228"/>
      <c r="CX243" s="228"/>
      <c r="CY243" s="228"/>
      <c r="CZ243" s="228"/>
      <c r="DA243" s="228"/>
      <c r="DB243" s="228"/>
    </row>
    <row r="244" spans="1:106" ht="15">
      <c r="A244" s="280"/>
      <c r="B244" s="73"/>
      <c r="C244" s="519"/>
      <c r="D244" s="386"/>
      <c r="E244" s="386"/>
      <c r="F244" s="386">
        <v>32.1</v>
      </c>
      <c r="G244" s="386"/>
      <c r="H244" s="386"/>
      <c r="I244" s="386">
        <v>32.1</v>
      </c>
      <c r="J244" s="386"/>
      <c r="K244" s="386"/>
      <c r="L244" s="386">
        <v>32.1</v>
      </c>
      <c r="M244" s="386"/>
      <c r="N244" s="386"/>
      <c r="O244" s="332">
        <v>32.1</v>
      </c>
      <c r="P244" s="378"/>
      <c r="Q244" s="280"/>
      <c r="R244" s="280"/>
      <c r="S244" s="280"/>
      <c r="T244" s="280"/>
      <c r="U244" s="280"/>
      <c r="V244" s="280"/>
      <c r="W244" s="280"/>
      <c r="X244" s="280"/>
      <c r="Y244" s="280"/>
      <c r="Z244" s="280"/>
      <c r="AA244" s="280"/>
      <c r="AB244" s="280"/>
      <c r="AC244" s="280"/>
      <c r="AD244" s="280"/>
      <c r="AE244" s="280"/>
      <c r="AF244" s="280"/>
      <c r="AG244" s="280"/>
      <c r="AH244" s="306"/>
      <c r="AI244" s="306"/>
      <c r="AJ244" s="306"/>
      <c r="AK244" s="306"/>
      <c r="AL244" s="306"/>
      <c r="AM244" s="280"/>
      <c r="AN244" s="306"/>
      <c r="AO244" s="306"/>
      <c r="AP244" s="396"/>
      <c r="CW244" s="228"/>
      <c r="CX244" s="228"/>
      <c r="CY244" s="228"/>
      <c r="CZ244" s="228"/>
      <c r="DA244" s="228"/>
      <c r="DB244" s="228"/>
    </row>
    <row r="245" spans="1:106" ht="15">
      <c r="A245" s="280"/>
      <c r="B245" s="73"/>
      <c r="C245" s="519"/>
      <c r="D245" s="386"/>
      <c r="E245" s="386"/>
      <c r="F245" s="386">
        <v>32.200000000000003</v>
      </c>
      <c r="G245" s="386"/>
      <c r="H245" s="386"/>
      <c r="I245" s="386">
        <v>32.200000000000003</v>
      </c>
      <c r="J245" s="386"/>
      <c r="K245" s="386"/>
      <c r="L245" s="386">
        <v>32.200000000000003</v>
      </c>
      <c r="M245" s="386"/>
      <c r="N245" s="386"/>
      <c r="O245" s="332">
        <v>32.200000000000003</v>
      </c>
      <c r="P245" s="378"/>
      <c r="Q245" s="280"/>
      <c r="R245" s="280"/>
      <c r="S245" s="280"/>
      <c r="T245" s="280"/>
      <c r="U245" s="280"/>
      <c r="V245" s="280"/>
      <c r="W245" s="280"/>
      <c r="X245" s="280"/>
      <c r="Y245" s="280"/>
      <c r="Z245" s="280"/>
      <c r="AA245" s="280"/>
      <c r="AB245" s="280"/>
      <c r="AC245" s="280"/>
      <c r="AD245" s="280"/>
      <c r="AE245" s="280"/>
      <c r="AF245" s="280"/>
      <c r="AG245" s="280"/>
      <c r="AH245" s="306"/>
      <c r="AI245" s="306"/>
      <c r="AJ245" s="306"/>
      <c r="AK245" s="306"/>
      <c r="AL245" s="306"/>
      <c r="AM245" s="280"/>
      <c r="AN245" s="306"/>
      <c r="AO245" s="306"/>
      <c r="AP245" s="396"/>
      <c r="CW245" s="228"/>
      <c r="CX245" s="228"/>
      <c r="CY245" s="228"/>
      <c r="CZ245" s="228"/>
      <c r="DA245" s="228"/>
      <c r="DB245" s="228"/>
    </row>
    <row r="246" spans="1:106" ht="15">
      <c r="A246" s="280"/>
      <c r="B246" s="73"/>
      <c r="C246" s="519"/>
      <c r="D246" s="386"/>
      <c r="E246" s="386"/>
      <c r="F246" s="386">
        <v>32.6</v>
      </c>
      <c r="G246" s="386"/>
      <c r="H246" s="386"/>
      <c r="I246" s="386">
        <v>32.6</v>
      </c>
      <c r="J246" s="386"/>
      <c r="K246" s="386"/>
      <c r="L246" s="386">
        <v>32.6</v>
      </c>
      <c r="M246" s="386"/>
      <c r="N246" s="386">
        <v>32.6</v>
      </c>
      <c r="O246" s="332"/>
      <c r="P246" s="378"/>
      <c r="Q246" s="280"/>
      <c r="R246" s="280"/>
      <c r="S246" s="280"/>
      <c r="T246" s="280"/>
      <c r="U246" s="280"/>
      <c r="V246" s="280"/>
      <c r="W246" s="280"/>
      <c r="X246" s="280"/>
      <c r="Y246" s="280"/>
      <c r="Z246" s="280"/>
      <c r="AA246" s="280"/>
      <c r="AB246" s="280"/>
      <c r="AC246" s="280"/>
      <c r="AD246" s="280"/>
      <c r="AE246" s="280"/>
      <c r="AF246" s="280"/>
      <c r="AG246" s="280"/>
      <c r="AH246" s="306"/>
      <c r="AI246" s="306"/>
      <c r="AJ246" s="306"/>
      <c r="AK246" s="306"/>
      <c r="AL246" s="306"/>
      <c r="AM246" s="280"/>
      <c r="AN246" s="280"/>
      <c r="AO246" s="280"/>
      <c r="CW246" s="228"/>
      <c r="CX246" s="228"/>
      <c r="CY246" s="228"/>
      <c r="CZ246" s="228"/>
      <c r="DA246" s="228"/>
      <c r="DB246" s="228"/>
    </row>
    <row r="247" spans="1:106" ht="15">
      <c r="A247" s="280"/>
      <c r="B247" s="73"/>
      <c r="C247" s="519"/>
      <c r="D247" s="386"/>
      <c r="E247" s="386"/>
      <c r="F247" s="386">
        <v>32.700000000000003</v>
      </c>
      <c r="G247" s="386"/>
      <c r="H247" s="386"/>
      <c r="I247" s="386">
        <v>32.700000000000003</v>
      </c>
      <c r="J247" s="386"/>
      <c r="K247" s="386"/>
      <c r="L247" s="386">
        <v>32.700000000000003</v>
      </c>
      <c r="M247" s="386"/>
      <c r="N247" s="386"/>
      <c r="O247" s="332">
        <v>32.700000000000003</v>
      </c>
      <c r="P247" s="378"/>
      <c r="Q247" s="280"/>
      <c r="R247" s="280"/>
      <c r="S247" s="280"/>
      <c r="T247" s="280"/>
      <c r="U247" s="280"/>
      <c r="V247" s="280"/>
      <c r="W247" s="280"/>
      <c r="X247" s="280"/>
      <c r="Y247" s="280"/>
      <c r="Z247" s="280"/>
      <c r="AA247" s="280"/>
      <c r="AB247" s="280"/>
      <c r="AC247" s="280"/>
      <c r="AD247" s="280"/>
      <c r="AE247" s="280"/>
      <c r="AF247" s="280"/>
      <c r="AG247" s="280"/>
      <c r="AH247" s="306"/>
      <c r="AI247" s="306"/>
      <c r="AJ247" s="306"/>
      <c r="AK247" s="306"/>
      <c r="AL247" s="306"/>
      <c r="AM247" s="280"/>
      <c r="AN247" s="280"/>
      <c r="AO247" s="280"/>
      <c r="CW247" s="228"/>
      <c r="CX247" s="228"/>
      <c r="CY247" s="228"/>
      <c r="CZ247" s="228"/>
      <c r="DA247" s="228"/>
      <c r="DB247" s="228"/>
    </row>
    <row r="248" spans="1:106" ht="15">
      <c r="A248" s="280"/>
      <c r="B248" s="73"/>
      <c r="C248" s="519"/>
      <c r="D248" s="386"/>
      <c r="E248" s="386"/>
      <c r="F248" s="386">
        <v>33.700000000000003</v>
      </c>
      <c r="G248" s="386"/>
      <c r="H248" s="386"/>
      <c r="I248" s="386">
        <v>33.700000000000003</v>
      </c>
      <c r="J248" s="386"/>
      <c r="K248" s="386"/>
      <c r="L248" s="386">
        <v>33.700000000000003</v>
      </c>
      <c r="M248" s="386"/>
      <c r="N248" s="386"/>
      <c r="O248" s="332">
        <v>33.700000000000003</v>
      </c>
      <c r="P248" s="378"/>
      <c r="Q248" s="280"/>
      <c r="R248" s="280"/>
      <c r="S248" s="280"/>
      <c r="T248" s="280"/>
      <c r="U248" s="280"/>
      <c r="V248" s="280"/>
      <c r="W248" s="280"/>
      <c r="X248" s="280"/>
      <c r="Y248" s="280"/>
      <c r="Z248" s="280"/>
      <c r="AA248" s="280"/>
      <c r="AB248" s="280"/>
      <c r="AC248" s="280"/>
      <c r="AD248" s="280"/>
      <c r="AE248" s="280"/>
      <c r="AF248" s="280"/>
      <c r="AG248" s="280"/>
      <c r="AH248" s="306"/>
      <c r="AI248" s="306"/>
      <c r="AJ248" s="306"/>
      <c r="AK248" s="306"/>
      <c r="AL248" s="306"/>
      <c r="AM248" s="280"/>
      <c r="AN248" s="280"/>
      <c r="AO248" s="280"/>
      <c r="CW248" s="228"/>
      <c r="CX248" s="228"/>
      <c r="CY248" s="228"/>
      <c r="CZ248" s="228"/>
      <c r="DA248" s="228"/>
      <c r="DB248" s="228"/>
    </row>
    <row r="249" spans="1:106" ht="15">
      <c r="A249" s="280"/>
      <c r="B249" s="73"/>
      <c r="C249" s="519"/>
      <c r="D249" s="386"/>
      <c r="E249" s="386"/>
      <c r="F249" s="386">
        <v>33.799999999999997</v>
      </c>
      <c r="G249" s="386"/>
      <c r="H249" s="386"/>
      <c r="I249" s="386">
        <v>33.799999999999997</v>
      </c>
      <c r="J249" s="386"/>
      <c r="K249" s="386"/>
      <c r="L249" s="386">
        <v>33.799999999999997</v>
      </c>
      <c r="M249" s="386"/>
      <c r="N249" s="386"/>
      <c r="O249" s="332">
        <v>33.799999999999997</v>
      </c>
      <c r="P249" s="378"/>
      <c r="Q249" s="280"/>
      <c r="R249" s="280"/>
      <c r="S249" s="280"/>
      <c r="T249" s="280"/>
      <c r="U249" s="280"/>
      <c r="V249" s="280"/>
      <c r="W249" s="280"/>
      <c r="X249" s="280"/>
      <c r="Y249" s="280"/>
      <c r="Z249" s="280"/>
      <c r="AA249" s="280"/>
      <c r="AB249" s="280"/>
      <c r="AC249" s="280"/>
      <c r="AD249" s="280"/>
      <c r="AE249" s="280"/>
      <c r="AF249" s="280"/>
      <c r="AG249" s="280"/>
      <c r="AH249" s="306"/>
      <c r="AI249" s="306"/>
      <c r="AJ249" s="306"/>
      <c r="AK249" s="306"/>
      <c r="AL249" s="306"/>
      <c r="AM249" s="280"/>
      <c r="AN249" s="280"/>
      <c r="AO249" s="280"/>
      <c r="CW249" s="228"/>
      <c r="CX249" s="228"/>
      <c r="CY249" s="228"/>
      <c r="CZ249" s="228"/>
      <c r="DA249" s="228"/>
      <c r="DB249" s="228"/>
    </row>
    <row r="250" spans="1:106" ht="15">
      <c r="A250" s="280"/>
      <c r="B250" s="73"/>
      <c r="C250" s="519"/>
      <c r="D250" s="386"/>
      <c r="E250" s="386"/>
      <c r="F250" s="386">
        <v>33.700000000000003</v>
      </c>
      <c r="G250" s="386"/>
      <c r="H250" s="386"/>
      <c r="I250" s="386">
        <v>33.700000000000003</v>
      </c>
      <c r="J250" s="386"/>
      <c r="K250" s="386"/>
      <c r="L250" s="386">
        <v>33.700000000000003</v>
      </c>
      <c r="M250" s="386"/>
      <c r="N250" s="386"/>
      <c r="O250" s="332">
        <v>33.700000000000003</v>
      </c>
      <c r="P250" s="378"/>
      <c r="Q250" s="280"/>
      <c r="R250" s="280"/>
      <c r="S250" s="280"/>
      <c r="T250" s="280"/>
      <c r="U250" s="280"/>
      <c r="V250" s="280"/>
      <c r="W250" s="280"/>
      <c r="X250" s="280"/>
      <c r="Y250" s="280"/>
      <c r="Z250" s="280"/>
      <c r="AA250" s="280"/>
      <c r="AB250" s="280"/>
      <c r="AC250" s="280"/>
      <c r="AD250" s="280"/>
      <c r="AE250" s="280"/>
      <c r="AF250" s="280"/>
      <c r="AG250" s="280"/>
      <c r="AH250" s="306"/>
      <c r="AI250" s="306"/>
      <c r="AJ250" s="306"/>
      <c r="AK250" s="306"/>
      <c r="AL250" s="306"/>
      <c r="AM250" s="280"/>
      <c r="AN250" s="280"/>
      <c r="AO250" s="280"/>
      <c r="CW250" s="228"/>
      <c r="CX250" s="228"/>
      <c r="CY250" s="228"/>
      <c r="CZ250" s="228"/>
      <c r="DA250" s="228"/>
      <c r="DB250" s="228"/>
    </row>
    <row r="251" spans="1:106" ht="15">
      <c r="A251" s="280"/>
      <c r="B251" s="73"/>
      <c r="C251" s="519"/>
      <c r="D251" s="386"/>
      <c r="E251" s="386"/>
      <c r="F251" s="386">
        <v>33.9</v>
      </c>
      <c r="G251" s="386"/>
      <c r="H251" s="386"/>
      <c r="I251" s="386">
        <v>33.9</v>
      </c>
      <c r="J251" s="386"/>
      <c r="K251" s="386"/>
      <c r="L251" s="386">
        <v>33.9</v>
      </c>
      <c r="M251" s="386"/>
      <c r="N251" s="386"/>
      <c r="O251" s="332">
        <v>33.9</v>
      </c>
      <c r="P251" s="378"/>
      <c r="Q251" s="280"/>
      <c r="R251" s="280"/>
      <c r="S251" s="280"/>
      <c r="T251" s="280"/>
      <c r="U251" s="280"/>
      <c r="V251" s="280"/>
      <c r="W251" s="280"/>
      <c r="X251" s="280"/>
      <c r="Y251" s="280"/>
      <c r="Z251" s="280"/>
      <c r="AA251" s="280"/>
      <c r="AB251" s="280"/>
      <c r="AC251" s="280"/>
      <c r="AD251" s="280"/>
      <c r="AE251" s="280"/>
      <c r="AF251" s="280"/>
      <c r="AG251" s="280"/>
      <c r="AH251" s="306"/>
      <c r="AI251" s="306"/>
      <c r="AJ251" s="306"/>
      <c r="AK251" s="306"/>
      <c r="AL251" s="306"/>
      <c r="AM251" s="280"/>
      <c r="AN251" s="280"/>
      <c r="AO251" s="280"/>
      <c r="CW251" s="228"/>
      <c r="CX251" s="228"/>
      <c r="CY251" s="228"/>
      <c r="CZ251" s="228"/>
      <c r="DA251" s="228"/>
      <c r="DB251" s="228"/>
    </row>
    <row r="252" spans="1:106" ht="15">
      <c r="A252" s="280"/>
      <c r="B252" s="73"/>
      <c r="C252" s="519"/>
      <c r="D252" s="386"/>
      <c r="E252" s="386"/>
      <c r="F252" s="386">
        <v>34</v>
      </c>
      <c r="G252" s="386"/>
      <c r="H252" s="386"/>
      <c r="I252" s="386">
        <v>34</v>
      </c>
      <c r="J252" s="386"/>
      <c r="K252" s="386"/>
      <c r="L252" s="386">
        <v>34</v>
      </c>
      <c r="M252" s="386"/>
      <c r="N252" s="386">
        <v>34</v>
      </c>
      <c r="O252" s="332"/>
      <c r="P252" s="378"/>
      <c r="Q252" s="280"/>
      <c r="R252" s="280"/>
      <c r="S252" s="280"/>
      <c r="T252" s="280"/>
      <c r="U252" s="280"/>
      <c r="V252" s="280"/>
      <c r="W252" s="280"/>
      <c r="X252" s="280"/>
      <c r="Y252" s="280"/>
      <c r="Z252" s="280"/>
      <c r="AA252" s="280"/>
      <c r="AB252" s="280"/>
      <c r="AC252" s="280"/>
      <c r="AD252" s="280"/>
      <c r="AE252" s="280"/>
      <c r="AF252" s="280"/>
      <c r="AG252" s="280"/>
      <c r="AH252" s="306"/>
      <c r="AI252" s="306"/>
      <c r="AJ252" s="306"/>
      <c r="AK252" s="306"/>
      <c r="AL252" s="306"/>
      <c r="AM252" s="280"/>
      <c r="AN252" s="280"/>
      <c r="AO252" s="280"/>
      <c r="CW252" s="228"/>
      <c r="CX252" s="228"/>
      <c r="CY252" s="228"/>
      <c r="CZ252" s="228"/>
      <c r="DA252" s="228"/>
      <c r="DB252" s="228"/>
    </row>
    <row r="253" spans="1:106" ht="15">
      <c r="A253" s="280"/>
      <c r="B253" s="73"/>
      <c r="C253" s="519"/>
      <c r="D253" s="386"/>
      <c r="E253" s="386"/>
      <c r="F253" s="386">
        <v>34</v>
      </c>
      <c r="G253" s="386"/>
      <c r="H253" s="386"/>
      <c r="I253" s="386">
        <v>34</v>
      </c>
      <c r="J253" s="386"/>
      <c r="K253" s="386"/>
      <c r="L253" s="386">
        <v>34</v>
      </c>
      <c r="M253" s="386"/>
      <c r="N253" s="386"/>
      <c r="O253" s="332">
        <v>34</v>
      </c>
      <c r="P253" s="378"/>
      <c r="Q253" s="280"/>
      <c r="R253" s="280"/>
      <c r="S253" s="280"/>
      <c r="T253" s="280"/>
      <c r="U253" s="280"/>
      <c r="V253" s="280"/>
      <c r="W253" s="280"/>
      <c r="X253" s="280"/>
      <c r="Y253" s="280"/>
      <c r="Z253" s="280"/>
      <c r="AA253" s="280"/>
      <c r="AB253" s="280"/>
      <c r="AC253" s="280"/>
      <c r="AD253" s="280"/>
      <c r="AE253" s="280"/>
      <c r="AF253" s="280"/>
      <c r="AG253" s="280"/>
      <c r="AH253" s="306"/>
      <c r="AI253" s="306"/>
      <c r="AJ253" s="306"/>
      <c r="AK253" s="306"/>
      <c r="AL253" s="306"/>
      <c r="AM253" s="280"/>
      <c r="AN253" s="280"/>
      <c r="AO253" s="280"/>
      <c r="CW253" s="228"/>
      <c r="CX253" s="228"/>
      <c r="CY253" s="228"/>
      <c r="CZ253" s="228"/>
      <c r="DA253" s="228"/>
      <c r="DB253" s="228"/>
    </row>
    <row r="254" spans="1:106" ht="15">
      <c r="A254" s="280"/>
      <c r="B254" s="73"/>
      <c r="C254" s="519"/>
      <c r="D254" s="386"/>
      <c r="E254" s="386"/>
      <c r="F254" s="386">
        <v>34.5</v>
      </c>
      <c r="G254" s="386"/>
      <c r="H254" s="386"/>
      <c r="I254" s="386">
        <v>34.5</v>
      </c>
      <c r="J254" s="386"/>
      <c r="K254" s="386"/>
      <c r="L254" s="386">
        <v>34.5</v>
      </c>
      <c r="M254" s="386"/>
      <c r="N254" s="386"/>
      <c r="O254" s="332">
        <v>34.5</v>
      </c>
      <c r="P254" s="378"/>
      <c r="Q254" s="280"/>
      <c r="R254" s="280"/>
      <c r="S254" s="280"/>
      <c r="T254" s="280"/>
      <c r="U254" s="280"/>
      <c r="V254" s="280"/>
      <c r="W254" s="280"/>
      <c r="X254" s="280"/>
      <c r="Y254" s="280"/>
      <c r="Z254" s="280"/>
      <c r="AA254" s="280"/>
      <c r="AB254" s="280"/>
      <c r="AC254" s="280"/>
      <c r="AD254" s="280"/>
      <c r="AE254" s="280"/>
      <c r="AF254" s="280"/>
      <c r="AG254" s="280"/>
      <c r="AH254" s="306"/>
      <c r="AI254" s="306"/>
      <c r="AJ254" s="306"/>
      <c r="AK254" s="306"/>
      <c r="AL254" s="306"/>
      <c r="AM254" s="280"/>
      <c r="AN254" s="280"/>
      <c r="AO254" s="280"/>
      <c r="CW254" s="228"/>
      <c r="CX254" s="228"/>
      <c r="CY254" s="228"/>
      <c r="CZ254" s="228"/>
      <c r="DA254" s="228"/>
      <c r="DB254" s="228"/>
    </row>
    <row r="255" spans="1:106" ht="15">
      <c r="A255" s="280"/>
      <c r="B255" s="73"/>
      <c r="C255" s="519"/>
      <c r="D255" s="386"/>
      <c r="E255" s="386"/>
      <c r="F255" s="386">
        <v>34.200000000000003</v>
      </c>
      <c r="G255" s="386"/>
      <c r="H255" s="386">
        <v>34.200000000000003</v>
      </c>
      <c r="I255" s="386"/>
      <c r="J255" s="386"/>
      <c r="K255" s="386">
        <v>34.200000000000003</v>
      </c>
      <c r="L255" s="386"/>
      <c r="M255" s="386"/>
      <c r="N255" s="386">
        <v>34.200000000000003</v>
      </c>
      <c r="O255" s="332"/>
      <c r="P255" s="378"/>
      <c r="Q255" s="280"/>
      <c r="R255" s="280"/>
      <c r="S255" s="280"/>
      <c r="T255" s="280"/>
      <c r="U255" s="280"/>
      <c r="V255" s="280"/>
      <c r="W255" s="280"/>
      <c r="X255" s="280"/>
      <c r="Y255" s="280"/>
      <c r="Z255" s="280"/>
      <c r="AA255" s="280"/>
      <c r="AB255" s="280"/>
      <c r="AC255" s="280"/>
      <c r="AD255" s="280"/>
      <c r="AE255" s="280"/>
      <c r="AF255" s="280"/>
      <c r="AG255" s="280"/>
      <c r="AH255" s="306"/>
      <c r="AI255" s="306"/>
      <c r="AJ255" s="306"/>
      <c r="AK255" s="306"/>
      <c r="AL255" s="306"/>
      <c r="AM255" s="280"/>
      <c r="AN255" s="280"/>
      <c r="AO255" s="280"/>
      <c r="CW255" s="228"/>
      <c r="CX255" s="228"/>
      <c r="CY255" s="228"/>
      <c r="CZ255" s="228"/>
      <c r="DA255" s="228"/>
      <c r="DB255" s="228"/>
    </row>
    <row r="256" spans="1:106" ht="15">
      <c r="A256" s="280"/>
      <c r="B256" s="73"/>
      <c r="C256" s="519"/>
      <c r="D256" s="386"/>
      <c r="E256" s="386"/>
      <c r="F256" s="386">
        <v>34.700000000000003</v>
      </c>
      <c r="G256" s="386"/>
      <c r="H256" s="386"/>
      <c r="I256" s="386">
        <v>34.700000000000003</v>
      </c>
      <c r="J256" s="386"/>
      <c r="K256" s="386"/>
      <c r="L256" s="386">
        <v>34.700000000000003</v>
      </c>
      <c r="M256" s="386"/>
      <c r="N256" s="386">
        <v>34.700000000000003</v>
      </c>
      <c r="O256" s="332"/>
      <c r="P256" s="378"/>
      <c r="Q256" s="280"/>
      <c r="R256" s="280"/>
      <c r="S256" s="280"/>
      <c r="T256" s="280"/>
      <c r="U256" s="280"/>
      <c r="V256" s="280"/>
      <c r="W256" s="280"/>
      <c r="X256" s="280"/>
      <c r="Y256" s="280"/>
      <c r="Z256" s="280"/>
      <c r="AA256" s="280"/>
      <c r="AB256" s="280"/>
      <c r="AC256" s="280"/>
      <c r="AD256" s="280"/>
      <c r="AE256" s="280"/>
      <c r="AF256" s="280"/>
      <c r="AG256" s="280"/>
      <c r="AH256" s="306"/>
      <c r="AI256" s="306"/>
      <c r="AJ256" s="306"/>
      <c r="AK256" s="306"/>
      <c r="AL256" s="306"/>
      <c r="AM256" s="280"/>
      <c r="AN256" s="280"/>
      <c r="AO256" s="280"/>
      <c r="CW256" s="228"/>
      <c r="CX256" s="228"/>
      <c r="CY256" s="228"/>
      <c r="CZ256" s="228"/>
      <c r="DA256" s="228"/>
      <c r="DB256" s="228"/>
    </row>
    <row r="257" spans="1:106" ht="15">
      <c r="A257" s="280"/>
      <c r="B257" s="73"/>
      <c r="C257" s="519"/>
      <c r="D257" s="386"/>
      <c r="E257" s="386"/>
      <c r="F257" s="386">
        <v>34.799999999999997</v>
      </c>
      <c r="G257" s="386"/>
      <c r="H257" s="386"/>
      <c r="I257" s="386">
        <v>34.799999999999997</v>
      </c>
      <c r="J257" s="386"/>
      <c r="K257" s="386"/>
      <c r="L257" s="386">
        <v>34.799999999999997</v>
      </c>
      <c r="M257" s="386"/>
      <c r="N257" s="386"/>
      <c r="O257" s="332">
        <v>34.799999999999997</v>
      </c>
      <c r="P257" s="378"/>
      <c r="Q257" s="280"/>
      <c r="R257" s="280"/>
      <c r="S257" s="280"/>
      <c r="T257" s="280"/>
      <c r="U257" s="280"/>
      <c r="V257" s="280"/>
      <c r="W257" s="280"/>
      <c r="X257" s="280"/>
      <c r="Y257" s="280"/>
      <c r="Z257" s="280"/>
      <c r="AA257" s="280"/>
      <c r="AB257" s="280"/>
      <c r="AC257" s="280"/>
      <c r="AD257" s="280"/>
      <c r="AE257" s="280"/>
      <c r="AF257" s="280"/>
      <c r="AG257" s="280"/>
      <c r="AH257" s="306"/>
      <c r="AI257" s="306"/>
      <c r="AJ257" s="306"/>
      <c r="AK257" s="306"/>
      <c r="AL257" s="306"/>
      <c r="AM257" s="280"/>
      <c r="AN257" s="280"/>
      <c r="AO257" s="280"/>
      <c r="CW257" s="228"/>
      <c r="CX257" s="228"/>
      <c r="CY257" s="228"/>
      <c r="CZ257" s="228"/>
      <c r="DA257" s="228"/>
      <c r="DB257" s="228"/>
    </row>
    <row r="258" spans="1:106" ht="15">
      <c r="A258" s="280"/>
      <c r="B258" s="73"/>
      <c r="C258" s="519"/>
      <c r="D258" s="386"/>
      <c r="E258" s="386"/>
      <c r="F258" s="386">
        <v>34.9</v>
      </c>
      <c r="G258" s="386"/>
      <c r="H258" s="386"/>
      <c r="I258" s="386">
        <v>34.9</v>
      </c>
      <c r="J258" s="386"/>
      <c r="K258" s="386"/>
      <c r="L258" s="386">
        <v>34.9</v>
      </c>
      <c r="M258" s="386"/>
      <c r="N258" s="386"/>
      <c r="O258" s="332">
        <v>34.9</v>
      </c>
      <c r="P258" s="378"/>
      <c r="Q258" s="280"/>
      <c r="R258" s="280"/>
      <c r="S258" s="280"/>
      <c r="T258" s="280"/>
      <c r="U258" s="280"/>
      <c r="V258" s="280"/>
      <c r="W258" s="280"/>
      <c r="X258" s="280"/>
      <c r="Y258" s="280"/>
      <c r="Z258" s="280"/>
      <c r="AA258" s="280"/>
      <c r="AB258" s="280"/>
      <c r="AC258" s="280"/>
      <c r="AD258" s="280"/>
      <c r="AE258" s="280"/>
      <c r="AF258" s="280"/>
      <c r="AG258" s="280"/>
      <c r="AH258" s="306"/>
      <c r="AI258" s="306"/>
      <c r="AJ258" s="306"/>
      <c r="AK258" s="306"/>
      <c r="AL258" s="306"/>
      <c r="AM258" s="280"/>
      <c r="AN258" s="280"/>
      <c r="AO258" s="280"/>
      <c r="CW258" s="228"/>
      <c r="CX258" s="228"/>
      <c r="CY258" s="228"/>
      <c r="CZ258" s="228"/>
      <c r="DA258" s="228"/>
      <c r="DB258" s="228"/>
    </row>
    <row r="259" spans="1:106" ht="15">
      <c r="A259" s="280"/>
      <c r="B259" s="73"/>
      <c r="C259" s="519"/>
      <c r="D259" s="386"/>
      <c r="E259" s="386"/>
      <c r="F259" s="386">
        <v>35.299999999999997</v>
      </c>
      <c r="G259" s="386"/>
      <c r="H259" s="386"/>
      <c r="I259" s="386">
        <v>35.299999999999997</v>
      </c>
      <c r="J259" s="386"/>
      <c r="K259" s="386"/>
      <c r="L259" s="386">
        <v>35.299999999999997</v>
      </c>
      <c r="M259" s="386"/>
      <c r="N259" s="386"/>
      <c r="O259" s="332">
        <v>35.299999999999997</v>
      </c>
      <c r="P259" s="378"/>
      <c r="Q259" s="280"/>
      <c r="R259" s="280"/>
      <c r="S259" s="280"/>
      <c r="T259" s="280"/>
      <c r="U259" s="280"/>
      <c r="V259" s="280"/>
      <c r="W259" s="280"/>
      <c r="X259" s="280"/>
      <c r="Y259" s="280"/>
      <c r="Z259" s="280"/>
      <c r="AA259" s="280"/>
      <c r="AB259" s="280"/>
      <c r="AC259" s="280"/>
      <c r="AD259" s="280"/>
      <c r="AE259" s="280"/>
      <c r="AF259" s="280"/>
      <c r="AG259" s="280"/>
      <c r="AH259" s="306"/>
      <c r="AI259" s="306"/>
      <c r="AJ259" s="306"/>
      <c r="AK259" s="306"/>
      <c r="AL259" s="306"/>
      <c r="AM259" s="280"/>
      <c r="AN259" s="280"/>
      <c r="AO259" s="280"/>
      <c r="CW259" s="228"/>
      <c r="CX259" s="228"/>
      <c r="CY259" s="228"/>
      <c r="CZ259" s="228"/>
      <c r="DA259" s="228"/>
      <c r="DB259" s="228"/>
    </row>
    <row r="260" spans="1:106" ht="15">
      <c r="A260" s="280"/>
      <c r="B260" s="73"/>
      <c r="C260" s="519"/>
      <c r="D260" s="386"/>
      <c r="E260" s="386"/>
      <c r="F260" s="386">
        <v>35</v>
      </c>
      <c r="G260" s="386"/>
      <c r="H260" s="386">
        <v>35</v>
      </c>
      <c r="I260" s="386"/>
      <c r="J260" s="386"/>
      <c r="K260" s="386"/>
      <c r="L260" s="386">
        <v>35</v>
      </c>
      <c r="M260" s="386"/>
      <c r="N260" s="386"/>
      <c r="O260" s="332">
        <v>35</v>
      </c>
      <c r="P260" s="378"/>
      <c r="Q260" s="280"/>
      <c r="R260" s="280"/>
      <c r="S260" s="280"/>
      <c r="T260" s="280"/>
      <c r="U260" s="280"/>
      <c r="V260" s="280"/>
      <c r="W260" s="280"/>
      <c r="X260" s="280"/>
      <c r="Y260" s="280"/>
      <c r="Z260" s="280"/>
      <c r="AA260" s="280"/>
      <c r="AB260" s="280"/>
      <c r="AC260" s="280"/>
      <c r="AD260" s="280"/>
      <c r="AE260" s="280"/>
      <c r="AF260" s="280"/>
      <c r="AG260" s="280"/>
      <c r="AH260" s="306"/>
      <c r="AI260" s="306"/>
      <c r="AJ260" s="306"/>
      <c r="AK260" s="306"/>
      <c r="AL260" s="306"/>
      <c r="AM260" s="280"/>
      <c r="AN260" s="280"/>
      <c r="AO260" s="280"/>
      <c r="CW260" s="228"/>
      <c r="CX260" s="228"/>
      <c r="CY260" s="228"/>
      <c r="CZ260" s="228"/>
      <c r="DA260" s="228"/>
      <c r="DB260" s="228"/>
    </row>
    <row r="261" spans="1:106" ht="15">
      <c r="A261" s="280"/>
      <c r="B261" s="73"/>
      <c r="C261" s="519"/>
      <c r="D261" s="386"/>
      <c r="E261" s="386"/>
      <c r="F261" s="386">
        <v>35.4</v>
      </c>
      <c r="G261" s="386">
        <v>35.4</v>
      </c>
      <c r="H261" s="386"/>
      <c r="I261" s="386"/>
      <c r="J261" s="386"/>
      <c r="K261" s="386"/>
      <c r="L261" s="386">
        <v>35.4</v>
      </c>
      <c r="M261" s="386"/>
      <c r="N261" s="386"/>
      <c r="O261" s="332">
        <v>35.4</v>
      </c>
      <c r="P261" s="378"/>
      <c r="Q261" s="280"/>
      <c r="R261" s="280"/>
      <c r="S261" s="280"/>
      <c r="T261" s="280"/>
      <c r="U261" s="280"/>
      <c r="V261" s="280"/>
      <c r="W261" s="280"/>
      <c r="X261" s="280"/>
      <c r="Y261" s="280"/>
      <c r="Z261" s="280"/>
      <c r="AA261" s="280"/>
      <c r="AB261" s="280"/>
      <c r="AC261" s="280"/>
      <c r="AD261" s="280"/>
      <c r="AE261" s="280"/>
      <c r="AF261" s="280"/>
      <c r="AG261" s="280"/>
      <c r="AH261" s="306"/>
      <c r="AI261" s="306"/>
      <c r="AJ261" s="306"/>
      <c r="AK261" s="306"/>
      <c r="AL261" s="306"/>
      <c r="AM261" s="280"/>
      <c r="AN261" s="280"/>
      <c r="AO261" s="280"/>
      <c r="CW261" s="228"/>
      <c r="CX261" s="228"/>
      <c r="CY261" s="228"/>
      <c r="CZ261" s="228"/>
      <c r="DA261" s="228"/>
      <c r="DB261" s="228"/>
    </row>
    <row r="262" spans="1:106" ht="15">
      <c r="A262" s="280"/>
      <c r="B262" s="73"/>
      <c r="C262" s="519"/>
      <c r="D262" s="386"/>
      <c r="E262" s="386"/>
      <c r="F262" s="386">
        <v>35.6</v>
      </c>
      <c r="G262" s="386"/>
      <c r="H262" s="386"/>
      <c r="I262" s="386">
        <v>35.6</v>
      </c>
      <c r="J262" s="386"/>
      <c r="K262" s="386"/>
      <c r="L262" s="386">
        <v>35.6</v>
      </c>
      <c r="M262" s="386"/>
      <c r="N262" s="386">
        <v>35.6</v>
      </c>
      <c r="O262" s="332"/>
      <c r="P262" s="378"/>
      <c r="Q262" s="280"/>
      <c r="R262" s="280"/>
      <c r="S262" s="280"/>
      <c r="T262" s="280"/>
      <c r="U262" s="280"/>
      <c r="V262" s="280"/>
      <c r="W262" s="280"/>
      <c r="X262" s="280"/>
      <c r="Y262" s="280"/>
      <c r="Z262" s="280"/>
      <c r="AA262" s="280"/>
      <c r="AB262" s="280"/>
      <c r="AC262" s="280"/>
      <c r="AD262" s="280"/>
      <c r="AE262" s="280"/>
      <c r="AF262" s="280"/>
      <c r="AG262" s="280"/>
      <c r="AH262" s="306"/>
      <c r="AI262" s="306"/>
      <c r="AJ262" s="306"/>
      <c r="AK262" s="306"/>
      <c r="AL262" s="306"/>
      <c r="AM262" s="280"/>
      <c r="AN262" s="280"/>
      <c r="AO262" s="280"/>
      <c r="CW262" s="228"/>
      <c r="CX262" s="228"/>
      <c r="CY262" s="228"/>
      <c r="CZ262" s="228"/>
      <c r="DA262" s="228"/>
      <c r="DB262" s="228"/>
    </row>
    <row r="263" spans="1:106" ht="15">
      <c r="A263" s="280"/>
      <c r="B263" s="73"/>
      <c r="C263" s="519"/>
      <c r="D263" s="386"/>
      <c r="E263" s="386"/>
      <c r="F263" s="386">
        <v>35.799999999999997</v>
      </c>
      <c r="G263" s="386"/>
      <c r="H263" s="386"/>
      <c r="I263" s="386">
        <v>35.799999999999997</v>
      </c>
      <c r="J263" s="386"/>
      <c r="K263" s="386"/>
      <c r="L263" s="386">
        <v>35.799999999999997</v>
      </c>
      <c r="M263" s="386"/>
      <c r="N263" s="386"/>
      <c r="O263" s="332">
        <v>35.799999999999997</v>
      </c>
      <c r="P263" s="378"/>
      <c r="Q263" s="280"/>
      <c r="R263" s="280"/>
      <c r="S263" s="280"/>
      <c r="T263" s="280"/>
      <c r="U263" s="280"/>
      <c r="V263" s="280"/>
      <c r="W263" s="280"/>
      <c r="X263" s="280"/>
      <c r="Y263" s="280"/>
      <c r="Z263" s="280"/>
      <c r="AA263" s="280"/>
      <c r="AB263" s="280"/>
      <c r="AC263" s="280"/>
      <c r="AD263" s="280"/>
      <c r="AE263" s="280"/>
      <c r="AF263" s="280"/>
      <c r="AG263" s="280"/>
      <c r="AH263" s="306"/>
      <c r="AI263" s="306"/>
      <c r="AJ263" s="306"/>
      <c r="AK263" s="306"/>
      <c r="AL263" s="306"/>
      <c r="AM263" s="280"/>
      <c r="AN263" s="280"/>
      <c r="AO263" s="280"/>
      <c r="CW263" s="228"/>
      <c r="CX263" s="228"/>
      <c r="CY263" s="228"/>
      <c r="CZ263" s="228"/>
      <c r="DA263" s="228"/>
      <c r="DB263" s="228"/>
    </row>
    <row r="264" spans="1:106" ht="15">
      <c r="A264" s="280"/>
      <c r="B264" s="73"/>
      <c r="C264" s="519"/>
      <c r="D264" s="386"/>
      <c r="E264" s="386"/>
      <c r="F264" s="386">
        <v>35.799999999999997</v>
      </c>
      <c r="G264" s="386"/>
      <c r="H264" s="386"/>
      <c r="I264" s="386">
        <v>35.799999999999997</v>
      </c>
      <c r="J264" s="386"/>
      <c r="K264" s="386"/>
      <c r="L264" s="386">
        <v>35.799999999999997</v>
      </c>
      <c r="M264" s="386"/>
      <c r="N264" s="386"/>
      <c r="O264" s="332">
        <v>35.799999999999997</v>
      </c>
      <c r="P264" s="378"/>
      <c r="Q264" s="280"/>
      <c r="R264" s="280"/>
      <c r="S264" s="280"/>
      <c r="T264" s="280"/>
      <c r="U264" s="280"/>
      <c r="V264" s="280"/>
      <c r="W264" s="280"/>
      <c r="X264" s="280"/>
      <c r="Y264" s="280"/>
      <c r="Z264" s="280"/>
      <c r="AA264" s="280"/>
      <c r="AB264" s="280"/>
      <c r="AC264" s="280"/>
      <c r="AD264" s="280"/>
      <c r="AE264" s="280"/>
      <c r="AF264" s="280"/>
      <c r="AG264" s="280"/>
      <c r="AH264" s="306"/>
      <c r="AI264" s="306"/>
      <c r="AJ264" s="306"/>
      <c r="AK264" s="306"/>
      <c r="AL264" s="306"/>
      <c r="AM264" s="280"/>
      <c r="AN264" s="280"/>
      <c r="AO264" s="280"/>
      <c r="CW264" s="228"/>
      <c r="CX264" s="228"/>
      <c r="CY264" s="228"/>
      <c r="CZ264" s="228"/>
      <c r="DA264" s="228"/>
      <c r="DB264" s="228"/>
    </row>
    <row r="265" spans="1:106" ht="15">
      <c r="A265" s="280"/>
      <c r="B265" s="73"/>
      <c r="C265" s="519"/>
      <c r="D265" s="386"/>
      <c r="E265" s="386"/>
      <c r="F265" s="386">
        <v>36.6</v>
      </c>
      <c r="G265" s="386"/>
      <c r="H265" s="386"/>
      <c r="I265" s="386">
        <v>36.6</v>
      </c>
      <c r="J265" s="386"/>
      <c r="K265" s="386"/>
      <c r="L265" s="386">
        <v>36.6</v>
      </c>
      <c r="M265" s="386"/>
      <c r="N265" s="386"/>
      <c r="O265" s="332">
        <v>36.6</v>
      </c>
      <c r="P265" s="378"/>
      <c r="Q265" s="280"/>
      <c r="R265" s="280"/>
      <c r="S265" s="280"/>
      <c r="T265" s="280"/>
      <c r="U265" s="280"/>
      <c r="V265" s="280"/>
      <c r="W265" s="280"/>
      <c r="X265" s="280"/>
      <c r="Y265" s="280"/>
      <c r="Z265" s="280"/>
      <c r="AA265" s="280"/>
      <c r="AB265" s="280"/>
      <c r="AC265" s="280"/>
      <c r="AD265" s="280"/>
      <c r="AE265" s="280"/>
      <c r="AF265" s="280"/>
      <c r="AG265" s="280"/>
      <c r="AH265" s="306"/>
      <c r="AI265" s="306"/>
      <c r="AJ265" s="306"/>
      <c r="AK265" s="306"/>
      <c r="AL265" s="306"/>
      <c r="AM265" s="280"/>
      <c r="AN265" s="280"/>
      <c r="AO265" s="280"/>
      <c r="CW265" s="228"/>
      <c r="CX265" s="228"/>
      <c r="CY265" s="228"/>
      <c r="CZ265" s="228"/>
      <c r="DA265" s="228"/>
      <c r="DB265" s="228"/>
    </row>
    <row r="266" spans="1:106" ht="15">
      <c r="A266" s="280"/>
      <c r="B266" s="73"/>
      <c r="C266" s="519"/>
      <c r="D266" s="386"/>
      <c r="E266" s="386"/>
      <c r="F266" s="386">
        <v>36.6</v>
      </c>
      <c r="G266" s="386"/>
      <c r="H266" s="386"/>
      <c r="I266" s="386">
        <v>36.6</v>
      </c>
      <c r="J266" s="386"/>
      <c r="K266" s="386"/>
      <c r="L266" s="386">
        <v>36.6</v>
      </c>
      <c r="M266" s="386"/>
      <c r="N266" s="386"/>
      <c r="O266" s="332">
        <v>36.6</v>
      </c>
      <c r="P266" s="378"/>
      <c r="Q266" s="280"/>
      <c r="R266" s="280"/>
      <c r="S266" s="280"/>
      <c r="T266" s="280"/>
      <c r="U266" s="280"/>
      <c r="V266" s="280"/>
      <c r="W266" s="280"/>
      <c r="X266" s="280"/>
      <c r="Y266" s="280"/>
      <c r="Z266" s="280"/>
      <c r="AA266" s="280"/>
      <c r="AB266" s="280"/>
      <c r="AC266" s="280"/>
      <c r="AD266" s="280"/>
      <c r="AE266" s="280"/>
      <c r="AF266" s="280"/>
      <c r="AG266" s="280"/>
      <c r="AH266" s="306"/>
      <c r="AI266" s="306"/>
      <c r="AJ266" s="306"/>
      <c r="AK266" s="306"/>
      <c r="AL266" s="306"/>
      <c r="AM266" s="280"/>
      <c r="AN266" s="280"/>
      <c r="AO266" s="280"/>
      <c r="CW266" s="228"/>
      <c r="CX266" s="228"/>
      <c r="CY266" s="228"/>
      <c r="CZ266" s="228"/>
      <c r="DA266" s="228"/>
      <c r="DB266" s="228"/>
    </row>
    <row r="267" spans="1:106" ht="15">
      <c r="A267" s="280"/>
      <c r="B267" s="73"/>
      <c r="C267" s="519"/>
      <c r="D267" s="386"/>
      <c r="E267" s="386"/>
      <c r="F267" s="386">
        <v>37</v>
      </c>
      <c r="G267" s="386"/>
      <c r="H267" s="386"/>
      <c r="I267" s="386">
        <v>37</v>
      </c>
      <c r="J267" s="386"/>
      <c r="K267" s="386"/>
      <c r="L267" s="386">
        <v>37</v>
      </c>
      <c r="M267" s="386"/>
      <c r="N267" s="386"/>
      <c r="O267" s="332">
        <v>37</v>
      </c>
      <c r="P267" s="378"/>
      <c r="Q267" s="280"/>
      <c r="R267" s="280"/>
      <c r="S267" s="280"/>
      <c r="T267" s="280"/>
      <c r="U267" s="280"/>
      <c r="V267" s="280"/>
      <c r="W267" s="280"/>
      <c r="X267" s="280"/>
      <c r="Y267" s="280"/>
      <c r="Z267" s="280"/>
      <c r="AA267" s="280"/>
      <c r="AB267" s="280"/>
      <c r="AC267" s="280"/>
      <c r="AD267" s="280"/>
      <c r="AE267" s="280"/>
      <c r="AF267" s="280"/>
      <c r="AG267" s="280"/>
      <c r="AH267" s="306"/>
      <c r="AI267" s="306"/>
      <c r="AJ267" s="306"/>
      <c r="AK267" s="306"/>
      <c r="AL267" s="306"/>
      <c r="AM267" s="280"/>
      <c r="AN267" s="280"/>
      <c r="AO267" s="280"/>
      <c r="CW267" s="228"/>
      <c r="CX267" s="228"/>
      <c r="CY267" s="228"/>
      <c r="CZ267" s="228"/>
      <c r="DA267" s="228"/>
      <c r="DB267" s="228"/>
    </row>
    <row r="268" spans="1:106" ht="15">
      <c r="A268" s="280"/>
      <c r="B268" s="73"/>
      <c r="C268" s="519"/>
      <c r="D268" s="386"/>
      <c r="E268" s="386">
        <v>37.299999999999997</v>
      </c>
      <c r="F268" s="386"/>
      <c r="G268" s="386"/>
      <c r="H268" s="386">
        <v>37.299999999999997</v>
      </c>
      <c r="I268" s="386"/>
      <c r="J268" s="386"/>
      <c r="K268" s="386"/>
      <c r="L268" s="386">
        <v>37.299999999999997</v>
      </c>
      <c r="M268" s="386"/>
      <c r="N268" s="386">
        <v>37.299999999999997</v>
      </c>
      <c r="O268" s="332"/>
      <c r="P268" s="378"/>
      <c r="Q268" s="280"/>
      <c r="R268" s="280"/>
      <c r="S268" s="280"/>
      <c r="T268" s="280"/>
      <c r="U268" s="280"/>
      <c r="V268" s="280"/>
      <c r="W268" s="280"/>
      <c r="X268" s="280"/>
      <c r="Y268" s="280"/>
      <c r="Z268" s="280"/>
      <c r="AA268" s="280"/>
      <c r="AB268" s="280"/>
      <c r="AC268" s="280"/>
      <c r="AD268" s="280"/>
      <c r="AE268" s="280"/>
      <c r="AF268" s="280"/>
      <c r="AG268" s="280"/>
      <c r="AH268" s="306"/>
      <c r="AI268" s="306"/>
      <c r="AJ268" s="306"/>
      <c r="AK268" s="306"/>
      <c r="AL268" s="306"/>
      <c r="AM268" s="280"/>
      <c r="AN268" s="280"/>
      <c r="AO268" s="280"/>
      <c r="CW268" s="228"/>
      <c r="CX268" s="228"/>
      <c r="CY268" s="228"/>
      <c r="CZ268" s="228"/>
      <c r="DA268" s="228"/>
      <c r="DB268" s="228"/>
    </row>
    <row r="269" spans="1:106" ht="15">
      <c r="A269" s="280"/>
      <c r="B269" s="73"/>
      <c r="C269" s="519"/>
      <c r="D269" s="386"/>
      <c r="E269" s="386"/>
      <c r="F269" s="386">
        <v>37.4</v>
      </c>
      <c r="G269" s="386"/>
      <c r="H269" s="386"/>
      <c r="I269" s="386">
        <v>37.4</v>
      </c>
      <c r="J269" s="386"/>
      <c r="K269" s="386"/>
      <c r="L269" s="386">
        <v>37.4</v>
      </c>
      <c r="M269" s="386"/>
      <c r="N269" s="386"/>
      <c r="O269" s="332">
        <v>37.4</v>
      </c>
      <c r="P269" s="378"/>
      <c r="Q269" s="280"/>
      <c r="R269" s="280"/>
      <c r="S269" s="280"/>
      <c r="T269" s="280"/>
      <c r="U269" s="280"/>
      <c r="V269" s="280"/>
      <c r="W269" s="280"/>
      <c r="X269" s="280"/>
      <c r="Y269" s="280"/>
      <c r="Z269" s="280"/>
      <c r="AA269" s="280"/>
      <c r="AB269" s="280"/>
      <c r="AC269" s="280"/>
      <c r="AD269" s="280"/>
      <c r="AE269" s="280"/>
      <c r="AF269" s="280"/>
      <c r="AG269" s="280"/>
      <c r="AH269" s="306"/>
      <c r="AI269" s="306"/>
      <c r="AJ269" s="306"/>
      <c r="AK269" s="306"/>
      <c r="AL269" s="306"/>
      <c r="AM269" s="280"/>
      <c r="AN269" s="280"/>
      <c r="AO269" s="280"/>
      <c r="CW269" s="228"/>
      <c r="CX269" s="228"/>
      <c r="CY269" s="228"/>
      <c r="CZ269" s="228"/>
      <c r="DA269" s="228"/>
      <c r="DB269" s="228"/>
    </row>
    <row r="270" spans="1:106" ht="15">
      <c r="A270" s="280"/>
      <c r="B270" s="73"/>
      <c r="C270" s="519"/>
      <c r="D270" s="386"/>
      <c r="E270" s="386"/>
      <c r="F270" s="386">
        <v>37.6</v>
      </c>
      <c r="G270" s="386"/>
      <c r="H270" s="386"/>
      <c r="I270" s="386">
        <v>37.6</v>
      </c>
      <c r="J270" s="386"/>
      <c r="K270" s="386"/>
      <c r="L270" s="386">
        <v>37.6</v>
      </c>
      <c r="M270" s="386"/>
      <c r="N270" s="386">
        <v>37.6</v>
      </c>
      <c r="O270" s="332"/>
      <c r="P270" s="378"/>
      <c r="Q270" s="280"/>
      <c r="R270" s="280"/>
      <c r="S270" s="280"/>
      <c r="T270" s="280"/>
      <c r="U270" s="280"/>
      <c r="V270" s="280"/>
      <c r="W270" s="280"/>
      <c r="X270" s="280"/>
      <c r="Y270" s="280"/>
      <c r="Z270" s="280"/>
      <c r="AA270" s="280"/>
      <c r="AB270" s="280"/>
      <c r="AC270" s="280"/>
      <c r="AD270" s="280"/>
      <c r="AE270" s="280"/>
      <c r="AF270" s="280"/>
      <c r="AG270" s="280"/>
      <c r="AH270" s="306"/>
      <c r="AI270" s="306"/>
      <c r="AJ270" s="306"/>
      <c r="AK270" s="306"/>
      <c r="AL270" s="306"/>
      <c r="AM270" s="280"/>
      <c r="AN270" s="280"/>
      <c r="AO270" s="280"/>
      <c r="CW270" s="228"/>
      <c r="CX270" s="228"/>
      <c r="CY270" s="228"/>
      <c r="CZ270" s="228"/>
      <c r="DA270" s="228"/>
      <c r="DB270" s="228"/>
    </row>
    <row r="271" spans="1:106" ht="15">
      <c r="A271" s="280"/>
      <c r="B271" s="73"/>
      <c r="C271" s="519"/>
      <c r="D271" s="386"/>
      <c r="E271" s="386">
        <v>42</v>
      </c>
      <c r="F271" s="386"/>
      <c r="G271" s="386"/>
      <c r="H271" s="386">
        <v>42</v>
      </c>
      <c r="I271" s="386"/>
      <c r="J271" s="386"/>
      <c r="K271" s="386"/>
      <c r="L271" s="386">
        <v>42</v>
      </c>
      <c r="M271" s="386"/>
      <c r="N271" s="386">
        <v>42</v>
      </c>
      <c r="O271" s="332"/>
      <c r="P271" s="378"/>
      <c r="Q271" s="280"/>
      <c r="R271" s="280"/>
      <c r="S271" s="280"/>
      <c r="T271" s="280"/>
      <c r="U271" s="280"/>
      <c r="V271" s="280"/>
      <c r="W271" s="280"/>
      <c r="X271" s="280"/>
      <c r="Y271" s="280"/>
      <c r="Z271" s="280"/>
      <c r="AA271" s="280"/>
      <c r="AB271" s="280"/>
      <c r="AC271" s="280"/>
      <c r="AD271" s="280"/>
      <c r="AE271" s="280"/>
      <c r="AF271" s="280"/>
      <c r="AG271" s="280"/>
      <c r="AH271" s="306"/>
      <c r="AI271" s="306"/>
      <c r="AJ271" s="306"/>
      <c r="AK271" s="306"/>
      <c r="AL271" s="306"/>
      <c r="AM271" s="280"/>
      <c r="AN271" s="280"/>
      <c r="AO271" s="280"/>
      <c r="CW271" s="228"/>
      <c r="CX271" s="228"/>
      <c r="CY271" s="228"/>
      <c r="CZ271" s="228"/>
      <c r="DA271" s="228"/>
      <c r="DB271" s="228"/>
    </row>
    <row r="272" spans="1:106" ht="15">
      <c r="A272" s="280"/>
      <c r="B272" s="73"/>
      <c r="C272" s="519"/>
      <c r="D272" s="386"/>
      <c r="E272" s="386">
        <v>42.193550000000002</v>
      </c>
      <c r="F272" s="386"/>
      <c r="G272" s="386"/>
      <c r="H272" s="386">
        <v>42.193550000000002</v>
      </c>
      <c r="I272" s="386"/>
      <c r="J272" s="386"/>
      <c r="K272" s="386">
        <v>42.193550000000002</v>
      </c>
      <c r="L272" s="386"/>
      <c r="M272" s="386"/>
      <c r="N272" s="386">
        <v>42.193550000000002</v>
      </c>
      <c r="O272" s="332"/>
      <c r="P272" s="378"/>
      <c r="Q272" s="280"/>
      <c r="R272" s="280"/>
      <c r="S272" s="280"/>
      <c r="T272" s="280"/>
      <c r="U272" s="280"/>
      <c r="V272" s="280"/>
      <c r="W272" s="280"/>
      <c r="X272" s="280"/>
      <c r="Y272" s="280"/>
      <c r="Z272" s="280"/>
      <c r="AA272" s="280"/>
      <c r="AB272" s="280"/>
      <c r="AC272" s="280"/>
      <c r="AD272" s="280"/>
      <c r="AE272" s="280"/>
      <c r="AF272" s="280"/>
      <c r="AG272" s="280"/>
      <c r="AH272" s="306"/>
      <c r="AI272" s="306"/>
      <c r="AJ272" s="306"/>
      <c r="AK272" s="306"/>
      <c r="AL272" s="306"/>
      <c r="AM272" s="280"/>
      <c r="AN272" s="280"/>
      <c r="AO272" s="280"/>
      <c r="CW272" s="228"/>
      <c r="CX272" s="228"/>
      <c r="CY272" s="228"/>
      <c r="CZ272" s="228"/>
      <c r="DA272" s="228"/>
      <c r="DB272" s="228"/>
    </row>
    <row r="273" spans="1:106" ht="15">
      <c r="A273" s="280"/>
      <c r="B273" s="73"/>
      <c r="C273" s="519"/>
      <c r="D273" s="386"/>
      <c r="E273" s="386">
        <v>42.387099999999997</v>
      </c>
      <c r="F273" s="386"/>
      <c r="G273" s="386"/>
      <c r="H273" s="386">
        <v>42.387099999999997</v>
      </c>
      <c r="I273" s="386"/>
      <c r="J273" s="386"/>
      <c r="K273" s="386"/>
      <c r="L273" s="386">
        <v>42.387099999999997</v>
      </c>
      <c r="M273" s="386"/>
      <c r="N273" s="386">
        <v>42.387099999999997</v>
      </c>
      <c r="O273" s="332"/>
      <c r="P273" s="378"/>
      <c r="Q273" s="280"/>
      <c r="R273" s="280"/>
      <c r="S273" s="280"/>
      <c r="T273" s="280"/>
      <c r="U273" s="280"/>
      <c r="V273" s="280"/>
      <c r="W273" s="280"/>
      <c r="X273" s="280"/>
      <c r="Y273" s="280"/>
      <c r="Z273" s="280"/>
      <c r="AA273" s="280"/>
      <c r="AB273" s="280"/>
      <c r="AC273" s="280"/>
      <c r="AD273" s="280"/>
      <c r="AE273" s="280"/>
      <c r="AF273" s="280"/>
      <c r="AG273" s="280"/>
      <c r="AH273" s="306"/>
      <c r="AI273" s="306"/>
      <c r="AJ273" s="306"/>
      <c r="AK273" s="306"/>
      <c r="AL273" s="306"/>
      <c r="AM273" s="280"/>
      <c r="AN273" s="280"/>
      <c r="AO273" s="280"/>
      <c r="CW273" s="228"/>
      <c r="CX273" s="228"/>
      <c r="CY273" s="228"/>
      <c r="CZ273" s="228"/>
      <c r="DA273" s="228"/>
      <c r="DB273" s="228"/>
    </row>
    <row r="274" spans="1:106" ht="15">
      <c r="A274" s="280"/>
      <c r="B274" s="73"/>
      <c r="C274" s="519"/>
      <c r="D274" s="386"/>
      <c r="E274" s="386">
        <v>42.580649999999999</v>
      </c>
      <c r="F274" s="386"/>
      <c r="G274" s="386"/>
      <c r="H274" s="386">
        <v>42.580649999999999</v>
      </c>
      <c r="I274" s="386"/>
      <c r="J274" s="386"/>
      <c r="K274" s="386"/>
      <c r="L274" s="386">
        <v>42.580649999999999</v>
      </c>
      <c r="M274" s="386"/>
      <c r="N274" s="386">
        <v>42.580649999999999</v>
      </c>
      <c r="O274" s="332"/>
      <c r="P274" s="378"/>
      <c r="Q274" s="280"/>
      <c r="R274" s="280"/>
      <c r="S274" s="280"/>
      <c r="T274" s="280"/>
      <c r="U274" s="280"/>
      <c r="V274" s="280"/>
      <c r="W274" s="280"/>
      <c r="X274" s="280"/>
      <c r="Y274" s="280"/>
      <c r="Z274" s="280"/>
      <c r="AA274" s="280"/>
      <c r="AB274" s="280"/>
      <c r="AC274" s="280"/>
      <c r="AD274" s="280"/>
      <c r="AE274" s="280"/>
      <c r="AF274" s="280"/>
      <c r="AG274" s="280"/>
      <c r="AH274" s="306"/>
      <c r="AI274" s="306"/>
      <c r="AJ274" s="306"/>
      <c r="AK274" s="306"/>
      <c r="AL274" s="306"/>
      <c r="AM274" s="280"/>
      <c r="AN274" s="280"/>
      <c r="AO274" s="280"/>
      <c r="CW274" s="228"/>
      <c r="CX274" s="228"/>
      <c r="CY274" s="228"/>
      <c r="CZ274" s="228"/>
      <c r="DA274" s="228"/>
      <c r="DB274" s="228"/>
    </row>
    <row r="275" spans="1:106" ht="15">
      <c r="A275" s="280"/>
      <c r="B275" s="73"/>
      <c r="C275" s="519"/>
      <c r="D275" s="386"/>
      <c r="E275" s="386">
        <v>42.774189999999997</v>
      </c>
      <c r="F275" s="386"/>
      <c r="G275" s="386"/>
      <c r="H275" s="386">
        <v>42.774189999999997</v>
      </c>
      <c r="I275" s="386"/>
      <c r="J275" s="386"/>
      <c r="K275" s="386">
        <v>42.774189999999997</v>
      </c>
      <c r="L275" s="386"/>
      <c r="M275" s="386"/>
      <c r="N275" s="386">
        <v>42.774189999999997</v>
      </c>
      <c r="O275" s="332"/>
      <c r="P275" s="378"/>
      <c r="Q275" s="280"/>
      <c r="R275" s="280"/>
      <c r="S275" s="280"/>
      <c r="T275" s="280"/>
      <c r="U275" s="280"/>
      <c r="V275" s="280"/>
      <c r="W275" s="280"/>
      <c r="X275" s="280"/>
      <c r="Y275" s="280"/>
      <c r="Z275" s="280"/>
      <c r="AA275" s="280"/>
      <c r="AB275" s="280"/>
      <c r="AC275" s="280"/>
      <c r="AD275" s="280"/>
      <c r="AE275" s="280"/>
      <c r="AF275" s="280"/>
      <c r="AG275" s="280"/>
      <c r="AH275" s="306"/>
      <c r="AI275" s="306"/>
      <c r="AJ275" s="306"/>
      <c r="AK275" s="306"/>
      <c r="AL275" s="306"/>
      <c r="AM275" s="280"/>
      <c r="AN275" s="280"/>
      <c r="AO275" s="280"/>
      <c r="CW275" s="228"/>
      <c r="CX275" s="228"/>
      <c r="CY275" s="228"/>
      <c r="CZ275" s="228"/>
      <c r="DA275" s="228"/>
      <c r="DB275" s="228"/>
    </row>
    <row r="276" spans="1:106" ht="15">
      <c r="A276" s="280"/>
      <c r="B276" s="73"/>
      <c r="C276" s="519"/>
      <c r="D276" s="386"/>
      <c r="E276" s="386">
        <v>42.967739999999999</v>
      </c>
      <c r="F276" s="386"/>
      <c r="G276" s="386"/>
      <c r="H276" s="386">
        <v>42.967739999999999</v>
      </c>
      <c r="I276" s="386"/>
      <c r="J276" s="386"/>
      <c r="K276" s="386"/>
      <c r="L276" s="386">
        <v>42.967739999999999</v>
      </c>
      <c r="M276" s="386"/>
      <c r="N276" s="386">
        <v>42.967739999999999</v>
      </c>
      <c r="O276" s="332"/>
      <c r="P276" s="378"/>
      <c r="Q276" s="280"/>
      <c r="R276" s="280"/>
      <c r="S276" s="280"/>
      <c r="T276" s="280"/>
      <c r="U276" s="280"/>
      <c r="V276" s="280"/>
      <c r="W276" s="280"/>
      <c r="X276" s="280"/>
      <c r="Y276" s="280"/>
      <c r="Z276" s="280"/>
      <c r="AA276" s="280"/>
      <c r="AB276" s="280"/>
      <c r="AC276" s="280"/>
      <c r="AD276" s="280"/>
      <c r="AE276" s="280"/>
      <c r="AF276" s="280"/>
      <c r="AG276" s="280"/>
      <c r="AH276" s="306"/>
      <c r="AI276" s="306"/>
      <c r="AJ276" s="306"/>
      <c r="AK276" s="306"/>
      <c r="AL276" s="306"/>
      <c r="AM276" s="280"/>
      <c r="AN276" s="280"/>
      <c r="AO276" s="280"/>
      <c r="CW276" s="228"/>
      <c r="CX276" s="228"/>
      <c r="CY276" s="228"/>
      <c r="CZ276" s="228"/>
      <c r="DA276" s="228"/>
      <c r="DB276" s="228"/>
    </row>
    <row r="277" spans="1:106" ht="15">
      <c r="A277" s="280"/>
      <c r="B277" s="73"/>
      <c r="C277" s="519"/>
      <c r="D277" s="386"/>
      <c r="E277" s="386">
        <v>43.161290000000001</v>
      </c>
      <c r="F277" s="386"/>
      <c r="G277" s="386"/>
      <c r="H277" s="386">
        <v>43.161290000000001</v>
      </c>
      <c r="I277" s="386"/>
      <c r="J277" s="386"/>
      <c r="K277" s="386"/>
      <c r="L277" s="386">
        <v>43.161290000000001</v>
      </c>
      <c r="M277" s="386"/>
      <c r="N277" s="386">
        <v>43.161290000000001</v>
      </c>
      <c r="O277" s="332"/>
      <c r="P277" s="378"/>
      <c r="Q277" s="280"/>
      <c r="R277" s="280"/>
      <c r="S277" s="280"/>
      <c r="T277" s="280"/>
      <c r="U277" s="280"/>
      <c r="V277" s="280"/>
      <c r="W277" s="280"/>
      <c r="X277" s="280"/>
      <c r="Y277" s="280"/>
      <c r="Z277" s="280"/>
      <c r="AA277" s="280"/>
      <c r="AB277" s="280"/>
      <c r="AC277" s="280"/>
      <c r="AD277" s="280"/>
      <c r="AE277" s="280"/>
      <c r="AF277" s="280"/>
      <c r="AG277" s="280"/>
      <c r="AH277" s="306"/>
      <c r="AI277" s="306"/>
      <c r="AJ277" s="306"/>
      <c r="AK277" s="306"/>
      <c r="AL277" s="306"/>
      <c r="AM277" s="280"/>
      <c r="AN277" s="280"/>
      <c r="AO277" s="280"/>
      <c r="CW277" s="228"/>
      <c r="CX277" s="228"/>
      <c r="CY277" s="228"/>
      <c r="CZ277" s="228"/>
      <c r="DA277" s="228"/>
      <c r="DB277" s="228"/>
    </row>
    <row r="278" spans="1:106" ht="15">
      <c r="A278" s="280"/>
      <c r="B278" s="73"/>
      <c r="C278" s="519"/>
      <c r="D278" s="386"/>
      <c r="E278" s="386">
        <v>43.354840000000003</v>
      </c>
      <c r="F278" s="386"/>
      <c r="G278" s="386"/>
      <c r="H278" s="386">
        <v>43.354840000000003</v>
      </c>
      <c r="I278" s="386"/>
      <c r="J278" s="386"/>
      <c r="K278" s="386">
        <v>43.354840000000003</v>
      </c>
      <c r="L278" s="386"/>
      <c r="M278" s="386"/>
      <c r="N278" s="386">
        <v>43.354840000000003</v>
      </c>
      <c r="O278" s="332"/>
      <c r="P278" s="378"/>
      <c r="Q278" s="280"/>
      <c r="R278" s="280"/>
      <c r="S278" s="280"/>
      <c r="T278" s="280"/>
      <c r="U278" s="280"/>
      <c r="V278" s="280"/>
      <c r="W278" s="280"/>
      <c r="X278" s="280"/>
      <c r="Y278" s="280"/>
      <c r="Z278" s="280"/>
      <c r="AA278" s="280"/>
      <c r="AB278" s="280"/>
      <c r="AC278" s="280"/>
      <c r="AD278" s="280"/>
      <c r="AE278" s="280"/>
      <c r="AF278" s="280"/>
      <c r="AG278" s="280"/>
      <c r="AH278" s="306"/>
      <c r="AI278" s="306"/>
      <c r="AJ278" s="306"/>
      <c r="AK278" s="306"/>
      <c r="AL278" s="306"/>
      <c r="AM278" s="280"/>
      <c r="AN278" s="280"/>
      <c r="AO278" s="280"/>
      <c r="CW278" s="228"/>
      <c r="CX278" s="228"/>
      <c r="CY278" s="228"/>
      <c r="CZ278" s="228"/>
      <c r="DA278" s="228"/>
      <c r="DB278" s="228"/>
    </row>
    <row r="279" spans="1:106" ht="15">
      <c r="A279" s="280"/>
      <c r="B279" s="73"/>
      <c r="C279" s="519"/>
      <c r="D279" s="386"/>
      <c r="E279" s="386">
        <v>43.548389999999998</v>
      </c>
      <c r="F279" s="386"/>
      <c r="G279" s="386"/>
      <c r="H279" s="386">
        <v>43.548389999999998</v>
      </c>
      <c r="I279" s="386"/>
      <c r="J279" s="386"/>
      <c r="K279" s="386">
        <v>43.548389999999998</v>
      </c>
      <c r="L279" s="386"/>
      <c r="M279" s="386"/>
      <c r="N279" s="386">
        <v>43.548389999999998</v>
      </c>
      <c r="O279" s="332"/>
      <c r="P279" s="378"/>
      <c r="Q279" s="280"/>
      <c r="R279" s="280"/>
      <c r="S279" s="280"/>
      <c r="T279" s="280"/>
      <c r="U279" s="280"/>
      <c r="V279" s="280"/>
      <c r="W279" s="280"/>
      <c r="X279" s="280"/>
      <c r="Y279" s="280"/>
      <c r="Z279" s="280"/>
      <c r="AA279" s="280"/>
      <c r="AB279" s="280"/>
      <c r="AC279" s="280"/>
      <c r="AD279" s="280"/>
      <c r="AE279" s="280"/>
      <c r="AF279" s="280"/>
      <c r="AG279" s="280"/>
      <c r="AH279" s="306"/>
      <c r="AI279" s="306"/>
      <c r="AJ279" s="306"/>
      <c r="AK279" s="306"/>
      <c r="AL279" s="306"/>
      <c r="AM279" s="280"/>
      <c r="AN279" s="280"/>
      <c r="AO279" s="280"/>
      <c r="CW279" s="228"/>
      <c r="CX279" s="228"/>
      <c r="CY279" s="228"/>
      <c r="CZ279" s="228"/>
      <c r="DA279" s="228"/>
      <c r="DB279" s="228"/>
    </row>
    <row r="280" spans="1:106" ht="15">
      <c r="A280" s="280"/>
      <c r="B280" s="73"/>
      <c r="C280" s="519"/>
      <c r="D280" s="386"/>
      <c r="E280" s="386">
        <v>43.74194</v>
      </c>
      <c r="F280" s="386"/>
      <c r="G280" s="386"/>
      <c r="H280" s="386">
        <v>43.74194</v>
      </c>
      <c r="I280" s="386"/>
      <c r="J280" s="386"/>
      <c r="K280" s="386">
        <v>43.74194</v>
      </c>
      <c r="L280" s="386"/>
      <c r="M280" s="386"/>
      <c r="N280" s="386">
        <v>43.74194</v>
      </c>
      <c r="O280" s="332"/>
      <c r="P280" s="378"/>
      <c r="Q280" s="280"/>
      <c r="R280" s="280"/>
      <c r="S280" s="280"/>
      <c r="T280" s="280"/>
      <c r="U280" s="280"/>
      <c r="V280" s="280"/>
      <c r="W280" s="280"/>
      <c r="X280" s="280"/>
      <c r="Y280" s="280"/>
      <c r="Z280" s="280"/>
      <c r="AA280" s="280"/>
      <c r="AB280" s="280"/>
      <c r="AC280" s="280"/>
      <c r="AD280" s="280"/>
      <c r="AE280" s="280"/>
      <c r="AF280" s="280"/>
      <c r="AG280" s="280"/>
      <c r="AH280" s="306"/>
      <c r="AI280" s="306"/>
      <c r="AJ280" s="306"/>
      <c r="AK280" s="306"/>
      <c r="AL280" s="306"/>
      <c r="AM280" s="280"/>
      <c r="AN280" s="280"/>
      <c r="AO280" s="280"/>
      <c r="CW280" s="228"/>
      <c r="CX280" s="228"/>
      <c r="CY280" s="228"/>
      <c r="CZ280" s="228"/>
      <c r="DA280" s="228"/>
      <c r="DB280" s="228"/>
    </row>
    <row r="281" spans="1:106" ht="15">
      <c r="A281" s="280"/>
      <c r="B281" s="73"/>
      <c r="C281" s="519"/>
      <c r="D281" s="386"/>
      <c r="E281" s="386">
        <v>43.935479999999998</v>
      </c>
      <c r="F281" s="386"/>
      <c r="G281" s="386"/>
      <c r="H281" s="386">
        <v>43.935479999999998</v>
      </c>
      <c r="I281" s="386"/>
      <c r="J281" s="386"/>
      <c r="K281" s="386">
        <v>43.935479999999998</v>
      </c>
      <c r="L281" s="386"/>
      <c r="M281" s="386"/>
      <c r="N281" s="386">
        <v>43.935479999999998</v>
      </c>
      <c r="O281" s="332"/>
      <c r="P281" s="378"/>
      <c r="Q281" s="280"/>
      <c r="R281" s="280"/>
      <c r="S281" s="280"/>
      <c r="T281" s="280"/>
      <c r="U281" s="280"/>
      <c r="V281" s="280"/>
      <c r="W281" s="280"/>
      <c r="X281" s="280"/>
      <c r="Y281" s="280"/>
      <c r="Z281" s="280"/>
      <c r="AA281" s="280"/>
      <c r="AB281" s="280"/>
      <c r="AC281" s="280"/>
      <c r="AD281" s="280"/>
      <c r="AE281" s="280"/>
      <c r="AF281" s="280"/>
      <c r="AG281" s="280"/>
      <c r="AH281" s="306"/>
      <c r="AI281" s="306"/>
      <c r="AJ281" s="306"/>
      <c r="AK281" s="306"/>
      <c r="AL281" s="306"/>
      <c r="AM281" s="280"/>
      <c r="AN281" s="280"/>
      <c r="AO281" s="280"/>
      <c r="CW281" s="228"/>
      <c r="CX281" s="228"/>
      <c r="CY281" s="228"/>
      <c r="CZ281" s="228"/>
      <c r="DA281" s="228"/>
      <c r="DB281" s="228"/>
    </row>
    <row r="282" spans="1:106" ht="15">
      <c r="A282" s="280"/>
      <c r="B282" s="73"/>
      <c r="C282" s="519"/>
      <c r="D282" s="386"/>
      <c r="E282" s="386">
        <v>44.12903</v>
      </c>
      <c r="F282" s="386"/>
      <c r="G282" s="386"/>
      <c r="H282" s="386">
        <v>44.12903</v>
      </c>
      <c r="I282" s="386"/>
      <c r="J282" s="386"/>
      <c r="K282" s="386">
        <v>44.12903</v>
      </c>
      <c r="L282" s="386"/>
      <c r="M282" s="386"/>
      <c r="N282" s="386">
        <v>44.12903</v>
      </c>
      <c r="O282" s="332"/>
      <c r="P282" s="378"/>
      <c r="Q282" s="280"/>
      <c r="R282" s="280"/>
      <c r="S282" s="280"/>
      <c r="T282" s="280"/>
      <c r="U282" s="280"/>
      <c r="V282" s="280"/>
      <c r="W282" s="280"/>
      <c r="X282" s="280"/>
      <c r="Y282" s="280"/>
      <c r="Z282" s="280"/>
      <c r="AA282" s="280"/>
      <c r="AB282" s="280"/>
      <c r="AC282" s="280"/>
      <c r="AD282" s="280"/>
      <c r="AE282" s="280"/>
      <c r="AF282" s="280"/>
      <c r="AG282" s="280"/>
      <c r="AH282" s="306"/>
      <c r="AI282" s="306"/>
      <c r="AJ282" s="306"/>
      <c r="AK282" s="306"/>
      <c r="AL282" s="306"/>
      <c r="AM282" s="280"/>
      <c r="AN282" s="280"/>
      <c r="AO282" s="280"/>
      <c r="CW282" s="228"/>
      <c r="CX282" s="228"/>
      <c r="CY282" s="228"/>
      <c r="CZ282" s="228"/>
      <c r="DA282" s="228"/>
      <c r="DB282" s="228"/>
    </row>
    <row r="283" spans="1:106" ht="15">
      <c r="A283" s="280"/>
      <c r="B283" s="343"/>
      <c r="C283" s="519"/>
      <c r="D283" s="386"/>
      <c r="E283" s="386">
        <v>44.322580000000002</v>
      </c>
      <c r="F283" s="386"/>
      <c r="G283" s="386"/>
      <c r="H283" s="386">
        <v>44.322580000000002</v>
      </c>
      <c r="I283" s="386"/>
      <c r="J283" s="386"/>
      <c r="K283" s="386">
        <v>44.322580000000002</v>
      </c>
      <c r="L283" s="386"/>
      <c r="M283" s="386"/>
      <c r="N283" s="386">
        <v>44.322580000000002</v>
      </c>
      <c r="O283" s="332"/>
      <c r="P283" s="378"/>
      <c r="Q283" s="280"/>
      <c r="R283" s="280"/>
      <c r="S283" s="280"/>
      <c r="T283" s="280"/>
      <c r="U283" s="280"/>
      <c r="V283" s="280"/>
      <c r="W283" s="280"/>
      <c r="X283" s="280"/>
      <c r="Y283" s="280"/>
      <c r="Z283" s="280"/>
      <c r="AA283" s="280"/>
      <c r="AB283" s="280"/>
      <c r="AC283" s="280"/>
      <c r="AD283" s="280"/>
      <c r="AE283" s="280"/>
      <c r="AF283" s="280"/>
      <c r="AG283" s="280"/>
      <c r="AH283" s="306"/>
      <c r="AI283" s="306"/>
      <c r="AJ283" s="306"/>
      <c r="AK283" s="306"/>
      <c r="AL283" s="306"/>
      <c r="AM283" s="280"/>
      <c r="AN283" s="280"/>
      <c r="AO283" s="280"/>
      <c r="CW283" s="228"/>
      <c r="CX283" s="228"/>
      <c r="CY283" s="228"/>
      <c r="CZ283" s="228"/>
      <c r="DA283" s="228"/>
      <c r="DB283" s="228"/>
    </row>
    <row r="284" spans="1:106" ht="15">
      <c r="A284" s="280"/>
      <c r="B284" s="343"/>
      <c r="C284" s="519"/>
      <c r="D284" s="386"/>
      <c r="E284" s="386">
        <v>44.516129999999997</v>
      </c>
      <c r="F284" s="386"/>
      <c r="G284" s="386"/>
      <c r="H284" s="386">
        <v>44.516129999999997</v>
      </c>
      <c r="I284" s="386"/>
      <c r="J284" s="386"/>
      <c r="K284" s="386">
        <v>44.516129999999997</v>
      </c>
      <c r="L284" s="386"/>
      <c r="M284" s="386"/>
      <c r="N284" s="386">
        <v>44.516129999999997</v>
      </c>
      <c r="O284" s="332"/>
      <c r="P284" s="378"/>
      <c r="Q284" s="280"/>
      <c r="R284" s="280"/>
      <c r="S284" s="280"/>
      <c r="T284" s="280"/>
      <c r="U284" s="280"/>
      <c r="V284" s="280"/>
      <c r="W284" s="280"/>
      <c r="X284" s="280"/>
      <c r="Y284" s="280"/>
      <c r="Z284" s="280"/>
      <c r="AA284" s="280"/>
      <c r="AB284" s="280"/>
      <c r="AC284" s="280"/>
      <c r="AD284" s="280"/>
      <c r="AE284" s="280"/>
      <c r="AF284" s="280"/>
      <c r="AG284" s="280"/>
      <c r="AH284" s="306"/>
      <c r="AI284" s="306"/>
      <c r="AJ284" s="306"/>
      <c r="AK284" s="306"/>
      <c r="AL284" s="306"/>
      <c r="AM284" s="280"/>
      <c r="AN284" s="280"/>
      <c r="AO284" s="280"/>
      <c r="CW284" s="228"/>
      <c r="CX284" s="228"/>
      <c r="CY284" s="228"/>
      <c r="CZ284" s="228"/>
      <c r="DA284" s="228"/>
      <c r="DB284" s="228"/>
    </row>
    <row r="285" spans="1:106" ht="15">
      <c r="A285" s="280"/>
      <c r="B285" s="343"/>
      <c r="C285" s="519"/>
      <c r="D285" s="386"/>
      <c r="E285" s="386">
        <v>44.709679999999999</v>
      </c>
      <c r="F285" s="386"/>
      <c r="G285" s="386"/>
      <c r="H285" s="386">
        <v>44.709679999999999</v>
      </c>
      <c r="I285" s="386"/>
      <c r="J285" s="386"/>
      <c r="K285" s="386">
        <v>44.709679999999999</v>
      </c>
      <c r="L285" s="386"/>
      <c r="M285" s="386"/>
      <c r="N285" s="386">
        <v>44.709679999999999</v>
      </c>
      <c r="O285" s="332"/>
      <c r="P285" s="378"/>
      <c r="Q285" s="280"/>
      <c r="R285" s="280"/>
      <c r="S285" s="280"/>
      <c r="T285" s="280"/>
      <c r="U285" s="280"/>
      <c r="V285" s="280"/>
      <c r="W285" s="280"/>
      <c r="X285" s="280"/>
      <c r="Y285" s="280"/>
      <c r="Z285" s="280"/>
      <c r="AA285" s="280"/>
      <c r="AB285" s="280"/>
      <c r="AC285" s="280"/>
      <c r="AD285" s="280"/>
      <c r="AE285" s="280"/>
      <c r="AF285" s="280"/>
      <c r="AG285" s="280"/>
      <c r="AH285" s="306"/>
      <c r="AI285" s="306"/>
      <c r="AJ285" s="306"/>
      <c r="AK285" s="306"/>
      <c r="AL285" s="306"/>
      <c r="AM285" s="280"/>
      <c r="AN285" s="280"/>
      <c r="AO285" s="280"/>
      <c r="CW285" s="228"/>
      <c r="CX285" s="228"/>
      <c r="CY285" s="228"/>
      <c r="CZ285" s="228"/>
      <c r="DA285" s="228"/>
      <c r="DB285" s="228"/>
    </row>
    <row r="286" spans="1:106" ht="15">
      <c r="A286" s="280"/>
      <c r="B286" s="343"/>
      <c r="C286" s="519"/>
      <c r="D286" s="386"/>
      <c r="E286" s="386">
        <v>44.903230000000001</v>
      </c>
      <c r="F286" s="386"/>
      <c r="G286" s="386"/>
      <c r="H286" s="386">
        <v>44.903230000000001</v>
      </c>
      <c r="I286" s="386"/>
      <c r="J286" s="386"/>
      <c r="K286" s="386"/>
      <c r="L286" s="386">
        <v>44.903230000000001</v>
      </c>
      <c r="M286" s="386"/>
      <c r="N286" s="386">
        <v>44.903230000000001</v>
      </c>
      <c r="O286" s="332"/>
      <c r="P286" s="378"/>
      <c r="Q286" s="280"/>
      <c r="R286" s="280"/>
      <c r="S286" s="280"/>
      <c r="T286" s="280"/>
      <c r="U286" s="280"/>
      <c r="V286" s="280"/>
      <c r="W286" s="280"/>
      <c r="X286" s="280"/>
      <c r="Y286" s="280"/>
      <c r="Z286" s="280"/>
      <c r="AA286" s="280"/>
      <c r="AB286" s="280"/>
      <c r="AC286" s="280"/>
      <c r="AD286" s="280"/>
      <c r="AE286" s="280"/>
      <c r="AF286" s="280"/>
      <c r="AG286" s="280"/>
      <c r="AH286" s="306"/>
      <c r="AI286" s="306"/>
      <c r="AJ286" s="306"/>
      <c r="AK286" s="306"/>
      <c r="AL286" s="306"/>
      <c r="AM286" s="280"/>
      <c r="AN286" s="280"/>
      <c r="AO286" s="280"/>
      <c r="CW286" s="228"/>
      <c r="CX286" s="228"/>
      <c r="CY286" s="228"/>
      <c r="CZ286" s="228"/>
      <c r="DA286" s="228"/>
      <c r="DB286" s="228"/>
    </row>
    <row r="287" spans="1:106" ht="15">
      <c r="A287" s="280"/>
      <c r="B287" s="343"/>
      <c r="C287" s="519"/>
      <c r="D287" s="386"/>
      <c r="E287" s="386">
        <v>45.096769999999999</v>
      </c>
      <c r="F287" s="386"/>
      <c r="G287" s="386"/>
      <c r="H287" s="386">
        <v>45.096769999999999</v>
      </c>
      <c r="I287" s="386"/>
      <c r="J287" s="386"/>
      <c r="K287" s="386">
        <v>45.096769999999999</v>
      </c>
      <c r="L287" s="386"/>
      <c r="M287" s="386"/>
      <c r="N287" s="386">
        <v>45.096769999999999</v>
      </c>
      <c r="O287" s="332"/>
      <c r="P287" s="378"/>
      <c r="Q287" s="280"/>
      <c r="R287" s="280"/>
      <c r="S287" s="280"/>
      <c r="T287" s="280"/>
      <c r="U287" s="280"/>
      <c r="V287" s="280"/>
      <c r="W287" s="280"/>
      <c r="X287" s="280"/>
      <c r="Y287" s="280"/>
      <c r="Z287" s="280"/>
      <c r="AA287" s="280"/>
      <c r="AB287" s="280"/>
      <c r="AC287" s="280"/>
      <c r="AD287" s="280"/>
      <c r="AE287" s="280"/>
      <c r="AF287" s="280"/>
      <c r="AG287" s="280"/>
      <c r="AH287" s="306"/>
      <c r="AI287" s="306"/>
      <c r="AJ287" s="306"/>
      <c r="AK287" s="306"/>
      <c r="AL287" s="306"/>
      <c r="AM287" s="280"/>
      <c r="AN287" s="280"/>
      <c r="AO287" s="280"/>
      <c r="CW287" s="228"/>
      <c r="CX287" s="228"/>
      <c r="CY287" s="228"/>
      <c r="CZ287" s="228"/>
      <c r="DA287" s="228"/>
      <c r="DB287" s="228"/>
    </row>
    <row r="288" spans="1:106" ht="15">
      <c r="A288" s="280"/>
      <c r="B288" s="343"/>
      <c r="C288" s="519"/>
      <c r="D288" s="386"/>
      <c r="E288" s="386">
        <v>45.290320000000001</v>
      </c>
      <c r="F288" s="386"/>
      <c r="G288" s="386"/>
      <c r="H288" s="386">
        <v>45.290320000000001</v>
      </c>
      <c r="I288" s="386"/>
      <c r="J288" s="386"/>
      <c r="K288" s="386">
        <v>45.290320000000001</v>
      </c>
      <c r="L288" s="386"/>
      <c r="M288" s="386"/>
      <c r="N288" s="386">
        <v>45.290320000000001</v>
      </c>
      <c r="O288" s="332"/>
      <c r="P288" s="378"/>
      <c r="Q288" s="280"/>
      <c r="R288" s="280"/>
      <c r="S288" s="280"/>
      <c r="T288" s="280"/>
      <c r="U288" s="280"/>
      <c r="V288" s="280"/>
      <c r="W288" s="280"/>
      <c r="X288" s="280"/>
      <c r="Y288" s="280"/>
      <c r="Z288" s="280"/>
      <c r="AA288" s="280"/>
      <c r="AB288" s="280"/>
      <c r="AC288" s="280"/>
      <c r="AD288" s="280"/>
      <c r="AE288" s="280"/>
      <c r="AF288" s="280"/>
      <c r="AG288" s="280"/>
      <c r="AH288" s="306"/>
      <c r="AI288" s="306"/>
      <c r="AJ288" s="306"/>
      <c r="AK288" s="306"/>
      <c r="AL288" s="306"/>
      <c r="AM288" s="280"/>
      <c r="AN288" s="280"/>
      <c r="AO288" s="280"/>
      <c r="CW288" s="228"/>
      <c r="CX288" s="228"/>
      <c r="CY288" s="228"/>
      <c r="CZ288" s="228"/>
      <c r="DA288" s="228"/>
      <c r="DB288" s="228"/>
    </row>
    <row r="289" spans="1:106" ht="15">
      <c r="A289" s="280"/>
      <c r="B289" s="343"/>
      <c r="C289" s="519"/>
      <c r="D289" s="386"/>
      <c r="E289" s="386">
        <v>45.483870000000003</v>
      </c>
      <c r="F289" s="386"/>
      <c r="G289" s="386"/>
      <c r="H289" s="386">
        <v>45.483870000000003</v>
      </c>
      <c r="I289" s="386"/>
      <c r="J289" s="386"/>
      <c r="K289" s="386">
        <v>45.483870000000003</v>
      </c>
      <c r="L289" s="386"/>
      <c r="M289" s="386"/>
      <c r="N289" s="386">
        <v>45.483870000000003</v>
      </c>
      <c r="O289" s="332"/>
      <c r="P289" s="378"/>
      <c r="Q289" s="280"/>
      <c r="R289" s="280"/>
      <c r="S289" s="280"/>
      <c r="T289" s="280"/>
      <c r="U289" s="280"/>
      <c r="V289" s="280"/>
      <c r="W289" s="280"/>
      <c r="X289" s="280"/>
      <c r="Y289" s="280"/>
      <c r="Z289" s="280"/>
      <c r="AA289" s="280"/>
      <c r="AB289" s="280"/>
      <c r="AC289" s="280"/>
      <c r="AD289" s="280"/>
      <c r="AE289" s="280"/>
      <c r="AF289" s="280"/>
      <c r="AG289" s="280"/>
      <c r="AH289" s="306"/>
      <c r="AI289" s="306"/>
      <c r="AJ289" s="306"/>
      <c r="AK289" s="306"/>
      <c r="AL289" s="306"/>
      <c r="AM289" s="280"/>
      <c r="AN289" s="280"/>
      <c r="AO289" s="280"/>
      <c r="CW289" s="228"/>
      <c r="CX289" s="228"/>
      <c r="CY289" s="228"/>
      <c r="CZ289" s="228"/>
      <c r="DA289" s="228"/>
      <c r="DB289" s="228"/>
    </row>
    <row r="290" spans="1:106" ht="15">
      <c r="A290" s="280"/>
      <c r="B290" s="343"/>
      <c r="C290" s="519"/>
      <c r="D290" s="386"/>
      <c r="E290" s="386">
        <v>45.677419999999998</v>
      </c>
      <c r="F290" s="386"/>
      <c r="G290" s="386"/>
      <c r="H290" s="386">
        <v>45.677419999999998</v>
      </c>
      <c r="I290" s="386"/>
      <c r="J290" s="386"/>
      <c r="K290" s="386">
        <v>45.677419999999998</v>
      </c>
      <c r="L290" s="386"/>
      <c r="M290" s="386"/>
      <c r="N290" s="386">
        <v>45.677419999999998</v>
      </c>
      <c r="O290" s="332"/>
      <c r="P290" s="378"/>
      <c r="Q290" s="280"/>
      <c r="R290" s="280"/>
      <c r="S290" s="280"/>
      <c r="T290" s="280"/>
      <c r="U290" s="280"/>
      <c r="V290" s="280"/>
      <c r="W290" s="280"/>
      <c r="X290" s="280"/>
      <c r="Y290" s="280"/>
      <c r="Z290" s="280"/>
      <c r="AA290" s="280"/>
      <c r="AB290" s="280"/>
      <c r="AC290" s="280"/>
      <c r="AD290" s="280"/>
      <c r="AE290" s="280"/>
      <c r="AF290" s="280"/>
      <c r="AG290" s="280"/>
      <c r="AH290" s="306"/>
      <c r="AI290" s="306"/>
      <c r="AJ290" s="306"/>
      <c r="AK290" s="306"/>
      <c r="AL290" s="306"/>
      <c r="AM290" s="280"/>
      <c r="AN290" s="280"/>
      <c r="AO290" s="280"/>
      <c r="CW290" s="228"/>
      <c r="CX290" s="228"/>
      <c r="CY290" s="228"/>
      <c r="CZ290" s="228"/>
      <c r="DA290" s="228"/>
      <c r="DB290" s="228"/>
    </row>
    <row r="291" spans="1:106" ht="15">
      <c r="A291" s="280"/>
      <c r="B291" s="343"/>
      <c r="C291" s="519"/>
      <c r="D291" s="386"/>
      <c r="E291" s="386">
        <v>45.87097</v>
      </c>
      <c r="F291" s="386"/>
      <c r="G291" s="386"/>
      <c r="H291" s="386">
        <v>45.87097</v>
      </c>
      <c r="I291" s="386"/>
      <c r="J291" s="386"/>
      <c r="K291" s="386">
        <v>45.87097</v>
      </c>
      <c r="L291" s="386"/>
      <c r="M291" s="386"/>
      <c r="N291" s="386">
        <v>45.87097</v>
      </c>
      <c r="O291" s="332"/>
      <c r="P291" s="378"/>
      <c r="Q291" s="280"/>
      <c r="R291" s="280"/>
      <c r="S291" s="280"/>
      <c r="T291" s="280"/>
      <c r="U291" s="280"/>
      <c r="V291" s="280"/>
      <c r="W291" s="280"/>
      <c r="X291" s="280"/>
      <c r="Y291" s="280"/>
      <c r="Z291" s="280"/>
      <c r="AA291" s="280"/>
      <c r="AB291" s="280"/>
      <c r="AC291" s="280"/>
      <c r="AD291" s="280"/>
      <c r="AE291" s="280"/>
      <c r="AF291" s="280"/>
      <c r="AG291" s="280"/>
      <c r="AH291" s="306"/>
      <c r="AI291" s="306"/>
      <c r="AJ291" s="306"/>
      <c r="AK291" s="306"/>
      <c r="AL291" s="306"/>
      <c r="AM291" s="280"/>
      <c r="AN291" s="280"/>
      <c r="AO291" s="280"/>
      <c r="CW291" s="228"/>
      <c r="CX291" s="228"/>
      <c r="CY291" s="228"/>
      <c r="CZ291" s="228"/>
      <c r="DA291" s="228"/>
      <c r="DB291" s="228"/>
    </row>
    <row r="292" spans="1:106" ht="15">
      <c r="A292" s="280"/>
      <c r="B292" s="343"/>
      <c r="C292" s="519"/>
      <c r="D292" s="386"/>
      <c r="E292" s="386">
        <v>46.064520000000002</v>
      </c>
      <c r="F292" s="386"/>
      <c r="G292" s="386"/>
      <c r="H292" s="386">
        <v>46.064520000000002</v>
      </c>
      <c r="I292" s="386"/>
      <c r="J292" s="386"/>
      <c r="K292" s="386">
        <v>46.064520000000002</v>
      </c>
      <c r="L292" s="386"/>
      <c r="M292" s="386"/>
      <c r="N292" s="386">
        <v>46.064520000000002</v>
      </c>
      <c r="O292" s="332"/>
      <c r="P292" s="378"/>
      <c r="Q292" s="280"/>
      <c r="R292" s="280"/>
      <c r="S292" s="280"/>
      <c r="T292" s="280"/>
      <c r="U292" s="280"/>
      <c r="V292" s="280"/>
      <c r="W292" s="280"/>
      <c r="X292" s="280"/>
      <c r="Y292" s="280"/>
      <c r="Z292" s="280"/>
      <c r="AA292" s="280"/>
      <c r="AB292" s="280"/>
      <c r="AC292" s="280"/>
      <c r="AD292" s="280"/>
      <c r="AE292" s="280"/>
      <c r="AF292" s="280"/>
      <c r="AG292" s="280"/>
      <c r="AH292" s="306"/>
      <c r="AI292" s="306"/>
      <c r="AJ292" s="306"/>
      <c r="AK292" s="306"/>
      <c r="AL292" s="306"/>
      <c r="AM292" s="280"/>
      <c r="AN292" s="280"/>
      <c r="AO292" s="280"/>
    </row>
    <row r="293" spans="1:106" ht="15">
      <c r="A293" s="280"/>
      <c r="B293" s="343"/>
      <c r="C293" s="519"/>
      <c r="D293" s="386"/>
      <c r="E293" s="386">
        <v>46.25806</v>
      </c>
      <c r="F293" s="386"/>
      <c r="G293" s="386"/>
      <c r="H293" s="386">
        <v>46.25806</v>
      </c>
      <c r="I293" s="386"/>
      <c r="J293" s="386"/>
      <c r="K293" s="386"/>
      <c r="L293" s="386">
        <v>46.25806</v>
      </c>
      <c r="M293" s="386"/>
      <c r="N293" s="386">
        <v>46.25806</v>
      </c>
      <c r="O293" s="332"/>
      <c r="P293" s="378"/>
      <c r="Q293" s="280"/>
      <c r="R293" s="280"/>
      <c r="S293" s="280"/>
      <c r="T293" s="280"/>
      <c r="U293" s="280"/>
      <c r="V293" s="280"/>
      <c r="W293" s="280"/>
      <c r="X293" s="280"/>
      <c r="Y293" s="280"/>
      <c r="Z293" s="280"/>
      <c r="AA293" s="280"/>
      <c r="AB293" s="280"/>
      <c r="AC293" s="280"/>
      <c r="AD293" s="280"/>
      <c r="AE293" s="280"/>
      <c r="AF293" s="280"/>
      <c r="AG293" s="280"/>
      <c r="AH293" s="306"/>
      <c r="AI293" s="306"/>
      <c r="AJ293" s="306"/>
      <c r="AK293" s="306"/>
      <c r="AL293" s="306"/>
      <c r="AM293" s="280"/>
      <c r="AN293" s="280"/>
      <c r="AO293" s="280"/>
    </row>
    <row r="294" spans="1:106" ht="15">
      <c r="A294" s="280"/>
      <c r="B294" s="343"/>
      <c r="C294" s="519"/>
      <c r="D294" s="386"/>
      <c r="E294" s="386">
        <v>46.451610000000002</v>
      </c>
      <c r="F294" s="386"/>
      <c r="G294" s="386"/>
      <c r="H294" s="386">
        <v>46.451610000000002</v>
      </c>
      <c r="I294" s="386"/>
      <c r="J294" s="386"/>
      <c r="K294" s="386"/>
      <c r="L294" s="386">
        <v>46.451610000000002</v>
      </c>
      <c r="M294" s="386"/>
      <c r="N294" s="386">
        <v>46.451610000000002</v>
      </c>
      <c r="O294" s="332"/>
      <c r="P294" s="378"/>
      <c r="Q294" s="280"/>
      <c r="R294" s="280"/>
      <c r="S294" s="280"/>
      <c r="T294" s="280"/>
      <c r="U294" s="280"/>
      <c r="V294" s="280"/>
      <c r="W294" s="280"/>
      <c r="X294" s="280"/>
      <c r="Y294" s="280"/>
      <c r="Z294" s="280"/>
      <c r="AA294" s="280"/>
      <c r="AB294" s="280"/>
      <c r="AC294" s="280"/>
      <c r="AD294" s="280"/>
      <c r="AE294" s="280"/>
      <c r="AF294" s="280"/>
      <c r="AG294" s="280"/>
      <c r="AH294" s="306"/>
      <c r="AI294" s="306"/>
      <c r="AJ294" s="306"/>
      <c r="AK294" s="306"/>
      <c r="AL294" s="306"/>
      <c r="AM294" s="280"/>
      <c r="AN294" s="280"/>
      <c r="AO294" s="280"/>
    </row>
    <row r="295" spans="1:106" ht="15">
      <c r="A295" s="280"/>
      <c r="B295" s="343"/>
      <c r="C295" s="519"/>
      <c r="D295" s="386"/>
      <c r="E295" s="386">
        <v>46.645159999999997</v>
      </c>
      <c r="F295" s="386"/>
      <c r="G295" s="386"/>
      <c r="H295" s="386">
        <v>46.645159999999997</v>
      </c>
      <c r="I295" s="386"/>
      <c r="J295" s="386"/>
      <c r="K295" s="386"/>
      <c r="L295" s="386">
        <v>46.645159999999997</v>
      </c>
      <c r="M295" s="386"/>
      <c r="N295" s="386">
        <v>46.645159999999997</v>
      </c>
      <c r="O295" s="332"/>
      <c r="P295" s="378"/>
      <c r="Q295" s="280"/>
      <c r="R295" s="280"/>
      <c r="S295" s="280"/>
      <c r="T295" s="280"/>
      <c r="U295" s="280"/>
      <c r="V295" s="280"/>
      <c r="W295" s="280"/>
      <c r="X295" s="280"/>
      <c r="Y295" s="280"/>
      <c r="Z295" s="280"/>
      <c r="AA295" s="280"/>
      <c r="AB295" s="280"/>
      <c r="AC295" s="280"/>
      <c r="AD295" s="280"/>
      <c r="AE295" s="280"/>
      <c r="AF295" s="280"/>
      <c r="AG295" s="280"/>
      <c r="AH295" s="306"/>
      <c r="AI295" s="306"/>
      <c r="AJ295" s="306"/>
      <c r="AK295" s="306"/>
      <c r="AL295" s="306"/>
      <c r="AM295" s="280"/>
      <c r="AN295" s="280"/>
      <c r="AO295" s="280"/>
    </row>
    <row r="296" spans="1:106" ht="15">
      <c r="A296" s="280"/>
      <c r="B296" s="343"/>
      <c r="C296" s="519"/>
      <c r="D296" s="386"/>
      <c r="E296" s="386">
        <v>46.838709999999999</v>
      </c>
      <c r="F296" s="386"/>
      <c r="G296" s="386"/>
      <c r="H296" s="386">
        <v>46.838709999999999</v>
      </c>
      <c r="I296" s="386"/>
      <c r="J296" s="386"/>
      <c r="K296" s="386">
        <v>46.838709999999999</v>
      </c>
      <c r="L296" s="386"/>
      <c r="M296" s="386"/>
      <c r="N296" s="386">
        <v>46.838709999999999</v>
      </c>
      <c r="O296" s="332"/>
      <c r="P296" s="378"/>
      <c r="Q296" s="280"/>
      <c r="R296" s="280"/>
      <c r="S296" s="280"/>
      <c r="T296" s="280"/>
      <c r="U296" s="280"/>
      <c r="V296" s="280"/>
      <c r="W296" s="280"/>
      <c r="X296" s="280"/>
      <c r="Y296" s="280"/>
      <c r="Z296" s="280"/>
      <c r="AA296" s="280"/>
      <c r="AB296" s="280"/>
      <c r="AC296" s="280"/>
      <c r="AD296" s="280"/>
      <c r="AE296" s="280"/>
      <c r="AF296" s="280"/>
      <c r="AG296" s="280"/>
      <c r="AH296" s="306"/>
      <c r="AI296" s="306"/>
      <c r="AJ296" s="306"/>
      <c r="AK296" s="306"/>
      <c r="AL296" s="306"/>
      <c r="AM296" s="280"/>
      <c r="AN296" s="280"/>
      <c r="AO296" s="280"/>
    </row>
    <row r="297" spans="1:106" ht="15">
      <c r="A297" s="280"/>
      <c r="B297" s="343"/>
      <c r="C297" s="519"/>
      <c r="D297" s="386"/>
      <c r="E297" s="386">
        <v>47.032260000000001</v>
      </c>
      <c r="F297" s="386"/>
      <c r="G297" s="386"/>
      <c r="H297" s="386">
        <v>47.032260000000001</v>
      </c>
      <c r="I297" s="386"/>
      <c r="J297" s="386"/>
      <c r="K297" s="386">
        <v>47.032260000000001</v>
      </c>
      <c r="L297" s="386"/>
      <c r="M297" s="386"/>
      <c r="N297" s="386">
        <v>47.032260000000001</v>
      </c>
      <c r="O297" s="332"/>
      <c r="P297" s="378"/>
      <c r="Q297" s="280"/>
      <c r="R297" s="280"/>
      <c r="S297" s="280"/>
      <c r="T297" s="280"/>
      <c r="U297" s="280"/>
      <c r="V297" s="280"/>
      <c r="W297" s="280"/>
      <c r="X297" s="280"/>
      <c r="Y297" s="280"/>
      <c r="Z297" s="280"/>
      <c r="AA297" s="280"/>
      <c r="AB297" s="280"/>
      <c r="AC297" s="280"/>
      <c r="AD297" s="280"/>
      <c r="AE297" s="280"/>
      <c r="AF297" s="280"/>
      <c r="AG297" s="280"/>
      <c r="AH297" s="306"/>
      <c r="AI297" s="306"/>
      <c r="AJ297" s="306"/>
      <c r="AK297" s="306"/>
      <c r="AL297" s="306"/>
      <c r="AM297" s="280"/>
      <c r="AN297" s="280"/>
      <c r="AO297" s="280"/>
    </row>
    <row r="298" spans="1:106" ht="15">
      <c r="A298" s="280"/>
      <c r="B298" s="343"/>
      <c r="C298" s="519"/>
      <c r="D298" s="386"/>
      <c r="E298" s="386">
        <v>47.225810000000003</v>
      </c>
      <c r="F298" s="386"/>
      <c r="G298" s="386"/>
      <c r="H298" s="386">
        <v>47.225810000000003</v>
      </c>
      <c r="I298" s="386"/>
      <c r="J298" s="386"/>
      <c r="K298" s="386">
        <v>47.225810000000003</v>
      </c>
      <c r="L298" s="386"/>
      <c r="M298" s="386"/>
      <c r="N298" s="386">
        <v>47.225810000000003</v>
      </c>
      <c r="O298" s="332"/>
      <c r="P298" s="378"/>
      <c r="Q298" s="280"/>
      <c r="R298" s="280"/>
      <c r="S298" s="280"/>
      <c r="T298" s="280"/>
      <c r="U298" s="280"/>
      <c r="V298" s="280"/>
      <c r="W298" s="280"/>
      <c r="X298" s="280"/>
      <c r="Y298" s="280"/>
      <c r="Z298" s="280"/>
      <c r="AA298" s="280"/>
      <c r="AB298" s="280"/>
      <c r="AC298" s="280"/>
      <c r="AD298" s="280"/>
      <c r="AE298" s="280"/>
      <c r="AF298" s="280"/>
      <c r="AG298" s="280"/>
      <c r="AH298" s="306"/>
      <c r="AI298" s="306"/>
      <c r="AJ298" s="306"/>
      <c r="AK298" s="306"/>
      <c r="AL298" s="306"/>
      <c r="AM298" s="280"/>
      <c r="AN298" s="280"/>
      <c r="AO298" s="280"/>
    </row>
    <row r="299" spans="1:106" ht="15">
      <c r="A299" s="280"/>
      <c r="B299" s="343"/>
      <c r="C299" s="519"/>
      <c r="D299" s="386"/>
      <c r="E299" s="386">
        <v>47.419350000000001</v>
      </c>
      <c r="F299" s="386"/>
      <c r="G299" s="386"/>
      <c r="H299" s="386">
        <v>47.419350000000001</v>
      </c>
      <c r="I299" s="386"/>
      <c r="J299" s="386"/>
      <c r="K299" s="386">
        <v>47.419350000000001</v>
      </c>
      <c r="L299" s="386"/>
      <c r="M299" s="386"/>
      <c r="N299" s="386">
        <v>47.419350000000001</v>
      </c>
      <c r="O299" s="332"/>
      <c r="P299" s="378"/>
      <c r="Q299" s="280"/>
      <c r="R299" s="280"/>
      <c r="S299" s="280"/>
      <c r="T299" s="280"/>
      <c r="U299" s="280"/>
      <c r="V299" s="280"/>
      <c r="W299" s="280"/>
      <c r="X299" s="280"/>
      <c r="Y299" s="280"/>
      <c r="Z299" s="280"/>
      <c r="AA299" s="280"/>
      <c r="AB299" s="280"/>
      <c r="AC299" s="280"/>
      <c r="AD299" s="280"/>
      <c r="AE299" s="280"/>
      <c r="AF299" s="280"/>
      <c r="AG299" s="280"/>
      <c r="AH299" s="306"/>
      <c r="AI299" s="306"/>
      <c r="AJ299" s="306"/>
      <c r="AK299" s="306"/>
      <c r="AL299" s="306"/>
      <c r="AM299" s="280"/>
      <c r="AN299" s="280"/>
      <c r="AO299" s="280"/>
    </row>
    <row r="300" spans="1:106" ht="15">
      <c r="A300" s="280"/>
      <c r="B300" s="343"/>
      <c r="C300" s="519"/>
      <c r="D300" s="386"/>
      <c r="E300" s="386">
        <v>47.612900000000003</v>
      </c>
      <c r="F300" s="386"/>
      <c r="G300" s="386"/>
      <c r="H300" s="386">
        <v>47.612900000000003</v>
      </c>
      <c r="I300" s="386"/>
      <c r="J300" s="386"/>
      <c r="K300" s="386"/>
      <c r="L300" s="386">
        <v>47.612900000000003</v>
      </c>
      <c r="M300" s="386"/>
      <c r="N300" s="386">
        <v>47.612900000000003</v>
      </c>
      <c r="O300" s="332"/>
      <c r="P300" s="378"/>
      <c r="Q300" s="280"/>
      <c r="R300" s="280"/>
      <c r="S300" s="280"/>
      <c r="T300" s="280"/>
      <c r="U300" s="280"/>
      <c r="V300" s="280"/>
      <c r="W300" s="280"/>
      <c r="X300" s="280"/>
      <c r="Y300" s="280"/>
      <c r="Z300" s="280"/>
      <c r="AA300" s="280"/>
      <c r="AB300" s="280"/>
      <c r="AC300" s="280"/>
      <c r="AD300" s="280"/>
      <c r="AE300" s="280"/>
      <c r="AF300" s="280"/>
      <c r="AG300" s="280"/>
      <c r="AH300" s="306"/>
      <c r="AI300" s="306"/>
      <c r="AJ300" s="306"/>
      <c r="AK300" s="306"/>
      <c r="AL300" s="306"/>
      <c r="AM300" s="280"/>
      <c r="AN300" s="280"/>
      <c r="AO300" s="280"/>
    </row>
    <row r="301" spans="1:106" ht="15">
      <c r="A301" s="280"/>
      <c r="B301" s="343"/>
      <c r="C301" s="519"/>
      <c r="D301" s="386"/>
      <c r="E301" s="386">
        <v>47.806449999999998</v>
      </c>
      <c r="F301" s="386"/>
      <c r="G301" s="386"/>
      <c r="H301" s="386">
        <v>47.806449999999998</v>
      </c>
      <c r="I301" s="386"/>
      <c r="J301" s="386"/>
      <c r="K301" s="386"/>
      <c r="L301" s="386">
        <v>47.806449999999998</v>
      </c>
      <c r="M301" s="386"/>
      <c r="N301" s="386">
        <v>47.806449999999998</v>
      </c>
      <c r="O301" s="332"/>
      <c r="P301" s="378"/>
      <c r="Q301" s="280"/>
      <c r="R301" s="280"/>
      <c r="S301" s="280"/>
      <c r="T301" s="280"/>
      <c r="U301" s="280"/>
      <c r="V301" s="280"/>
      <c r="W301" s="280"/>
      <c r="X301" s="280"/>
      <c r="Y301" s="280"/>
      <c r="Z301" s="280"/>
      <c r="AA301" s="280"/>
      <c r="AB301" s="280"/>
      <c r="AC301" s="280"/>
      <c r="AD301" s="280"/>
      <c r="AE301" s="280"/>
      <c r="AF301" s="280"/>
      <c r="AG301" s="280"/>
      <c r="AH301" s="306"/>
      <c r="AI301" s="306"/>
      <c r="AJ301" s="306"/>
      <c r="AK301" s="306"/>
      <c r="AL301" s="306"/>
      <c r="AM301" s="280"/>
      <c r="AN301" s="280"/>
      <c r="AO301" s="280"/>
    </row>
    <row r="302" spans="1:106" ht="15">
      <c r="A302" s="280"/>
      <c r="B302" s="343"/>
      <c r="C302" s="519"/>
      <c r="D302" s="386"/>
      <c r="E302" s="386">
        <v>48</v>
      </c>
      <c r="F302" s="386"/>
      <c r="G302" s="386"/>
      <c r="H302" s="386">
        <v>48</v>
      </c>
      <c r="I302" s="386"/>
      <c r="J302" s="386"/>
      <c r="K302" s="386">
        <v>48</v>
      </c>
      <c r="L302" s="386"/>
      <c r="M302" s="386"/>
      <c r="N302" s="386">
        <v>48</v>
      </c>
      <c r="O302" s="332"/>
      <c r="P302" s="378"/>
      <c r="Q302" s="280"/>
      <c r="R302" s="280"/>
      <c r="S302" s="280"/>
      <c r="T302" s="280"/>
      <c r="U302" s="280"/>
      <c r="V302" s="280"/>
      <c r="W302" s="280"/>
      <c r="X302" s="280"/>
      <c r="Y302" s="280"/>
      <c r="Z302" s="280"/>
      <c r="AA302" s="280"/>
      <c r="AB302" s="280"/>
      <c r="AC302" s="280"/>
      <c r="AD302" s="280"/>
      <c r="AE302" s="280"/>
      <c r="AF302" s="280"/>
      <c r="AG302" s="280"/>
      <c r="AH302" s="306"/>
      <c r="AI302" s="306"/>
      <c r="AJ302" s="306"/>
      <c r="AK302" s="306"/>
      <c r="AL302" s="306"/>
      <c r="AM302" s="280"/>
      <c r="AN302" s="280"/>
      <c r="AO302" s="280"/>
    </row>
    <row r="303" spans="1:106" ht="15">
      <c r="A303" s="280"/>
      <c r="B303" s="343"/>
      <c r="C303" s="520"/>
      <c r="D303" s="390"/>
      <c r="E303" s="390"/>
      <c r="F303" s="390"/>
      <c r="G303" s="390"/>
      <c r="H303" s="390"/>
      <c r="I303" s="390"/>
      <c r="J303" s="390"/>
      <c r="K303" s="390"/>
      <c r="L303" s="390"/>
      <c r="M303" s="390"/>
      <c r="N303" s="390"/>
      <c r="O303" s="328"/>
      <c r="P303" s="347"/>
      <c r="Q303" s="280"/>
      <c r="R303" s="280"/>
      <c r="S303" s="280"/>
      <c r="T303" s="280"/>
      <c r="U303" s="280"/>
      <c r="V303" s="280"/>
      <c r="W303" s="280"/>
      <c r="X303" s="280"/>
      <c r="Y303" s="280"/>
      <c r="Z303" s="280"/>
      <c r="AA303" s="280"/>
      <c r="AB303" s="280"/>
      <c r="AC303" s="280"/>
      <c r="AD303" s="280"/>
      <c r="AE303" s="280"/>
      <c r="AF303" s="280"/>
      <c r="AG303" s="280"/>
      <c r="AH303" s="280"/>
      <c r="AI303" s="280"/>
      <c r="AJ303" s="306"/>
      <c r="AK303" s="306"/>
      <c r="AL303" s="306"/>
      <c r="AM303" s="280"/>
      <c r="AN303" s="280"/>
      <c r="AO303" s="280"/>
    </row>
    <row r="304" spans="1:106" ht="15">
      <c r="A304" s="280"/>
      <c r="B304" s="343"/>
      <c r="C304" s="632" t="s">
        <v>260</v>
      </c>
      <c r="D304" s="631"/>
      <c r="E304" s="631"/>
      <c r="F304" s="631"/>
      <c r="G304" s="631"/>
      <c r="H304" s="631"/>
      <c r="I304" s="631"/>
      <c r="J304" s="631"/>
      <c r="K304" s="631"/>
      <c r="L304" s="631"/>
      <c r="M304" s="631"/>
      <c r="N304" s="631"/>
      <c r="O304" s="631"/>
      <c r="P304" s="347"/>
      <c r="Q304" s="280"/>
      <c r="R304" s="280"/>
      <c r="S304" s="280"/>
      <c r="T304" s="280"/>
      <c r="U304" s="280"/>
      <c r="V304" s="280"/>
      <c r="W304" s="280"/>
      <c r="X304" s="280"/>
      <c r="Y304" s="280"/>
      <c r="Z304" s="280"/>
      <c r="AA304" s="280"/>
      <c r="AB304" s="280"/>
      <c r="AC304" s="280"/>
      <c r="AD304" s="280"/>
      <c r="AE304" s="280"/>
      <c r="AF304" s="280"/>
      <c r="AG304" s="280"/>
      <c r="AH304" s="280"/>
      <c r="AI304" s="280"/>
      <c r="AJ304" s="306"/>
      <c r="AK304" s="306"/>
      <c r="AL304" s="306"/>
      <c r="AM304" s="280"/>
      <c r="AN304" s="280"/>
      <c r="AO304" s="280"/>
    </row>
    <row r="305" spans="1:41" ht="15">
      <c r="A305" s="280"/>
      <c r="B305" s="357"/>
      <c r="C305" s="358"/>
      <c r="D305" s="358"/>
      <c r="E305" s="358"/>
      <c r="F305" s="358"/>
      <c r="G305" s="358"/>
      <c r="H305" s="358"/>
      <c r="I305" s="358"/>
      <c r="J305" s="358"/>
      <c r="K305" s="358"/>
      <c r="L305" s="358"/>
      <c r="M305" s="358"/>
      <c r="N305" s="358"/>
      <c r="O305" s="358"/>
      <c r="P305" s="359"/>
      <c r="Q305" s="280"/>
      <c r="R305" s="280"/>
      <c r="S305" s="280"/>
      <c r="T305" s="280"/>
      <c r="U305" s="280"/>
      <c r="V305" s="280"/>
      <c r="W305" s="280"/>
      <c r="X305" s="280"/>
      <c r="Y305" s="280"/>
      <c r="Z305" s="280"/>
      <c r="AA305" s="280"/>
      <c r="AB305" s="280"/>
      <c r="AC305" s="280"/>
      <c r="AD305" s="280"/>
      <c r="AE305" s="280"/>
      <c r="AF305" s="280"/>
      <c r="AG305" s="280"/>
      <c r="AH305" s="280"/>
      <c r="AI305" s="280"/>
      <c r="AJ305" s="306"/>
      <c r="AK305" s="306"/>
      <c r="AL305" s="306"/>
      <c r="AM305" s="280"/>
      <c r="AN305" s="280"/>
      <c r="AO305" s="280"/>
    </row>
    <row r="306" spans="1:41" ht="15">
      <c r="A306" s="280"/>
      <c r="B306" s="280"/>
      <c r="C306" s="280"/>
      <c r="D306" s="280"/>
      <c r="E306" s="280"/>
      <c r="F306" s="280"/>
      <c r="G306" s="280"/>
      <c r="H306" s="280"/>
      <c r="I306" s="280"/>
      <c r="J306" s="280"/>
      <c r="K306" s="280"/>
      <c r="L306" s="280"/>
      <c r="M306" s="280"/>
      <c r="N306" s="280"/>
      <c r="O306" s="280"/>
      <c r="P306" s="280"/>
      <c r="Q306" s="280"/>
      <c r="R306" s="280"/>
      <c r="S306" s="280"/>
      <c r="T306" s="280"/>
      <c r="U306" s="280"/>
      <c r="V306" s="280"/>
      <c r="W306" s="280"/>
      <c r="X306" s="280"/>
      <c r="Y306" s="280"/>
      <c r="Z306" s="280"/>
      <c r="AA306" s="280"/>
      <c r="AB306" s="280"/>
      <c r="AC306" s="306"/>
      <c r="AD306" s="306"/>
      <c r="AE306" s="306"/>
      <c r="AF306" s="280"/>
      <c r="AG306" s="280"/>
      <c r="AH306" s="280"/>
      <c r="AI306" s="280"/>
      <c r="AJ306" s="306"/>
      <c r="AK306" s="306"/>
      <c r="AL306" s="306"/>
      <c r="AM306" s="280"/>
      <c r="AN306" s="280"/>
      <c r="AO306" s="280"/>
    </row>
    <row r="307" spans="1:41" ht="15">
      <c r="A307" s="280"/>
      <c r="B307" s="205" t="s">
        <v>176</v>
      </c>
      <c r="C307" s="341"/>
      <c r="D307" s="341"/>
      <c r="E307" s="341"/>
      <c r="F307" s="341"/>
      <c r="G307" s="437"/>
      <c r="H307" s="437"/>
      <c r="I307" s="437"/>
      <c r="J307" s="437"/>
      <c r="K307" s="437"/>
      <c r="L307" s="437"/>
      <c r="M307" s="437"/>
      <c r="N307" s="437"/>
      <c r="O307" s="437"/>
      <c r="P307" s="438"/>
      <c r="Q307" s="306"/>
      <c r="R307" s="280"/>
      <c r="S307" s="280"/>
      <c r="T307" s="280"/>
      <c r="U307" s="280"/>
      <c r="V307" s="280"/>
      <c r="W307" s="280"/>
      <c r="X307" s="280"/>
      <c r="Y307" s="280"/>
      <c r="Z307" s="280"/>
      <c r="AA307" s="280"/>
      <c r="AB307" s="280"/>
      <c r="AC307" s="280"/>
      <c r="AD307" s="280"/>
      <c r="AE307" s="280"/>
      <c r="AF307" s="280"/>
      <c r="AG307" s="280"/>
      <c r="AH307" s="280"/>
      <c r="AI307" s="280"/>
      <c r="AJ307" s="280"/>
      <c r="AK307" s="306"/>
      <c r="AL307" s="306"/>
      <c r="AM307" s="280"/>
      <c r="AN307" s="280"/>
      <c r="AO307" s="280"/>
    </row>
    <row r="308" spans="1:41" ht="12.75" customHeight="1">
      <c r="A308" s="280"/>
      <c r="B308" s="343"/>
      <c r="C308" s="280"/>
      <c r="D308" s="628" t="s">
        <v>169</v>
      </c>
      <c r="E308" s="629"/>
      <c r="F308" s="630"/>
      <c r="G308" s="628" t="s">
        <v>170</v>
      </c>
      <c r="H308" s="629"/>
      <c r="I308" s="630"/>
      <c r="J308" s="628" t="s">
        <v>171</v>
      </c>
      <c r="K308" s="629"/>
      <c r="L308" s="630"/>
      <c r="M308" s="628" t="s">
        <v>172</v>
      </c>
      <c r="N308" s="629"/>
      <c r="O308" s="630"/>
      <c r="P308" s="378"/>
      <c r="Q308" s="306"/>
      <c r="R308" s="280"/>
      <c r="S308" s="280"/>
      <c r="T308" s="280"/>
      <c r="U308" s="280"/>
      <c r="V308" s="280"/>
      <c r="W308" s="280"/>
      <c r="X308" s="280"/>
      <c r="Y308" s="280"/>
      <c r="Z308" s="280"/>
      <c r="AA308" s="280"/>
      <c r="AB308" s="280"/>
      <c r="AC308" s="280"/>
      <c r="AD308" s="280"/>
      <c r="AE308" s="280"/>
      <c r="AF308" s="280"/>
      <c r="AG308" s="280"/>
      <c r="AH308" s="280"/>
      <c r="AI308" s="280"/>
      <c r="AJ308" s="280"/>
      <c r="AK308" s="306"/>
      <c r="AL308" s="306"/>
      <c r="AM308" s="280"/>
      <c r="AN308" s="280"/>
      <c r="AO308" s="280"/>
    </row>
    <row r="309" spans="1:41" ht="15">
      <c r="A309" s="280"/>
      <c r="B309" s="343"/>
      <c r="C309" s="280"/>
      <c r="D309" s="296" t="s">
        <v>173</v>
      </c>
      <c r="E309" s="296" t="s">
        <v>174</v>
      </c>
      <c r="F309" s="296" t="s">
        <v>175</v>
      </c>
      <c r="G309" s="296" t="s">
        <v>173</v>
      </c>
      <c r="H309" s="296" t="s">
        <v>174</v>
      </c>
      <c r="I309" s="296" t="s">
        <v>175</v>
      </c>
      <c r="J309" s="296" t="s">
        <v>173</v>
      </c>
      <c r="K309" s="296" t="s">
        <v>174</v>
      </c>
      <c r="L309" s="296" t="s">
        <v>175</v>
      </c>
      <c r="M309" s="296" t="s">
        <v>173</v>
      </c>
      <c r="N309" s="296" t="s">
        <v>174</v>
      </c>
      <c r="O309" s="296" t="s">
        <v>175</v>
      </c>
      <c r="P309" s="378"/>
      <c r="Q309" s="306"/>
      <c r="R309" s="280"/>
      <c r="S309" s="280"/>
      <c r="T309" s="280"/>
      <c r="U309" s="280"/>
      <c r="V309" s="280"/>
      <c r="W309" s="280"/>
      <c r="X309" s="280"/>
      <c r="Y309" s="280"/>
      <c r="Z309" s="280"/>
      <c r="AA309" s="280"/>
      <c r="AB309" s="280"/>
      <c r="AC309" s="280"/>
      <c r="AD309" s="280"/>
      <c r="AE309" s="280"/>
      <c r="AF309" s="280"/>
      <c r="AG309" s="280"/>
      <c r="AH309" s="280"/>
      <c r="AI309" s="280"/>
      <c r="AJ309" s="280"/>
      <c r="AK309" s="306"/>
      <c r="AL309" s="306"/>
      <c r="AM309" s="280"/>
      <c r="AN309" s="280"/>
      <c r="AO309" s="280"/>
    </row>
    <row r="310" spans="1:41" ht="15">
      <c r="A310" s="280"/>
      <c r="B310" s="343"/>
      <c r="C310" s="470" t="s">
        <v>157</v>
      </c>
      <c r="D310" s="418">
        <v>50</v>
      </c>
      <c r="E310" s="418"/>
      <c r="F310" s="418">
        <v>28.13</v>
      </c>
      <c r="G310" s="418">
        <v>50</v>
      </c>
      <c r="H310" s="418"/>
      <c r="I310" s="418">
        <v>28.13</v>
      </c>
      <c r="J310" s="418"/>
      <c r="K310" s="418"/>
      <c r="L310" s="418">
        <v>28.13</v>
      </c>
      <c r="M310" s="418">
        <v>50</v>
      </c>
      <c r="N310" s="418"/>
      <c r="O310" s="331">
        <v>28.13</v>
      </c>
      <c r="P310" s="378"/>
      <c r="Q310" s="280"/>
      <c r="R310" s="280"/>
      <c r="S310" s="280"/>
      <c r="T310" s="280"/>
      <c r="U310" s="280"/>
      <c r="V310" s="280"/>
      <c r="W310" s="280"/>
      <c r="X310" s="280"/>
      <c r="Y310" s="280"/>
      <c r="Z310" s="280"/>
      <c r="AA310" s="280"/>
      <c r="AB310" s="280"/>
      <c r="AC310" s="280"/>
      <c r="AD310" s="280"/>
      <c r="AE310" s="280"/>
      <c r="AF310" s="280"/>
      <c r="AG310" s="280"/>
      <c r="AH310" s="280"/>
      <c r="AI310" s="280"/>
      <c r="AJ310" s="280"/>
      <c r="AK310" s="306"/>
      <c r="AL310" s="306"/>
      <c r="AM310" s="280"/>
      <c r="AN310" s="280"/>
      <c r="AO310" s="280"/>
    </row>
    <row r="311" spans="1:41" ht="15">
      <c r="A311" s="280"/>
      <c r="B311" s="343"/>
      <c r="C311" s="471"/>
      <c r="D311" s="386"/>
      <c r="E311" s="386"/>
      <c r="F311" s="386">
        <v>26.74</v>
      </c>
      <c r="G311" s="386"/>
      <c r="H311" s="386"/>
      <c r="I311" s="386">
        <v>26.74</v>
      </c>
      <c r="J311" s="386"/>
      <c r="K311" s="386"/>
      <c r="L311" s="386">
        <v>26.74</v>
      </c>
      <c r="M311" s="386"/>
      <c r="N311" s="386"/>
      <c r="O311" s="332">
        <v>26.74</v>
      </c>
      <c r="P311" s="378"/>
      <c r="Q311" s="280"/>
      <c r="R311" s="280"/>
      <c r="S311" s="280"/>
      <c r="T311" s="280"/>
      <c r="U311" s="280"/>
      <c r="V311" s="280"/>
      <c r="W311" s="280"/>
      <c r="X311" s="280"/>
      <c r="Y311" s="280"/>
      <c r="Z311" s="280"/>
      <c r="AA311" s="280"/>
      <c r="AB311" s="280"/>
      <c r="AC311" s="280"/>
      <c r="AD311" s="280"/>
      <c r="AE311" s="280"/>
      <c r="AF311" s="280"/>
      <c r="AG311" s="280"/>
      <c r="AH311" s="280"/>
      <c r="AI311" s="280"/>
      <c r="AJ311" s="280"/>
      <c r="AK311" s="306"/>
      <c r="AL311" s="306"/>
      <c r="AM311" s="280"/>
      <c r="AN311" s="280"/>
      <c r="AO311" s="280"/>
    </row>
    <row r="312" spans="1:41" ht="15">
      <c r="A312" s="280"/>
      <c r="B312" s="343"/>
      <c r="C312" s="471"/>
      <c r="D312" s="386"/>
      <c r="E312" s="386"/>
      <c r="F312" s="386">
        <v>25.89</v>
      </c>
      <c r="G312" s="386"/>
      <c r="H312" s="386"/>
      <c r="I312" s="386">
        <v>25.89</v>
      </c>
      <c r="J312" s="386"/>
      <c r="K312" s="386"/>
      <c r="L312" s="386">
        <v>25.89</v>
      </c>
      <c r="M312" s="386"/>
      <c r="N312" s="386"/>
      <c r="O312" s="332">
        <v>25.89</v>
      </c>
      <c r="P312" s="378"/>
      <c r="Q312" s="280"/>
      <c r="R312" s="280"/>
      <c r="S312" s="280"/>
      <c r="T312" s="280"/>
      <c r="U312" s="280"/>
      <c r="V312" s="280"/>
      <c r="W312" s="280"/>
      <c r="X312" s="280"/>
      <c r="Y312" s="280"/>
      <c r="Z312" s="280"/>
      <c r="AA312" s="280"/>
      <c r="AB312" s="280"/>
      <c r="AC312" s="280"/>
      <c r="AD312" s="280"/>
      <c r="AE312" s="280"/>
      <c r="AF312" s="280"/>
      <c r="AG312" s="280"/>
      <c r="AH312" s="280"/>
      <c r="AI312" s="280"/>
      <c r="AJ312" s="280"/>
      <c r="AK312" s="306"/>
      <c r="AL312" s="306"/>
      <c r="AM312" s="280"/>
      <c r="AN312" s="280"/>
      <c r="AO312" s="280"/>
    </row>
    <row r="313" spans="1:41" ht="15">
      <c r="A313" s="280"/>
      <c r="B313" s="343"/>
      <c r="C313" s="471"/>
      <c r="D313" s="386"/>
      <c r="E313" s="386"/>
      <c r="F313" s="386">
        <v>27.59</v>
      </c>
      <c r="G313" s="386"/>
      <c r="H313" s="386">
        <v>27.59</v>
      </c>
      <c r="I313" s="386"/>
      <c r="J313" s="386"/>
      <c r="K313" s="386"/>
      <c r="L313" s="386">
        <v>27.59</v>
      </c>
      <c r="M313" s="386"/>
      <c r="N313" s="386"/>
      <c r="O313" s="332">
        <v>27.59</v>
      </c>
      <c r="P313" s="378"/>
      <c r="Q313" s="280"/>
      <c r="R313" s="280"/>
      <c r="S313" s="280"/>
      <c r="T313" s="280"/>
      <c r="U313" s="280"/>
      <c r="V313" s="280"/>
      <c r="W313" s="280"/>
      <c r="X313" s="280"/>
      <c r="Y313" s="280"/>
      <c r="Z313" s="280"/>
      <c r="AA313" s="280"/>
      <c r="AB313" s="280"/>
      <c r="AC313" s="280"/>
      <c r="AD313" s="280"/>
      <c r="AE313" s="280"/>
      <c r="AF313" s="280"/>
      <c r="AG313" s="280"/>
      <c r="AH313" s="280"/>
      <c r="AI313" s="280"/>
      <c r="AJ313" s="280"/>
      <c r="AK313" s="280"/>
      <c r="AL313" s="280"/>
      <c r="AM313" s="280"/>
      <c r="AN313" s="280"/>
      <c r="AO313" s="280"/>
    </row>
    <row r="314" spans="1:41" ht="15">
      <c r="A314" s="280"/>
      <c r="B314" s="343"/>
      <c r="C314" s="471"/>
      <c r="D314" s="386"/>
      <c r="E314" s="386"/>
      <c r="F314" s="386">
        <v>27.65</v>
      </c>
      <c r="G314" s="386"/>
      <c r="H314" s="386"/>
      <c r="I314" s="386">
        <v>27.65</v>
      </c>
      <c r="J314" s="386"/>
      <c r="K314" s="386">
        <v>27.65</v>
      </c>
      <c r="L314" s="386"/>
      <c r="M314" s="386"/>
      <c r="N314" s="386"/>
      <c r="O314" s="332">
        <v>27.65</v>
      </c>
      <c r="P314" s="378"/>
      <c r="Q314" s="280"/>
      <c r="R314" s="280"/>
      <c r="S314" s="280"/>
      <c r="T314" s="280"/>
      <c r="U314" s="280"/>
      <c r="V314" s="280"/>
      <c r="W314" s="280"/>
      <c r="X314" s="280"/>
      <c r="Y314" s="280"/>
      <c r="Z314" s="280"/>
      <c r="AA314" s="280"/>
      <c r="AB314" s="280"/>
      <c r="AC314" s="280"/>
      <c r="AD314" s="280"/>
      <c r="AE314" s="280"/>
      <c r="AF314" s="280"/>
      <c r="AG314" s="280"/>
      <c r="AH314" s="280"/>
      <c r="AI314" s="280"/>
      <c r="AJ314" s="280"/>
      <c r="AK314" s="280"/>
      <c r="AL314" s="280"/>
      <c r="AM314" s="280"/>
      <c r="AN314" s="280"/>
      <c r="AO314" s="280"/>
    </row>
    <row r="315" spans="1:41" ht="15">
      <c r="A315" s="280"/>
      <c r="B315" s="343"/>
      <c r="C315" s="471"/>
      <c r="D315" s="386"/>
      <c r="E315" s="386"/>
      <c r="F315" s="386">
        <v>28.55</v>
      </c>
      <c r="G315" s="386"/>
      <c r="H315" s="386"/>
      <c r="I315" s="386">
        <v>28.55</v>
      </c>
      <c r="J315" s="386"/>
      <c r="K315" s="386"/>
      <c r="L315" s="386">
        <v>28.55</v>
      </c>
      <c r="M315" s="386"/>
      <c r="N315" s="386"/>
      <c r="O315" s="332">
        <v>28.55</v>
      </c>
      <c r="P315" s="378"/>
      <c r="Q315" s="306"/>
      <c r="R315" s="280"/>
      <c r="S315" s="280"/>
      <c r="T315" s="280"/>
      <c r="U315" s="280"/>
      <c r="V315" s="280"/>
      <c r="W315" s="280"/>
      <c r="X315" s="280"/>
      <c r="Y315" s="280"/>
      <c r="Z315" s="280"/>
      <c r="AA315" s="280"/>
      <c r="AB315" s="280"/>
      <c r="AC315" s="280"/>
      <c r="AD315" s="280"/>
      <c r="AE315" s="280"/>
      <c r="AF315" s="280"/>
      <c r="AG315" s="280"/>
      <c r="AH315" s="280"/>
      <c r="AI315" s="280"/>
      <c r="AJ315" s="280"/>
      <c r="AK315" s="280"/>
      <c r="AL315" s="280"/>
      <c r="AM315" s="280"/>
      <c r="AN315" s="280"/>
      <c r="AO315" s="280"/>
    </row>
    <row r="316" spans="1:41" ht="15">
      <c r="A316" s="280"/>
      <c r="B316" s="343"/>
      <c r="C316" s="471"/>
      <c r="D316" s="386"/>
      <c r="E316" s="386"/>
      <c r="F316" s="386">
        <v>28.28</v>
      </c>
      <c r="G316" s="386"/>
      <c r="H316" s="386"/>
      <c r="I316" s="386">
        <v>28.28</v>
      </c>
      <c r="J316" s="386"/>
      <c r="K316" s="386"/>
      <c r="L316" s="386">
        <v>28.28</v>
      </c>
      <c r="M316" s="386"/>
      <c r="N316" s="386"/>
      <c r="O316" s="332">
        <v>28.28</v>
      </c>
      <c r="P316" s="378"/>
      <c r="Q316" s="306"/>
      <c r="R316" s="280"/>
      <c r="S316" s="280"/>
      <c r="T316" s="280"/>
      <c r="U316" s="280"/>
      <c r="V316" s="280"/>
      <c r="W316" s="280"/>
      <c r="X316" s="280"/>
      <c r="Y316" s="280"/>
      <c r="Z316" s="280"/>
      <c r="AA316" s="280"/>
      <c r="AB316" s="280"/>
      <c r="AC316" s="280"/>
      <c r="AD316" s="280"/>
      <c r="AE316" s="280"/>
      <c r="AF316" s="280"/>
      <c r="AG316" s="280"/>
      <c r="AH316" s="280"/>
      <c r="AI316" s="280"/>
      <c r="AJ316" s="280"/>
      <c r="AK316" s="280"/>
      <c r="AL316" s="280"/>
      <c r="AM316" s="280"/>
      <c r="AN316" s="280"/>
      <c r="AO316" s="280"/>
    </row>
    <row r="317" spans="1:41" ht="15">
      <c r="A317" s="280"/>
      <c r="B317" s="343"/>
      <c r="C317" s="471"/>
      <c r="D317" s="386"/>
      <c r="E317" s="386"/>
      <c r="F317" s="386">
        <v>28.56</v>
      </c>
      <c r="G317" s="386"/>
      <c r="H317" s="386"/>
      <c r="I317" s="386">
        <v>28.56</v>
      </c>
      <c r="J317" s="386"/>
      <c r="K317" s="386">
        <v>28.56</v>
      </c>
      <c r="L317" s="386"/>
      <c r="M317" s="386"/>
      <c r="N317" s="386"/>
      <c r="O317" s="332">
        <v>28.56</v>
      </c>
      <c r="P317" s="378"/>
      <c r="Q317" s="306"/>
      <c r="R317" s="280"/>
      <c r="S317" s="280"/>
      <c r="T317" s="280"/>
      <c r="U317" s="280"/>
      <c r="V317" s="280"/>
      <c r="W317" s="280"/>
      <c r="X317" s="280"/>
      <c r="Y317" s="280"/>
      <c r="Z317" s="280"/>
      <c r="AA317" s="280"/>
      <c r="AB317" s="280"/>
      <c r="AC317" s="280"/>
      <c r="AD317" s="280"/>
      <c r="AE317" s="280"/>
      <c r="AF317" s="280"/>
      <c r="AG317" s="280"/>
      <c r="AH317" s="280"/>
      <c r="AI317" s="280"/>
      <c r="AJ317" s="280"/>
      <c r="AK317" s="280"/>
      <c r="AL317" s="280"/>
      <c r="AM317" s="280"/>
      <c r="AN317" s="280"/>
      <c r="AO317" s="280"/>
    </row>
    <row r="318" spans="1:41" ht="15">
      <c r="A318" s="280"/>
      <c r="B318" s="343"/>
      <c r="C318" s="471"/>
      <c r="D318" s="386"/>
      <c r="E318" s="386"/>
      <c r="F318" s="386">
        <v>28.55</v>
      </c>
      <c r="G318" s="386"/>
      <c r="H318" s="386">
        <v>28.55</v>
      </c>
      <c r="I318" s="386"/>
      <c r="J318" s="386"/>
      <c r="K318" s="386">
        <v>28.55</v>
      </c>
      <c r="L318" s="386"/>
      <c r="M318" s="386"/>
      <c r="N318" s="386">
        <v>28.55</v>
      </c>
      <c r="O318" s="332"/>
      <c r="P318" s="378"/>
      <c r="Q318" s="280"/>
      <c r="R318" s="280"/>
      <c r="S318" s="280"/>
      <c r="T318" s="280"/>
      <c r="U318" s="280"/>
      <c r="V318" s="280"/>
      <c r="W318" s="280"/>
      <c r="X318" s="280"/>
      <c r="Y318" s="280"/>
      <c r="Z318" s="280"/>
      <c r="AA318" s="280"/>
      <c r="AB318" s="280"/>
      <c r="AC318" s="280"/>
      <c r="AD318" s="280"/>
      <c r="AE318" s="280"/>
      <c r="AF318" s="280"/>
      <c r="AG318" s="280"/>
      <c r="AH318" s="280"/>
      <c r="AI318" s="280"/>
      <c r="AJ318" s="280"/>
      <c r="AK318" s="280"/>
      <c r="AL318" s="280"/>
      <c r="AM318" s="280"/>
      <c r="AN318" s="280"/>
      <c r="AO318" s="280"/>
    </row>
    <row r="319" spans="1:41" ht="15">
      <c r="A319" s="280"/>
      <c r="B319" s="343"/>
      <c r="C319" s="471"/>
      <c r="D319" s="386"/>
      <c r="E319" s="386"/>
      <c r="F319" s="386">
        <v>28.59</v>
      </c>
      <c r="G319" s="386"/>
      <c r="H319" s="386"/>
      <c r="I319" s="386">
        <v>28.59</v>
      </c>
      <c r="J319" s="386"/>
      <c r="K319" s="386">
        <v>28.59</v>
      </c>
      <c r="L319" s="386"/>
      <c r="M319" s="386"/>
      <c r="N319" s="386"/>
      <c r="O319" s="332">
        <v>28.59</v>
      </c>
      <c r="P319" s="378"/>
      <c r="Q319" s="280"/>
      <c r="R319" s="280"/>
      <c r="S319" s="280"/>
      <c r="T319" s="280"/>
      <c r="U319" s="280"/>
      <c r="V319" s="280"/>
      <c r="W319" s="280"/>
      <c r="X319" s="280"/>
      <c r="Y319" s="280"/>
      <c r="Z319" s="280"/>
      <c r="AA319" s="280"/>
      <c r="AB319" s="280"/>
      <c r="AC319" s="280"/>
      <c r="AD319" s="280"/>
      <c r="AE319" s="280"/>
      <c r="AF319" s="280"/>
      <c r="AG319" s="280"/>
      <c r="AH319" s="280"/>
      <c r="AI319" s="280"/>
      <c r="AJ319" s="280"/>
      <c r="AK319" s="280"/>
      <c r="AL319" s="280"/>
      <c r="AM319" s="280"/>
      <c r="AN319" s="280"/>
      <c r="AO319" s="280"/>
    </row>
    <row r="320" spans="1:41" ht="15">
      <c r="A320" s="280"/>
      <c r="B320" s="343"/>
      <c r="C320" s="471"/>
      <c r="D320" s="386"/>
      <c r="E320" s="386"/>
      <c r="F320" s="386">
        <v>29.09</v>
      </c>
      <c r="G320" s="386"/>
      <c r="H320" s="386"/>
      <c r="I320" s="386">
        <v>29.09</v>
      </c>
      <c r="J320" s="386"/>
      <c r="K320" s="386">
        <v>29.09</v>
      </c>
      <c r="L320" s="386"/>
      <c r="M320" s="386"/>
      <c r="N320" s="386">
        <v>29.09</v>
      </c>
      <c r="O320" s="332"/>
      <c r="P320" s="378"/>
      <c r="Q320" s="280"/>
      <c r="R320" s="280"/>
      <c r="S320" s="280"/>
      <c r="T320" s="280"/>
      <c r="U320" s="280"/>
      <c r="V320" s="280"/>
      <c r="W320" s="280"/>
      <c r="X320" s="280"/>
      <c r="Y320" s="280"/>
      <c r="Z320" s="280"/>
      <c r="AA320" s="280"/>
      <c r="AB320" s="280"/>
      <c r="AC320" s="280"/>
      <c r="AD320" s="280"/>
      <c r="AE320" s="280"/>
      <c r="AF320" s="280"/>
      <c r="AG320" s="280"/>
      <c r="AH320" s="280"/>
      <c r="AI320" s="280"/>
      <c r="AJ320" s="280"/>
      <c r="AK320" s="280"/>
      <c r="AL320" s="280"/>
      <c r="AM320" s="280"/>
      <c r="AN320" s="280"/>
      <c r="AO320" s="280"/>
    </row>
    <row r="321" spans="1:41" ht="15">
      <c r="A321" s="280"/>
      <c r="B321" s="343"/>
      <c r="C321" s="471"/>
      <c r="D321" s="386"/>
      <c r="E321" s="386"/>
      <c r="F321" s="386">
        <v>28.95</v>
      </c>
      <c r="G321" s="386"/>
      <c r="H321" s="386">
        <v>28.95</v>
      </c>
      <c r="I321" s="386"/>
      <c r="J321" s="386"/>
      <c r="K321" s="386">
        <v>28.95</v>
      </c>
      <c r="L321" s="386"/>
      <c r="M321" s="386"/>
      <c r="N321" s="386">
        <v>28.95</v>
      </c>
      <c r="O321" s="332"/>
      <c r="P321" s="378"/>
      <c r="Q321" s="280"/>
      <c r="R321" s="280"/>
      <c r="S321" s="280"/>
      <c r="T321" s="280"/>
      <c r="U321" s="280"/>
      <c r="V321" s="280"/>
      <c r="W321" s="280"/>
      <c r="X321" s="280"/>
      <c r="Y321" s="280"/>
      <c r="Z321" s="280"/>
      <c r="AA321" s="280"/>
      <c r="AB321" s="280"/>
      <c r="AC321" s="280"/>
      <c r="AD321" s="280"/>
      <c r="AE321" s="280"/>
      <c r="AF321" s="280"/>
      <c r="AG321" s="280"/>
      <c r="AH321" s="280"/>
      <c r="AI321" s="280"/>
      <c r="AJ321" s="280"/>
      <c r="AK321" s="280"/>
      <c r="AL321" s="280"/>
      <c r="AM321" s="280"/>
      <c r="AN321" s="280"/>
      <c r="AO321" s="280"/>
    </row>
    <row r="322" spans="1:41" ht="15">
      <c r="A322" s="280"/>
      <c r="B322" s="343"/>
      <c r="C322" s="471"/>
      <c r="D322" s="386"/>
      <c r="E322" s="386"/>
      <c r="F322" s="386">
        <v>29.89</v>
      </c>
      <c r="G322" s="386"/>
      <c r="H322" s="386"/>
      <c r="I322" s="386">
        <v>29.89</v>
      </c>
      <c r="J322" s="386"/>
      <c r="K322" s="386">
        <v>29.89</v>
      </c>
      <c r="L322" s="386"/>
      <c r="M322" s="386"/>
      <c r="N322" s="386">
        <v>29.89</v>
      </c>
      <c r="O322" s="332"/>
      <c r="P322" s="378"/>
      <c r="Q322" s="280"/>
      <c r="R322" s="280"/>
      <c r="S322" s="280"/>
      <c r="T322" s="280"/>
      <c r="U322" s="280"/>
      <c r="V322" s="280"/>
      <c r="W322" s="280"/>
      <c r="X322" s="280"/>
      <c r="Y322" s="280"/>
      <c r="Z322" s="280"/>
      <c r="AA322" s="280"/>
      <c r="AB322" s="280"/>
      <c r="AC322" s="280"/>
      <c r="AD322" s="280"/>
      <c r="AE322" s="280"/>
      <c r="AF322" s="280"/>
      <c r="AG322" s="280"/>
      <c r="AH322" s="280"/>
      <c r="AI322" s="280"/>
      <c r="AJ322" s="280"/>
      <c r="AK322" s="280"/>
      <c r="AL322" s="280"/>
      <c r="AM322" s="280"/>
      <c r="AN322" s="280"/>
      <c r="AO322" s="280"/>
    </row>
    <row r="323" spans="1:41" ht="15">
      <c r="A323" s="280"/>
      <c r="B323" s="343"/>
      <c r="C323" s="471"/>
      <c r="D323" s="386"/>
      <c r="E323" s="386"/>
      <c r="F323" s="386">
        <v>32.36</v>
      </c>
      <c r="G323" s="386"/>
      <c r="H323" s="386"/>
      <c r="I323" s="386">
        <v>32.36</v>
      </c>
      <c r="J323" s="386"/>
      <c r="K323" s="386">
        <v>32.36</v>
      </c>
      <c r="L323" s="386"/>
      <c r="M323" s="386"/>
      <c r="N323" s="386"/>
      <c r="O323" s="332">
        <v>32.36</v>
      </c>
      <c r="P323" s="378"/>
      <c r="Q323" s="280"/>
      <c r="R323" s="280"/>
      <c r="S323" s="280"/>
      <c r="T323" s="280"/>
      <c r="U323" s="280"/>
      <c r="V323" s="280"/>
      <c r="W323" s="280"/>
      <c r="X323" s="280"/>
      <c r="Y323" s="280"/>
      <c r="Z323" s="280"/>
      <c r="AA323" s="280"/>
      <c r="AB323" s="280"/>
      <c r="AC323" s="280"/>
      <c r="AD323" s="280"/>
      <c r="AE323" s="280"/>
      <c r="AF323" s="280"/>
      <c r="AG323" s="280"/>
      <c r="AH323" s="280"/>
      <c r="AI323" s="280"/>
      <c r="AJ323" s="280"/>
      <c r="AK323" s="280"/>
      <c r="AL323" s="280"/>
      <c r="AM323" s="280"/>
      <c r="AN323" s="280"/>
      <c r="AO323" s="280"/>
    </row>
    <row r="324" spans="1:41" ht="15">
      <c r="A324" s="280"/>
      <c r="B324" s="343"/>
      <c r="C324" s="471"/>
      <c r="D324" s="386"/>
      <c r="E324" s="386"/>
      <c r="F324" s="386">
        <v>30.07</v>
      </c>
      <c r="G324" s="386"/>
      <c r="H324" s="386">
        <v>30.07</v>
      </c>
      <c r="I324" s="386"/>
      <c r="J324" s="386"/>
      <c r="K324" s="386">
        <v>30.07</v>
      </c>
      <c r="L324" s="386"/>
      <c r="M324" s="386"/>
      <c r="N324" s="386">
        <v>30.07</v>
      </c>
      <c r="O324" s="332"/>
      <c r="P324" s="378"/>
      <c r="Q324" s="280"/>
      <c r="R324" s="280"/>
      <c r="S324" s="280"/>
      <c r="T324" s="280"/>
      <c r="U324" s="280"/>
      <c r="V324" s="280"/>
      <c r="W324" s="280"/>
      <c r="X324" s="280"/>
      <c r="Y324" s="280"/>
      <c r="Z324" s="280"/>
      <c r="AA324" s="280"/>
      <c r="AB324" s="280"/>
      <c r="AC324" s="280"/>
      <c r="AD324" s="280"/>
      <c r="AE324" s="280"/>
      <c r="AF324" s="280"/>
      <c r="AG324" s="280"/>
      <c r="AH324" s="280"/>
      <c r="AI324" s="280"/>
      <c r="AJ324" s="280"/>
      <c r="AK324" s="280"/>
      <c r="AL324" s="280"/>
      <c r="AM324" s="280"/>
      <c r="AN324" s="280"/>
      <c r="AO324" s="280"/>
    </row>
    <row r="325" spans="1:41" ht="15">
      <c r="A325" s="280"/>
      <c r="B325" s="343"/>
      <c r="C325" s="471"/>
      <c r="D325" s="386"/>
      <c r="E325" s="386"/>
      <c r="F325" s="386">
        <v>30.12</v>
      </c>
      <c r="G325" s="386"/>
      <c r="H325" s="386"/>
      <c r="I325" s="386">
        <v>30.12</v>
      </c>
      <c r="J325" s="386"/>
      <c r="K325" s="386"/>
      <c r="L325" s="386">
        <v>30.12</v>
      </c>
      <c r="M325" s="386"/>
      <c r="N325" s="386">
        <v>30.12</v>
      </c>
      <c r="O325" s="332"/>
      <c r="P325" s="378"/>
      <c r="Q325" s="280"/>
      <c r="R325" s="280"/>
      <c r="S325" s="280"/>
      <c r="T325" s="280"/>
      <c r="U325" s="280"/>
      <c r="V325" s="280"/>
      <c r="W325" s="280"/>
      <c r="X325" s="280"/>
      <c r="Y325" s="280"/>
      <c r="Z325" s="280"/>
      <c r="AA325" s="280"/>
      <c r="AB325" s="280"/>
      <c r="AC325" s="280"/>
      <c r="AD325" s="280"/>
      <c r="AE325" s="280"/>
      <c r="AF325" s="280"/>
      <c r="AG325" s="280"/>
      <c r="AH325" s="280"/>
      <c r="AI325" s="280"/>
      <c r="AJ325" s="280"/>
      <c r="AK325" s="280"/>
      <c r="AL325" s="280"/>
      <c r="AM325" s="280"/>
      <c r="AN325" s="280"/>
      <c r="AO325" s="280"/>
    </row>
    <row r="326" spans="1:41" ht="15">
      <c r="A326" s="280"/>
      <c r="B326" s="343"/>
      <c r="C326" s="471"/>
      <c r="D326" s="386"/>
      <c r="E326" s="386"/>
      <c r="F326" s="386">
        <v>30.36</v>
      </c>
      <c r="G326" s="386"/>
      <c r="H326" s="386"/>
      <c r="I326" s="386">
        <v>30.36</v>
      </c>
      <c r="J326" s="386"/>
      <c r="K326" s="386"/>
      <c r="L326" s="386">
        <v>30.36</v>
      </c>
      <c r="M326" s="386"/>
      <c r="N326" s="386"/>
      <c r="O326" s="332">
        <v>30.36</v>
      </c>
      <c r="P326" s="378"/>
      <c r="Q326" s="280"/>
      <c r="R326" s="280"/>
      <c r="S326" s="280"/>
      <c r="T326" s="280"/>
      <c r="U326" s="280"/>
      <c r="V326" s="280"/>
      <c r="W326" s="280"/>
      <c r="X326" s="280"/>
      <c r="Y326" s="280"/>
      <c r="Z326" s="280"/>
      <c r="AA326" s="280"/>
      <c r="AB326" s="280"/>
      <c r="AC326" s="280"/>
      <c r="AD326" s="280"/>
      <c r="AE326" s="280"/>
      <c r="AF326" s="280"/>
      <c r="AG326" s="280"/>
      <c r="AH326" s="280"/>
      <c r="AI326" s="280"/>
      <c r="AJ326" s="280"/>
      <c r="AK326" s="280"/>
      <c r="AL326" s="280"/>
      <c r="AM326" s="280"/>
      <c r="AN326" s="280"/>
      <c r="AO326" s="280"/>
    </row>
    <row r="327" spans="1:41" ht="15">
      <c r="A327" s="280"/>
      <c r="B327" s="343"/>
      <c r="C327" s="471"/>
      <c r="D327" s="386"/>
      <c r="E327" s="386"/>
      <c r="F327" s="386">
        <v>30.9</v>
      </c>
      <c r="G327" s="386"/>
      <c r="H327" s="386"/>
      <c r="I327" s="386">
        <v>30.9</v>
      </c>
      <c r="J327" s="386"/>
      <c r="K327" s="386">
        <v>30.9</v>
      </c>
      <c r="L327" s="386"/>
      <c r="M327" s="386"/>
      <c r="N327" s="386">
        <v>30.9</v>
      </c>
      <c r="O327" s="332"/>
      <c r="P327" s="378"/>
      <c r="Q327" s="280"/>
      <c r="R327" s="280"/>
      <c r="S327" s="280"/>
      <c r="T327" s="280"/>
      <c r="U327" s="280"/>
      <c r="V327" s="280"/>
      <c r="W327" s="280"/>
      <c r="X327" s="280"/>
      <c r="Y327" s="280"/>
      <c r="Z327" s="280"/>
      <c r="AA327" s="280"/>
      <c r="AB327" s="280"/>
      <c r="AC327" s="280"/>
      <c r="AD327" s="280"/>
      <c r="AE327" s="280"/>
      <c r="AF327" s="280"/>
      <c r="AG327" s="280"/>
      <c r="AH327" s="280"/>
      <c r="AI327" s="280"/>
      <c r="AJ327" s="280"/>
      <c r="AK327" s="280"/>
      <c r="AL327" s="280"/>
      <c r="AM327" s="280"/>
      <c r="AN327" s="280"/>
      <c r="AO327" s="280"/>
    </row>
    <row r="328" spans="1:41" ht="15">
      <c r="A328" s="280"/>
      <c r="B328" s="343"/>
      <c r="C328" s="471"/>
      <c r="D328" s="386"/>
      <c r="E328" s="386"/>
      <c r="F328" s="386">
        <v>30.41</v>
      </c>
      <c r="G328" s="386"/>
      <c r="H328" s="386"/>
      <c r="I328" s="386">
        <v>30.41</v>
      </c>
      <c r="J328" s="419"/>
      <c r="K328" s="386">
        <v>30.41</v>
      </c>
      <c r="L328" s="386"/>
      <c r="M328" s="386"/>
      <c r="N328" s="386">
        <v>30.41</v>
      </c>
      <c r="O328" s="332"/>
      <c r="P328" s="378"/>
      <c r="Q328" s="280"/>
      <c r="R328" s="280"/>
      <c r="S328" s="280"/>
      <c r="T328" s="280"/>
      <c r="U328" s="280"/>
      <c r="V328" s="280"/>
      <c r="W328" s="280"/>
      <c r="X328" s="280"/>
      <c r="Y328" s="280"/>
      <c r="Z328" s="280"/>
      <c r="AA328" s="280"/>
      <c r="AB328" s="280"/>
      <c r="AC328" s="280"/>
      <c r="AD328" s="280"/>
      <c r="AE328" s="280"/>
      <c r="AF328" s="280"/>
      <c r="AG328" s="280"/>
      <c r="AH328" s="280"/>
      <c r="AI328" s="280"/>
      <c r="AJ328" s="280"/>
      <c r="AK328" s="280"/>
      <c r="AL328" s="280"/>
      <c r="AM328" s="280"/>
      <c r="AN328" s="280"/>
      <c r="AO328" s="280"/>
    </row>
    <row r="329" spans="1:41" ht="15">
      <c r="A329" s="280"/>
      <c r="B329" s="343"/>
      <c r="C329" s="471"/>
      <c r="D329" s="386"/>
      <c r="E329" s="386"/>
      <c r="F329" s="386">
        <v>30.81</v>
      </c>
      <c r="G329" s="386"/>
      <c r="H329" s="386"/>
      <c r="I329" s="386">
        <v>30.81</v>
      </c>
      <c r="J329" s="386"/>
      <c r="K329" s="386">
        <v>30.81</v>
      </c>
      <c r="L329" s="386"/>
      <c r="M329" s="386"/>
      <c r="N329" s="386">
        <v>30.81</v>
      </c>
      <c r="O329" s="332"/>
      <c r="P329" s="378"/>
      <c r="Q329" s="280"/>
      <c r="R329" s="280"/>
      <c r="S329" s="280"/>
      <c r="T329" s="280"/>
      <c r="U329" s="280"/>
      <c r="V329" s="280"/>
      <c r="W329" s="280"/>
      <c r="X329" s="280"/>
      <c r="Y329" s="280"/>
      <c r="Z329" s="280"/>
      <c r="AA329" s="280"/>
      <c r="AB329" s="280"/>
      <c r="AC329" s="280"/>
      <c r="AD329" s="280"/>
      <c r="AE329" s="280"/>
      <c r="AF329" s="280"/>
      <c r="AG329" s="280"/>
      <c r="AH329" s="280"/>
      <c r="AI329" s="280"/>
      <c r="AJ329" s="280"/>
      <c r="AK329" s="280"/>
      <c r="AL329" s="280"/>
      <c r="AM329" s="280"/>
      <c r="AN329" s="280"/>
      <c r="AO329" s="280"/>
    </row>
    <row r="330" spans="1:41" ht="15">
      <c r="A330" s="280"/>
      <c r="B330" s="343"/>
      <c r="C330" s="471"/>
      <c r="D330" s="386"/>
      <c r="E330" s="386"/>
      <c r="F330" s="386">
        <v>31.03</v>
      </c>
      <c r="G330" s="386"/>
      <c r="H330" s="386"/>
      <c r="I330" s="386">
        <v>31.03</v>
      </c>
      <c r="J330" s="386"/>
      <c r="K330" s="386">
        <v>31.03</v>
      </c>
      <c r="L330" s="386"/>
      <c r="M330" s="386"/>
      <c r="N330" s="386"/>
      <c r="O330" s="332">
        <v>31.03</v>
      </c>
      <c r="P330" s="378"/>
      <c r="Q330" s="280"/>
      <c r="R330" s="280"/>
      <c r="S330" s="280"/>
      <c r="T330" s="280"/>
      <c r="U330" s="280"/>
      <c r="V330" s="280"/>
      <c r="W330" s="280"/>
      <c r="X330" s="280"/>
      <c r="Y330" s="280"/>
      <c r="Z330" s="280"/>
      <c r="AA330" s="280"/>
      <c r="AB330" s="280"/>
      <c r="AC330" s="280"/>
      <c r="AD330" s="280"/>
      <c r="AE330" s="280"/>
      <c r="AF330" s="280"/>
      <c r="AG330" s="280"/>
      <c r="AH330" s="280"/>
      <c r="AI330" s="280"/>
      <c r="AJ330" s="280"/>
      <c r="AK330" s="280"/>
      <c r="AL330" s="280"/>
      <c r="AM330" s="280"/>
      <c r="AN330" s="280"/>
      <c r="AO330" s="280"/>
    </row>
    <row r="331" spans="1:41" ht="15">
      <c r="A331" s="280"/>
      <c r="B331" s="343"/>
      <c r="C331" s="471"/>
      <c r="D331" s="386"/>
      <c r="E331" s="386"/>
      <c r="F331" s="386">
        <v>31.43</v>
      </c>
      <c r="G331" s="386"/>
      <c r="H331" s="386"/>
      <c r="I331" s="386">
        <v>31.43</v>
      </c>
      <c r="J331" s="386"/>
      <c r="K331" s="386">
        <v>31.43</v>
      </c>
      <c r="L331" s="386"/>
      <c r="M331" s="386"/>
      <c r="N331" s="386">
        <v>31.43</v>
      </c>
      <c r="O331" s="332"/>
      <c r="P331" s="378"/>
      <c r="Q331" s="280"/>
      <c r="R331" s="280"/>
      <c r="S331" s="280"/>
      <c r="T331" s="280"/>
      <c r="U331" s="280"/>
      <c r="V331" s="280"/>
      <c r="W331" s="280"/>
      <c r="X331" s="280"/>
      <c r="Y331" s="280"/>
      <c r="Z331" s="280"/>
      <c r="AA331" s="280"/>
      <c r="AB331" s="280"/>
      <c r="AC331" s="280"/>
      <c r="AD331" s="280"/>
      <c r="AE331" s="280"/>
      <c r="AF331" s="280"/>
      <c r="AG331" s="280"/>
      <c r="AH331" s="280"/>
      <c r="AI331" s="280"/>
      <c r="AJ331" s="280"/>
      <c r="AK331" s="280"/>
      <c r="AL331" s="280"/>
      <c r="AM331" s="280"/>
      <c r="AN331" s="280"/>
      <c r="AO331" s="280"/>
    </row>
    <row r="332" spans="1:41" ht="15">
      <c r="A332" s="280"/>
      <c r="B332" s="343"/>
      <c r="C332" s="471"/>
      <c r="D332" s="386"/>
      <c r="E332" s="386"/>
      <c r="F332" s="386">
        <v>31.51</v>
      </c>
      <c r="G332" s="386"/>
      <c r="H332" s="386"/>
      <c r="I332" s="386">
        <v>31.51</v>
      </c>
      <c r="J332" s="386"/>
      <c r="K332" s="386">
        <v>31.51</v>
      </c>
      <c r="L332" s="386"/>
      <c r="M332" s="386"/>
      <c r="N332" s="386"/>
      <c r="O332" s="332">
        <v>31.51</v>
      </c>
      <c r="P332" s="378"/>
      <c r="Q332" s="280"/>
      <c r="R332" s="280"/>
      <c r="S332" s="280"/>
      <c r="T332" s="280"/>
      <c r="U332" s="280"/>
      <c r="V332" s="280"/>
      <c r="W332" s="280"/>
      <c r="X332" s="280"/>
      <c r="Y332" s="280"/>
      <c r="Z332" s="280"/>
      <c r="AA332" s="280"/>
      <c r="AB332" s="280"/>
      <c r="AC332" s="280"/>
      <c r="AD332" s="280"/>
      <c r="AE332" s="280"/>
      <c r="AF332" s="280"/>
      <c r="AG332" s="280"/>
      <c r="AH332" s="280"/>
      <c r="AI332" s="280"/>
      <c r="AJ332" s="280"/>
      <c r="AK332" s="280"/>
      <c r="AL332" s="280"/>
      <c r="AM332" s="280"/>
      <c r="AN332" s="280"/>
      <c r="AO332" s="280"/>
    </row>
    <row r="333" spans="1:41" ht="15">
      <c r="A333" s="280"/>
      <c r="B333" s="343"/>
      <c r="C333" s="471"/>
      <c r="D333" s="386"/>
      <c r="E333" s="386"/>
      <c r="F333" s="386">
        <v>32.32</v>
      </c>
      <c r="G333" s="386"/>
      <c r="H333" s="386"/>
      <c r="I333" s="386">
        <v>32.32</v>
      </c>
      <c r="J333" s="386"/>
      <c r="K333" s="386">
        <v>32.32</v>
      </c>
      <c r="L333" s="386"/>
      <c r="M333" s="386"/>
      <c r="N333" s="386"/>
      <c r="O333" s="332">
        <v>32.32</v>
      </c>
      <c r="P333" s="378"/>
      <c r="Q333" s="280"/>
      <c r="R333" s="280"/>
      <c r="S333" s="280"/>
      <c r="T333" s="280"/>
      <c r="U333" s="280"/>
      <c r="V333" s="280"/>
      <c r="W333" s="280"/>
      <c r="X333" s="280"/>
      <c r="Y333" s="280"/>
      <c r="Z333" s="280"/>
      <c r="AA333" s="280"/>
      <c r="AB333" s="280"/>
      <c r="AC333" s="280"/>
      <c r="AD333" s="280"/>
      <c r="AE333" s="280"/>
      <c r="AF333" s="280"/>
      <c r="AG333" s="280"/>
      <c r="AH333" s="280"/>
      <c r="AI333" s="280"/>
      <c r="AJ333" s="280"/>
      <c r="AK333" s="280"/>
      <c r="AL333" s="280"/>
      <c r="AM333" s="280"/>
      <c r="AN333" s="280"/>
      <c r="AO333" s="280"/>
    </row>
    <row r="334" spans="1:41" ht="15">
      <c r="A334" s="280"/>
      <c r="B334" s="343"/>
      <c r="C334" s="471"/>
      <c r="D334" s="386"/>
      <c r="E334" s="386"/>
      <c r="F334" s="386">
        <v>32.71</v>
      </c>
      <c r="G334" s="386"/>
      <c r="H334" s="386"/>
      <c r="I334" s="386">
        <v>32.71</v>
      </c>
      <c r="J334" s="386"/>
      <c r="K334" s="386">
        <v>32.71</v>
      </c>
      <c r="L334" s="386"/>
      <c r="M334" s="386"/>
      <c r="N334" s="386"/>
      <c r="O334" s="332">
        <v>32.71</v>
      </c>
      <c r="P334" s="378"/>
      <c r="Q334" s="280"/>
      <c r="R334" s="280"/>
      <c r="S334" s="280"/>
      <c r="T334" s="280"/>
      <c r="U334" s="280"/>
      <c r="V334" s="280"/>
      <c r="W334" s="280"/>
      <c r="X334" s="280"/>
      <c r="Y334" s="280"/>
      <c r="Z334" s="280"/>
      <c r="AA334" s="280"/>
      <c r="AB334" s="280"/>
      <c r="AC334" s="280"/>
      <c r="AD334" s="280"/>
      <c r="AE334" s="280"/>
      <c r="AF334" s="280"/>
      <c r="AG334" s="280"/>
      <c r="AH334" s="280"/>
      <c r="AI334" s="280"/>
      <c r="AJ334" s="280"/>
      <c r="AK334" s="280"/>
      <c r="AL334" s="280"/>
      <c r="AM334" s="280"/>
      <c r="AN334" s="280"/>
      <c r="AO334" s="280"/>
    </row>
    <row r="335" spans="1:41" ht="15">
      <c r="A335" s="280"/>
      <c r="B335" s="343"/>
      <c r="C335" s="471"/>
      <c r="D335" s="386"/>
      <c r="E335" s="386"/>
      <c r="F335" s="386">
        <v>31.56</v>
      </c>
      <c r="G335" s="386"/>
      <c r="H335" s="386"/>
      <c r="I335" s="386">
        <v>31.56</v>
      </c>
      <c r="J335" s="386"/>
      <c r="K335" s="386">
        <v>31.56</v>
      </c>
      <c r="L335" s="386"/>
      <c r="M335" s="386"/>
      <c r="N335" s="386">
        <v>31.56</v>
      </c>
      <c r="O335" s="332"/>
      <c r="P335" s="378"/>
      <c r="Q335" s="280"/>
      <c r="R335" s="280"/>
      <c r="S335" s="280"/>
      <c r="T335" s="280"/>
      <c r="U335" s="280"/>
      <c r="V335" s="280"/>
      <c r="W335" s="280"/>
      <c r="X335" s="280"/>
      <c r="Y335" s="280"/>
      <c r="Z335" s="280"/>
      <c r="AA335" s="280"/>
      <c r="AB335" s="280"/>
      <c r="AC335" s="280"/>
      <c r="AD335" s="280"/>
      <c r="AE335" s="280"/>
      <c r="AF335" s="280"/>
      <c r="AG335" s="280"/>
      <c r="AH335" s="280"/>
      <c r="AI335" s="280"/>
      <c r="AJ335" s="280"/>
      <c r="AK335" s="280"/>
      <c r="AL335" s="280"/>
      <c r="AM335" s="280"/>
      <c r="AN335" s="280"/>
      <c r="AO335" s="280"/>
    </row>
    <row r="336" spans="1:41" ht="15">
      <c r="A336" s="280"/>
      <c r="B336" s="343"/>
      <c r="C336" s="471"/>
      <c r="D336" s="386"/>
      <c r="E336" s="386"/>
      <c r="F336" s="386">
        <v>32.53</v>
      </c>
      <c r="G336" s="386"/>
      <c r="H336" s="386"/>
      <c r="I336" s="386">
        <v>32.53</v>
      </c>
      <c r="J336" s="386"/>
      <c r="K336" s="386">
        <v>32.53</v>
      </c>
      <c r="L336" s="386"/>
      <c r="M336" s="386"/>
      <c r="N336" s="386">
        <v>32.53</v>
      </c>
      <c r="O336" s="332"/>
      <c r="P336" s="378"/>
      <c r="Q336" s="280"/>
      <c r="R336" s="280"/>
      <c r="S336" s="280"/>
      <c r="T336" s="280"/>
      <c r="U336" s="280"/>
      <c r="V336" s="280"/>
      <c r="W336" s="280"/>
      <c r="X336" s="280"/>
      <c r="Y336" s="280"/>
      <c r="Z336" s="280"/>
      <c r="AA336" s="280"/>
      <c r="AB336" s="280"/>
      <c r="AC336" s="280"/>
      <c r="AD336" s="280"/>
      <c r="AE336" s="280"/>
      <c r="AF336" s="280"/>
      <c r="AG336" s="280"/>
      <c r="AH336" s="280"/>
      <c r="AI336" s="280"/>
      <c r="AJ336" s="280"/>
      <c r="AK336" s="280"/>
      <c r="AL336" s="280"/>
      <c r="AM336" s="280"/>
      <c r="AN336" s="280"/>
      <c r="AO336" s="280"/>
    </row>
    <row r="337" spans="1:41" ht="15">
      <c r="A337" s="280"/>
      <c r="B337" s="343"/>
      <c r="C337" s="471"/>
      <c r="D337" s="386"/>
      <c r="E337" s="386"/>
      <c r="F337" s="386">
        <v>31.8</v>
      </c>
      <c r="G337" s="386"/>
      <c r="H337" s="386"/>
      <c r="I337" s="386">
        <v>31.8</v>
      </c>
      <c r="J337" s="386"/>
      <c r="K337" s="386">
        <v>31.8</v>
      </c>
      <c r="L337" s="386"/>
      <c r="M337" s="386"/>
      <c r="N337" s="386">
        <v>31.8</v>
      </c>
      <c r="O337" s="332"/>
      <c r="P337" s="378"/>
      <c r="Q337" s="280"/>
      <c r="R337" s="280"/>
      <c r="S337" s="280"/>
      <c r="T337" s="280"/>
      <c r="U337" s="280"/>
      <c r="V337" s="280"/>
      <c r="W337" s="280"/>
      <c r="X337" s="280"/>
      <c r="Y337" s="280"/>
      <c r="Z337" s="280"/>
      <c r="AA337" s="280"/>
      <c r="AB337" s="280"/>
      <c r="AC337" s="280"/>
      <c r="AD337" s="280"/>
      <c r="AE337" s="280"/>
      <c r="AF337" s="280"/>
      <c r="AG337" s="280"/>
      <c r="AH337" s="280"/>
      <c r="AI337" s="280"/>
      <c r="AJ337" s="280"/>
      <c r="AK337" s="280"/>
      <c r="AL337" s="280"/>
      <c r="AM337" s="280"/>
      <c r="AN337" s="280"/>
      <c r="AO337" s="280"/>
    </row>
    <row r="338" spans="1:41" ht="15">
      <c r="A338" s="280"/>
      <c r="B338" s="343"/>
      <c r="C338" s="471"/>
      <c r="D338" s="386"/>
      <c r="E338" s="386"/>
      <c r="F338" s="386">
        <v>33.75</v>
      </c>
      <c r="G338" s="386"/>
      <c r="H338" s="386"/>
      <c r="I338" s="386">
        <v>33.75</v>
      </c>
      <c r="J338" s="386"/>
      <c r="K338" s="386">
        <v>33.75</v>
      </c>
      <c r="L338" s="386"/>
      <c r="M338" s="386"/>
      <c r="N338" s="386">
        <v>33.75</v>
      </c>
      <c r="O338" s="332"/>
      <c r="P338" s="378"/>
      <c r="Q338" s="280"/>
      <c r="R338" s="280"/>
      <c r="S338" s="280"/>
      <c r="T338" s="280"/>
      <c r="U338" s="280"/>
      <c r="V338" s="280"/>
      <c r="W338" s="280"/>
      <c r="X338" s="280"/>
      <c r="Y338" s="280"/>
      <c r="Z338" s="280"/>
      <c r="AA338" s="280"/>
      <c r="AB338" s="280"/>
      <c r="AC338" s="280"/>
      <c r="AD338" s="280"/>
      <c r="AE338" s="280"/>
      <c r="AF338" s="280"/>
      <c r="AG338" s="280"/>
      <c r="AH338" s="280"/>
      <c r="AI338" s="280"/>
      <c r="AJ338" s="280"/>
      <c r="AK338" s="280"/>
      <c r="AL338" s="280"/>
      <c r="AM338" s="280"/>
      <c r="AN338" s="280"/>
      <c r="AO338" s="280"/>
    </row>
    <row r="339" spans="1:41" ht="15">
      <c r="A339" s="280"/>
      <c r="B339" s="343"/>
      <c r="C339" s="471"/>
      <c r="D339" s="386"/>
      <c r="E339" s="386"/>
      <c r="F339" s="386">
        <v>33.979999999999997</v>
      </c>
      <c r="G339" s="386"/>
      <c r="H339" s="386"/>
      <c r="I339" s="386">
        <v>33.979999999999997</v>
      </c>
      <c r="J339" s="386"/>
      <c r="K339" s="386">
        <v>33.979999999999997</v>
      </c>
      <c r="L339" s="386"/>
      <c r="M339" s="386"/>
      <c r="N339" s="386"/>
      <c r="O339" s="332">
        <v>33.979999999999997</v>
      </c>
      <c r="P339" s="378"/>
      <c r="Q339" s="280"/>
      <c r="R339" s="280"/>
      <c r="S339" s="280"/>
      <c r="T339" s="280"/>
      <c r="U339" s="280"/>
      <c r="V339" s="280"/>
      <c r="W339" s="280"/>
      <c r="X339" s="280"/>
      <c r="Y339" s="280"/>
      <c r="Z339" s="280"/>
      <c r="AA339" s="280"/>
      <c r="AB339" s="280"/>
      <c r="AC339" s="280"/>
      <c r="AD339" s="280"/>
      <c r="AE339" s="280"/>
      <c r="AF339" s="280"/>
      <c r="AG339" s="280"/>
      <c r="AH339" s="280"/>
      <c r="AI339" s="280"/>
      <c r="AJ339" s="280"/>
      <c r="AK339" s="280"/>
      <c r="AL339" s="280"/>
      <c r="AM339" s="280"/>
      <c r="AN339" s="280"/>
      <c r="AO339" s="280"/>
    </row>
    <row r="340" spans="1:41" ht="15">
      <c r="A340" s="280"/>
      <c r="B340" s="343"/>
      <c r="C340" s="471"/>
      <c r="D340" s="386"/>
      <c r="E340" s="386"/>
      <c r="F340" s="386">
        <v>33.840000000000003</v>
      </c>
      <c r="G340" s="386"/>
      <c r="H340" s="386"/>
      <c r="I340" s="386">
        <v>33.840000000000003</v>
      </c>
      <c r="J340" s="386"/>
      <c r="K340" s="386">
        <v>33.840000000000003</v>
      </c>
      <c r="L340" s="386"/>
      <c r="M340" s="386"/>
      <c r="N340" s="386">
        <v>33.840000000000003</v>
      </c>
      <c r="O340" s="332"/>
      <c r="P340" s="378"/>
      <c r="Q340" s="280"/>
      <c r="R340" s="280"/>
      <c r="S340" s="280"/>
      <c r="T340" s="280"/>
      <c r="U340" s="280"/>
      <c r="V340" s="280"/>
      <c r="W340" s="280"/>
      <c r="X340" s="280"/>
      <c r="Y340" s="280"/>
      <c r="Z340" s="280"/>
      <c r="AA340" s="280"/>
      <c r="AB340" s="280"/>
      <c r="AC340" s="280"/>
      <c r="AD340" s="280"/>
      <c r="AE340" s="280"/>
      <c r="AF340" s="280"/>
      <c r="AG340" s="280"/>
      <c r="AH340" s="280"/>
      <c r="AI340" s="280"/>
      <c r="AJ340" s="280"/>
      <c r="AK340" s="280"/>
      <c r="AL340" s="280"/>
      <c r="AM340" s="280"/>
      <c r="AN340" s="280"/>
      <c r="AO340" s="280"/>
    </row>
    <row r="341" spans="1:41" ht="15">
      <c r="A341" s="280"/>
      <c r="B341" s="343"/>
      <c r="C341" s="471"/>
      <c r="D341" s="386"/>
      <c r="E341" s="386"/>
      <c r="F341" s="386">
        <v>33.83</v>
      </c>
      <c r="G341" s="386"/>
      <c r="H341" s="386"/>
      <c r="I341" s="386">
        <v>33.83</v>
      </c>
      <c r="J341" s="386">
        <v>33.83</v>
      </c>
      <c r="K341" s="386"/>
      <c r="L341" s="386"/>
      <c r="M341" s="386"/>
      <c r="N341" s="386"/>
      <c r="O341" s="332">
        <v>33.83</v>
      </c>
      <c r="P341" s="378"/>
      <c r="Q341" s="280"/>
      <c r="R341" s="280"/>
      <c r="S341" s="280"/>
      <c r="T341" s="280"/>
      <c r="U341" s="280"/>
      <c r="V341" s="280"/>
      <c r="W341" s="280"/>
      <c r="X341" s="280"/>
      <c r="Y341" s="280"/>
      <c r="Z341" s="280"/>
      <c r="AA341" s="280"/>
      <c r="AB341" s="280"/>
      <c r="AC341" s="280"/>
      <c r="AD341" s="280"/>
      <c r="AE341" s="280"/>
      <c r="AF341" s="280"/>
      <c r="AG341" s="280"/>
      <c r="AH341" s="280"/>
      <c r="AI341" s="280"/>
      <c r="AJ341" s="280"/>
      <c r="AK341" s="280"/>
      <c r="AL341" s="280"/>
      <c r="AM341" s="280"/>
      <c r="AN341" s="280"/>
      <c r="AO341" s="280"/>
    </row>
    <row r="342" spans="1:41" ht="15">
      <c r="A342" s="280"/>
      <c r="B342" s="343"/>
      <c r="C342" s="471"/>
      <c r="D342" s="386"/>
      <c r="E342" s="386"/>
      <c r="F342" s="386">
        <v>35.67</v>
      </c>
      <c r="G342" s="386"/>
      <c r="H342" s="386">
        <v>35.67</v>
      </c>
      <c r="I342" s="386"/>
      <c r="J342" s="386"/>
      <c r="K342" s="386">
        <v>35.67</v>
      </c>
      <c r="L342" s="386"/>
      <c r="M342" s="386"/>
      <c r="N342" s="386"/>
      <c r="O342" s="332">
        <v>35.67</v>
      </c>
      <c r="P342" s="378"/>
      <c r="Q342" s="280"/>
      <c r="R342" s="280"/>
      <c r="S342" s="280"/>
      <c r="T342" s="280"/>
      <c r="U342" s="280"/>
      <c r="V342" s="280"/>
      <c r="W342" s="280"/>
      <c r="X342" s="280"/>
      <c r="Y342" s="280"/>
      <c r="Z342" s="280"/>
      <c r="AA342" s="280"/>
      <c r="AB342" s="280"/>
      <c r="AC342" s="280"/>
      <c r="AD342" s="280"/>
      <c r="AE342" s="280"/>
      <c r="AF342" s="280"/>
      <c r="AG342" s="280"/>
      <c r="AH342" s="280"/>
      <c r="AI342" s="280"/>
      <c r="AJ342" s="280"/>
      <c r="AK342" s="280"/>
      <c r="AL342" s="280"/>
      <c r="AM342" s="280"/>
      <c r="AN342" s="280"/>
      <c r="AO342" s="280"/>
    </row>
    <row r="343" spans="1:41" ht="15">
      <c r="A343" s="280"/>
      <c r="B343" s="343"/>
      <c r="C343" s="471"/>
      <c r="D343" s="386"/>
      <c r="E343" s="386"/>
      <c r="F343" s="386">
        <v>33.590000000000003</v>
      </c>
      <c r="G343" s="386"/>
      <c r="H343" s="386"/>
      <c r="I343" s="386">
        <v>33.590000000000003</v>
      </c>
      <c r="J343" s="386"/>
      <c r="K343" s="386">
        <v>33.590000000000003</v>
      </c>
      <c r="L343" s="386"/>
      <c r="M343" s="386"/>
      <c r="N343" s="386">
        <v>33.590000000000003</v>
      </c>
      <c r="O343" s="332"/>
      <c r="P343" s="378"/>
      <c r="Q343" s="280"/>
      <c r="R343" s="280"/>
      <c r="S343" s="280"/>
      <c r="T343" s="280"/>
      <c r="U343" s="280"/>
      <c r="V343" s="280"/>
      <c r="W343" s="280"/>
      <c r="X343" s="280"/>
      <c r="Y343" s="280"/>
      <c r="Z343" s="280"/>
      <c r="AA343" s="280"/>
      <c r="AB343" s="280"/>
      <c r="AC343" s="280"/>
      <c r="AD343" s="280"/>
      <c r="AE343" s="280"/>
      <c r="AF343" s="280"/>
      <c r="AG343" s="280"/>
      <c r="AH343" s="280"/>
      <c r="AI343" s="280"/>
      <c r="AJ343" s="280"/>
      <c r="AK343" s="280"/>
      <c r="AL343" s="280"/>
      <c r="AM343" s="280"/>
      <c r="AN343" s="280"/>
      <c r="AO343" s="280"/>
    </row>
    <row r="344" spans="1:41" ht="15">
      <c r="A344" s="280"/>
      <c r="B344" s="343"/>
      <c r="C344" s="471"/>
      <c r="D344" s="386"/>
      <c r="E344" s="386"/>
      <c r="F344" s="386">
        <v>33.409999999999997</v>
      </c>
      <c r="G344" s="386"/>
      <c r="H344" s="386"/>
      <c r="I344" s="386">
        <v>33.409999999999997</v>
      </c>
      <c r="J344" s="386"/>
      <c r="K344" s="386">
        <v>33.409999999999997</v>
      </c>
      <c r="L344" s="386"/>
      <c r="M344" s="386"/>
      <c r="N344" s="386">
        <v>33.409999999999997</v>
      </c>
      <c r="O344" s="332"/>
      <c r="P344" s="378"/>
      <c r="Q344" s="280"/>
      <c r="R344" s="280"/>
      <c r="S344" s="280"/>
      <c r="T344" s="280"/>
      <c r="U344" s="280"/>
      <c r="V344" s="280"/>
      <c r="W344" s="280"/>
      <c r="X344" s="280"/>
      <c r="Y344" s="280"/>
      <c r="Z344" s="280"/>
      <c r="AA344" s="280"/>
      <c r="AB344" s="280"/>
      <c r="AC344" s="280"/>
      <c r="AD344" s="280"/>
      <c r="AE344" s="280"/>
      <c r="AF344" s="280"/>
      <c r="AG344" s="280"/>
      <c r="AH344" s="280"/>
      <c r="AI344" s="280"/>
      <c r="AJ344" s="280"/>
      <c r="AK344" s="280"/>
      <c r="AL344" s="280"/>
      <c r="AM344" s="280"/>
      <c r="AN344" s="280"/>
      <c r="AO344" s="280"/>
    </row>
    <row r="345" spans="1:41" ht="15">
      <c r="A345" s="280"/>
      <c r="B345" s="343"/>
      <c r="C345" s="471"/>
      <c r="D345" s="386"/>
      <c r="E345" s="386"/>
      <c r="F345" s="386">
        <v>32.94</v>
      </c>
      <c r="G345" s="386"/>
      <c r="H345" s="386"/>
      <c r="I345" s="386">
        <v>32.94</v>
      </c>
      <c r="J345" s="386"/>
      <c r="K345" s="386">
        <v>32.94</v>
      </c>
      <c r="L345" s="386"/>
      <c r="M345" s="386"/>
      <c r="N345" s="386">
        <v>32.94</v>
      </c>
      <c r="O345" s="332"/>
      <c r="P345" s="378"/>
      <c r="Q345" s="280"/>
      <c r="R345" s="280"/>
      <c r="S345" s="280"/>
      <c r="T345" s="280"/>
      <c r="U345" s="280"/>
      <c r="V345" s="280"/>
      <c r="W345" s="280"/>
      <c r="X345" s="280"/>
      <c r="Y345" s="280"/>
      <c r="Z345" s="280"/>
      <c r="AA345" s="280"/>
      <c r="AB345" s="280"/>
      <c r="AC345" s="280"/>
      <c r="AD345" s="280"/>
      <c r="AE345" s="280"/>
      <c r="AF345" s="280"/>
      <c r="AG345" s="280"/>
      <c r="AH345" s="280"/>
      <c r="AI345" s="280"/>
      <c r="AJ345" s="280"/>
      <c r="AK345" s="280"/>
      <c r="AL345" s="280"/>
      <c r="AM345" s="280"/>
      <c r="AN345" s="280"/>
      <c r="AO345" s="280"/>
    </row>
    <row r="346" spans="1:41" ht="15">
      <c r="A346" s="280"/>
      <c r="B346" s="343"/>
      <c r="C346" s="471"/>
      <c r="D346" s="386"/>
      <c r="E346" s="386"/>
      <c r="F346" s="386">
        <v>33.49</v>
      </c>
      <c r="G346" s="386"/>
      <c r="H346" s="386"/>
      <c r="I346" s="386">
        <v>33.49</v>
      </c>
      <c r="J346" s="386"/>
      <c r="K346" s="386">
        <v>33.49</v>
      </c>
      <c r="L346" s="386"/>
      <c r="M346" s="386"/>
      <c r="N346" s="386">
        <v>33.49</v>
      </c>
      <c r="O346" s="332"/>
      <c r="P346" s="378"/>
      <c r="Q346" s="280"/>
      <c r="R346" s="280"/>
      <c r="S346" s="280"/>
      <c r="T346" s="280"/>
      <c r="U346" s="280"/>
      <c r="V346" s="280"/>
      <c r="W346" s="280"/>
      <c r="X346" s="280"/>
      <c r="Y346" s="280"/>
      <c r="Z346" s="280"/>
      <c r="AA346" s="280"/>
      <c r="AB346" s="280"/>
      <c r="AC346" s="280"/>
      <c r="AD346" s="280"/>
      <c r="AE346" s="280"/>
      <c r="AF346" s="280"/>
      <c r="AG346" s="280"/>
      <c r="AH346" s="280"/>
      <c r="AI346" s="280"/>
      <c r="AJ346" s="280"/>
      <c r="AK346" s="280"/>
      <c r="AL346" s="280"/>
      <c r="AM346" s="280"/>
      <c r="AN346" s="280"/>
      <c r="AO346" s="280"/>
    </row>
    <row r="347" spans="1:41" ht="15">
      <c r="A347" s="280"/>
      <c r="B347" s="343"/>
      <c r="C347" s="471"/>
      <c r="D347" s="386"/>
      <c r="E347" s="386"/>
      <c r="F347" s="386">
        <v>33.75</v>
      </c>
      <c r="G347" s="386"/>
      <c r="H347" s="386">
        <v>33.75</v>
      </c>
      <c r="I347" s="386"/>
      <c r="J347" s="386"/>
      <c r="K347" s="386">
        <v>33.75</v>
      </c>
      <c r="L347" s="386"/>
      <c r="M347" s="386"/>
      <c r="N347" s="386">
        <v>33.75</v>
      </c>
      <c r="O347" s="332"/>
      <c r="P347" s="378"/>
      <c r="Q347" s="280"/>
      <c r="R347" s="280"/>
      <c r="S347" s="280"/>
      <c r="T347" s="280"/>
      <c r="U347" s="280"/>
      <c r="V347" s="280"/>
      <c r="W347" s="280"/>
      <c r="X347" s="280"/>
      <c r="Y347" s="280"/>
      <c r="Z347" s="280"/>
      <c r="AA347" s="280"/>
      <c r="AB347" s="280"/>
      <c r="AC347" s="280"/>
      <c r="AD347" s="280"/>
      <c r="AE347" s="280"/>
      <c r="AF347" s="280"/>
      <c r="AG347" s="280"/>
      <c r="AH347" s="280"/>
      <c r="AI347" s="280"/>
      <c r="AJ347" s="280"/>
      <c r="AK347" s="280"/>
      <c r="AL347" s="280"/>
      <c r="AM347" s="280"/>
      <c r="AN347" s="280"/>
      <c r="AO347" s="280"/>
    </row>
    <row r="348" spans="1:41" ht="15">
      <c r="A348" s="280"/>
      <c r="B348" s="343"/>
      <c r="C348" s="471"/>
      <c r="D348" s="386"/>
      <c r="E348" s="386"/>
      <c r="F348" s="386">
        <v>33.64</v>
      </c>
      <c r="G348" s="386"/>
      <c r="H348" s="386">
        <v>33.64</v>
      </c>
      <c r="I348" s="386"/>
      <c r="J348" s="386"/>
      <c r="K348" s="386">
        <v>33.64</v>
      </c>
      <c r="L348" s="386"/>
      <c r="M348" s="386"/>
      <c r="N348" s="386">
        <v>33.64</v>
      </c>
      <c r="O348" s="332"/>
      <c r="P348" s="378"/>
      <c r="Q348" s="280"/>
      <c r="R348" s="280"/>
      <c r="S348" s="280"/>
      <c r="T348" s="280"/>
      <c r="U348" s="280"/>
      <c r="V348" s="280"/>
      <c r="W348" s="280"/>
      <c r="X348" s="280"/>
      <c r="Y348" s="280"/>
      <c r="Z348" s="280"/>
      <c r="AA348" s="280"/>
      <c r="AB348" s="280"/>
      <c r="AC348" s="280"/>
      <c r="AD348" s="280"/>
      <c r="AE348" s="280"/>
      <c r="AF348" s="280"/>
      <c r="AG348" s="280"/>
      <c r="AH348" s="280"/>
      <c r="AI348" s="280"/>
      <c r="AJ348" s="280"/>
      <c r="AK348" s="280"/>
      <c r="AL348" s="280"/>
      <c r="AM348" s="280"/>
      <c r="AN348" s="280"/>
      <c r="AO348" s="280"/>
    </row>
    <row r="349" spans="1:41" ht="15">
      <c r="A349" s="280"/>
      <c r="B349" s="343"/>
      <c r="C349" s="471"/>
      <c r="D349" s="386"/>
      <c r="E349" s="386"/>
      <c r="F349" s="386">
        <v>33.770000000000003</v>
      </c>
      <c r="G349" s="386"/>
      <c r="H349" s="386"/>
      <c r="I349" s="386">
        <v>33.770000000000003</v>
      </c>
      <c r="J349" s="386"/>
      <c r="K349" s="386">
        <v>33.770000000000003</v>
      </c>
      <c r="L349" s="386"/>
      <c r="M349" s="386"/>
      <c r="N349" s="386"/>
      <c r="O349" s="332">
        <v>33.770000000000003</v>
      </c>
      <c r="P349" s="378"/>
      <c r="Q349" s="280"/>
      <c r="R349" s="280"/>
      <c r="S349" s="280"/>
      <c r="T349" s="280"/>
      <c r="U349" s="280"/>
      <c r="V349" s="280"/>
      <c r="W349" s="280"/>
      <c r="X349" s="280"/>
      <c r="Y349" s="280"/>
      <c r="Z349" s="280"/>
      <c r="AA349" s="280"/>
      <c r="AB349" s="280"/>
      <c r="AC349" s="280"/>
      <c r="AD349" s="280"/>
      <c r="AE349" s="280"/>
      <c r="AF349" s="280"/>
      <c r="AG349" s="280"/>
      <c r="AH349" s="280"/>
      <c r="AI349" s="280"/>
      <c r="AJ349" s="280"/>
      <c r="AK349" s="280"/>
      <c r="AL349" s="280"/>
      <c r="AM349" s="280"/>
      <c r="AN349" s="280"/>
      <c r="AO349" s="280"/>
    </row>
    <row r="350" spans="1:41" ht="15">
      <c r="A350" s="280"/>
      <c r="B350" s="343"/>
      <c r="C350" s="471"/>
      <c r="D350" s="386"/>
      <c r="E350" s="386"/>
      <c r="F350" s="386">
        <v>34.85</v>
      </c>
      <c r="G350" s="386"/>
      <c r="H350" s="386"/>
      <c r="I350" s="386">
        <v>34.85</v>
      </c>
      <c r="J350" s="386"/>
      <c r="K350" s="386">
        <v>34.85</v>
      </c>
      <c r="L350" s="386"/>
      <c r="M350" s="386"/>
      <c r="N350" s="386">
        <v>34.85</v>
      </c>
      <c r="O350" s="332"/>
      <c r="P350" s="378"/>
      <c r="Q350" s="280"/>
      <c r="R350" s="280"/>
      <c r="S350" s="280"/>
      <c r="T350" s="280"/>
      <c r="U350" s="280"/>
      <c r="V350" s="280"/>
      <c r="W350" s="280"/>
      <c r="X350" s="280"/>
      <c r="Y350" s="280"/>
      <c r="Z350" s="280"/>
      <c r="AA350" s="280"/>
      <c r="AB350" s="280"/>
      <c r="AC350" s="280"/>
      <c r="AD350" s="280"/>
      <c r="AE350" s="280"/>
      <c r="AF350" s="280"/>
      <c r="AG350" s="280"/>
      <c r="AH350" s="280"/>
      <c r="AI350" s="280"/>
      <c r="AJ350" s="280"/>
      <c r="AK350" s="280"/>
      <c r="AL350" s="280"/>
      <c r="AM350" s="280"/>
      <c r="AN350" s="280"/>
      <c r="AO350" s="280"/>
    </row>
    <row r="351" spans="1:41" ht="15">
      <c r="A351" s="280"/>
      <c r="B351" s="343"/>
      <c r="C351" s="471"/>
      <c r="D351" s="386"/>
      <c r="E351" s="386"/>
      <c r="F351" s="386">
        <v>35.92</v>
      </c>
      <c r="G351" s="386"/>
      <c r="H351" s="386">
        <v>35.92</v>
      </c>
      <c r="I351" s="386"/>
      <c r="J351" s="386"/>
      <c r="K351" s="386">
        <v>35.92</v>
      </c>
      <c r="L351" s="386"/>
      <c r="M351" s="386"/>
      <c r="N351" s="386">
        <v>35.92</v>
      </c>
      <c r="O351" s="332"/>
      <c r="P351" s="378"/>
      <c r="Q351" s="280"/>
      <c r="R351" s="280"/>
      <c r="S351" s="280"/>
      <c r="T351" s="280"/>
      <c r="U351" s="280"/>
      <c r="V351" s="280"/>
      <c r="W351" s="280"/>
      <c r="X351" s="280"/>
      <c r="Y351" s="280"/>
      <c r="Z351" s="280"/>
      <c r="AA351" s="280"/>
      <c r="AB351" s="280"/>
      <c r="AC351" s="280"/>
      <c r="AD351" s="280"/>
      <c r="AE351" s="280"/>
      <c r="AF351" s="280"/>
      <c r="AG351" s="280"/>
      <c r="AH351" s="280"/>
      <c r="AI351" s="280"/>
      <c r="AJ351" s="280"/>
      <c r="AK351" s="280"/>
      <c r="AL351" s="280"/>
      <c r="AM351" s="280"/>
      <c r="AN351" s="280"/>
      <c r="AO351" s="280"/>
    </row>
    <row r="352" spans="1:41" ht="15">
      <c r="A352" s="280"/>
      <c r="B352" s="343"/>
      <c r="C352" s="471"/>
      <c r="D352" s="386"/>
      <c r="E352" s="386"/>
      <c r="F352" s="386">
        <v>35.19</v>
      </c>
      <c r="G352" s="386"/>
      <c r="H352" s="386"/>
      <c r="I352" s="386">
        <v>35.19</v>
      </c>
      <c r="J352" s="386"/>
      <c r="K352" s="386">
        <v>35.19</v>
      </c>
      <c r="L352" s="386"/>
      <c r="M352" s="386"/>
      <c r="N352" s="386">
        <v>35.19</v>
      </c>
      <c r="O352" s="332"/>
      <c r="P352" s="378"/>
      <c r="Q352" s="280"/>
      <c r="R352" s="280"/>
      <c r="S352" s="280"/>
      <c r="T352" s="280"/>
      <c r="U352" s="280"/>
      <c r="V352" s="280"/>
      <c r="W352" s="280"/>
      <c r="X352" s="280"/>
      <c r="Y352" s="280"/>
      <c r="Z352" s="280"/>
      <c r="AA352" s="280"/>
      <c r="AB352" s="280"/>
      <c r="AC352" s="280"/>
      <c r="AD352" s="280"/>
      <c r="AE352" s="280"/>
      <c r="AF352" s="280"/>
      <c r="AG352" s="280"/>
      <c r="AH352" s="280"/>
      <c r="AI352" s="280"/>
      <c r="AJ352" s="280"/>
      <c r="AK352" s="280"/>
      <c r="AL352" s="280"/>
      <c r="AM352" s="280"/>
      <c r="AN352" s="280"/>
      <c r="AO352" s="280"/>
    </row>
    <row r="353" spans="1:41" ht="15">
      <c r="A353" s="280"/>
      <c r="B353" s="343"/>
      <c r="C353" s="471"/>
      <c r="D353" s="386"/>
      <c r="E353" s="386"/>
      <c r="F353" s="386">
        <v>34.869999999999997</v>
      </c>
      <c r="G353" s="386"/>
      <c r="H353" s="386"/>
      <c r="I353" s="386">
        <v>34.869999999999997</v>
      </c>
      <c r="J353" s="386"/>
      <c r="K353" s="386">
        <v>34.869999999999997</v>
      </c>
      <c r="L353" s="386"/>
      <c r="M353" s="386"/>
      <c r="N353" s="386">
        <v>34.869999999999997</v>
      </c>
      <c r="O353" s="332"/>
      <c r="P353" s="378"/>
      <c r="Q353" s="280"/>
      <c r="R353" s="280"/>
      <c r="S353" s="280"/>
      <c r="T353" s="280"/>
      <c r="U353" s="280"/>
      <c r="V353" s="280"/>
      <c r="W353" s="280"/>
      <c r="X353" s="280"/>
      <c r="Y353" s="280"/>
      <c r="Z353" s="280"/>
      <c r="AA353" s="280"/>
      <c r="AB353" s="280"/>
      <c r="AC353" s="280"/>
      <c r="AD353" s="280"/>
      <c r="AE353" s="280"/>
      <c r="AF353" s="280"/>
      <c r="AG353" s="280"/>
      <c r="AH353" s="280"/>
      <c r="AI353" s="280"/>
      <c r="AJ353" s="280"/>
      <c r="AK353" s="280"/>
      <c r="AL353" s="280"/>
      <c r="AM353" s="280"/>
      <c r="AN353" s="280"/>
      <c r="AO353" s="280"/>
    </row>
    <row r="354" spans="1:41" ht="15">
      <c r="A354" s="280"/>
      <c r="B354" s="343"/>
      <c r="C354" s="471"/>
      <c r="D354" s="386"/>
      <c r="E354" s="386"/>
      <c r="F354" s="386">
        <v>35.33</v>
      </c>
      <c r="G354" s="386"/>
      <c r="H354" s="386"/>
      <c r="I354" s="386">
        <v>35.33</v>
      </c>
      <c r="J354" s="386"/>
      <c r="K354" s="386">
        <v>35.33</v>
      </c>
      <c r="L354" s="386"/>
      <c r="M354" s="386"/>
      <c r="N354" s="386">
        <v>35.33</v>
      </c>
      <c r="O354" s="332"/>
      <c r="P354" s="378"/>
      <c r="Q354" s="280"/>
      <c r="R354" s="280"/>
      <c r="S354" s="280"/>
      <c r="T354" s="280"/>
      <c r="U354" s="280"/>
      <c r="V354" s="280"/>
      <c r="W354" s="280"/>
      <c r="X354" s="280"/>
      <c r="Y354" s="280"/>
      <c r="Z354" s="280"/>
      <c r="AA354" s="280"/>
      <c r="AB354" s="280"/>
      <c r="AC354" s="280"/>
      <c r="AD354" s="280"/>
      <c r="AE354" s="280"/>
      <c r="AF354" s="280"/>
      <c r="AG354" s="280"/>
      <c r="AH354" s="280"/>
      <c r="AI354" s="280"/>
      <c r="AJ354" s="280"/>
      <c r="AK354" s="280"/>
      <c r="AL354" s="280"/>
      <c r="AM354" s="280"/>
      <c r="AN354" s="280"/>
      <c r="AO354" s="280"/>
    </row>
    <row r="355" spans="1:41" ht="15">
      <c r="A355" s="280"/>
      <c r="B355" s="343"/>
      <c r="C355" s="471"/>
      <c r="D355" s="386"/>
      <c r="E355" s="386"/>
      <c r="F355" s="386">
        <v>34.85</v>
      </c>
      <c r="G355" s="386"/>
      <c r="H355" s="386"/>
      <c r="I355" s="386">
        <v>34.85</v>
      </c>
      <c r="J355" s="386"/>
      <c r="K355" s="386">
        <v>34.85</v>
      </c>
      <c r="L355" s="386"/>
      <c r="M355" s="386"/>
      <c r="N355" s="386">
        <v>34.85</v>
      </c>
      <c r="O355" s="332"/>
      <c r="P355" s="378"/>
      <c r="Q355" s="280"/>
      <c r="R355" s="280"/>
      <c r="S355" s="280"/>
      <c r="T355" s="280"/>
      <c r="U355" s="280"/>
      <c r="V355" s="280"/>
      <c r="W355" s="280"/>
      <c r="X355" s="280"/>
      <c r="Y355" s="280"/>
      <c r="Z355" s="280"/>
      <c r="AA355" s="280"/>
      <c r="AB355" s="280"/>
      <c r="AC355" s="280"/>
      <c r="AD355" s="280"/>
      <c r="AE355" s="280"/>
      <c r="AF355" s="280"/>
      <c r="AG355" s="280"/>
      <c r="AH355" s="280"/>
      <c r="AI355" s="280"/>
      <c r="AJ355" s="280"/>
      <c r="AK355" s="280"/>
      <c r="AL355" s="280"/>
      <c r="AM355" s="280"/>
      <c r="AN355" s="280"/>
      <c r="AO355" s="280"/>
    </row>
    <row r="356" spans="1:41" ht="15">
      <c r="A356" s="280"/>
      <c r="B356" s="343"/>
      <c r="C356" s="471"/>
      <c r="D356" s="386"/>
      <c r="E356" s="386"/>
      <c r="F356" s="386">
        <v>35.51</v>
      </c>
      <c r="G356" s="386"/>
      <c r="H356" s="386"/>
      <c r="I356" s="386">
        <v>35.51</v>
      </c>
      <c r="J356" s="386"/>
      <c r="K356" s="386">
        <v>35.51</v>
      </c>
      <c r="L356" s="386"/>
      <c r="M356" s="386"/>
      <c r="N356" s="386">
        <v>35.51</v>
      </c>
      <c r="O356" s="332"/>
      <c r="P356" s="378"/>
      <c r="Q356" s="280"/>
      <c r="R356" s="280"/>
      <c r="S356" s="280"/>
      <c r="T356" s="280"/>
      <c r="U356" s="280"/>
      <c r="V356" s="280"/>
      <c r="W356" s="280"/>
      <c r="X356" s="280"/>
      <c r="Y356" s="280"/>
      <c r="Z356" s="280"/>
      <c r="AA356" s="280"/>
      <c r="AB356" s="280"/>
      <c r="AC356" s="280"/>
      <c r="AD356" s="280"/>
      <c r="AE356" s="280"/>
      <c r="AF356" s="280"/>
      <c r="AG356" s="280"/>
      <c r="AH356" s="280"/>
      <c r="AI356" s="280"/>
      <c r="AJ356" s="280"/>
      <c r="AK356" s="280"/>
      <c r="AL356" s="280"/>
      <c r="AM356" s="280"/>
      <c r="AN356" s="280"/>
      <c r="AO356" s="280"/>
    </row>
    <row r="357" spans="1:41" ht="15">
      <c r="A357" s="280"/>
      <c r="B357" s="343"/>
      <c r="C357" s="471"/>
      <c r="D357" s="386"/>
      <c r="E357" s="386"/>
      <c r="F357" s="386">
        <v>35.090000000000003</v>
      </c>
      <c r="G357" s="386"/>
      <c r="H357" s="386"/>
      <c r="I357" s="386">
        <v>35.090000000000003</v>
      </c>
      <c r="J357" s="386"/>
      <c r="K357" s="386">
        <v>35.090000000000003</v>
      </c>
      <c r="L357" s="386"/>
      <c r="M357" s="386"/>
      <c r="N357" s="386"/>
      <c r="O357" s="332">
        <v>35.090000000000003</v>
      </c>
      <c r="P357" s="378"/>
      <c r="Q357" s="280"/>
      <c r="R357" s="280"/>
      <c r="S357" s="280"/>
      <c r="T357" s="280"/>
      <c r="U357" s="280"/>
      <c r="V357" s="280"/>
      <c r="W357" s="280"/>
      <c r="X357" s="280"/>
      <c r="Y357" s="280"/>
      <c r="Z357" s="280"/>
      <c r="AA357" s="280"/>
      <c r="AB357" s="280"/>
      <c r="AC357" s="280"/>
      <c r="AD357" s="280"/>
      <c r="AE357" s="280"/>
      <c r="AF357" s="280"/>
      <c r="AG357" s="280"/>
      <c r="AH357" s="280"/>
      <c r="AI357" s="280"/>
      <c r="AJ357" s="280"/>
      <c r="AK357" s="280"/>
      <c r="AL357" s="280"/>
      <c r="AM357" s="280"/>
      <c r="AN357" s="280"/>
      <c r="AO357" s="280"/>
    </row>
    <row r="358" spans="1:41" ht="15">
      <c r="A358" s="280"/>
      <c r="B358" s="343"/>
      <c r="C358" s="471"/>
      <c r="D358" s="386"/>
      <c r="E358" s="386">
        <v>42</v>
      </c>
      <c r="F358" s="386"/>
      <c r="G358" s="386"/>
      <c r="H358" s="386">
        <v>42</v>
      </c>
      <c r="I358" s="386"/>
      <c r="J358" s="386"/>
      <c r="K358" s="386"/>
      <c r="L358" s="386">
        <v>42.193550000000002</v>
      </c>
      <c r="M358" s="386"/>
      <c r="N358" s="386">
        <v>42</v>
      </c>
      <c r="O358" s="332"/>
      <c r="P358" s="378"/>
      <c r="Q358" s="280"/>
      <c r="R358" s="280"/>
      <c r="S358" s="280"/>
      <c r="T358" s="280"/>
      <c r="U358" s="280"/>
      <c r="V358" s="280"/>
      <c r="W358" s="280"/>
      <c r="X358" s="280"/>
      <c r="Y358" s="280"/>
      <c r="Z358" s="280"/>
      <c r="AA358" s="280"/>
      <c r="AB358" s="280"/>
      <c r="AC358" s="280"/>
      <c r="AD358" s="280"/>
      <c r="AE358" s="280"/>
      <c r="AF358" s="280"/>
      <c r="AG358" s="280"/>
      <c r="AH358" s="280"/>
      <c r="AI358" s="280"/>
      <c r="AJ358" s="280"/>
      <c r="AK358" s="280"/>
      <c r="AL358" s="280"/>
      <c r="AM358" s="280"/>
      <c r="AN358" s="280"/>
      <c r="AO358" s="280"/>
    </row>
    <row r="359" spans="1:41" ht="15">
      <c r="A359" s="280"/>
      <c r="B359" s="343"/>
      <c r="C359" s="471"/>
      <c r="D359" s="386"/>
      <c r="E359" s="386">
        <v>42.193550000000002</v>
      </c>
      <c r="F359" s="386"/>
      <c r="G359" s="386"/>
      <c r="H359" s="386">
        <v>42.193550000000002</v>
      </c>
      <c r="I359" s="386"/>
      <c r="J359" s="386"/>
      <c r="K359" s="386">
        <v>42.387099999999997</v>
      </c>
      <c r="L359" s="386"/>
      <c r="M359" s="386"/>
      <c r="N359" s="386">
        <v>42.193550000000002</v>
      </c>
      <c r="O359" s="332"/>
      <c r="P359" s="378"/>
      <c r="Q359" s="280"/>
      <c r="R359" s="280"/>
      <c r="S359" s="280"/>
      <c r="T359" s="280"/>
      <c r="U359" s="280"/>
      <c r="V359" s="280"/>
      <c r="W359" s="280"/>
      <c r="X359" s="280"/>
      <c r="Y359" s="280"/>
      <c r="Z359" s="280"/>
      <c r="AA359" s="280"/>
      <c r="AB359" s="280"/>
      <c r="AC359" s="280"/>
      <c r="AD359" s="280"/>
      <c r="AE359" s="280"/>
      <c r="AF359" s="280"/>
      <c r="AG359" s="280"/>
      <c r="AH359" s="280"/>
      <c r="AI359" s="280"/>
      <c r="AJ359" s="280"/>
      <c r="AK359" s="280"/>
      <c r="AL359" s="280"/>
      <c r="AM359" s="280"/>
      <c r="AN359" s="280"/>
      <c r="AO359" s="280"/>
    </row>
    <row r="360" spans="1:41" ht="15">
      <c r="A360" s="280"/>
      <c r="B360" s="343"/>
      <c r="C360" s="471"/>
      <c r="D360" s="386"/>
      <c r="E360" s="386">
        <v>42.387099999999997</v>
      </c>
      <c r="F360" s="386"/>
      <c r="G360" s="386"/>
      <c r="H360" s="386">
        <v>42.387099999999997</v>
      </c>
      <c r="I360" s="386"/>
      <c r="J360" s="386"/>
      <c r="K360" s="386">
        <v>42.580649999999999</v>
      </c>
      <c r="L360" s="386"/>
      <c r="M360" s="386"/>
      <c r="N360" s="386">
        <v>42.387099999999997</v>
      </c>
      <c r="O360" s="332"/>
      <c r="P360" s="378"/>
      <c r="Q360" s="280"/>
      <c r="R360" s="280"/>
      <c r="S360" s="280"/>
      <c r="T360" s="280"/>
      <c r="U360" s="280"/>
      <c r="V360" s="280"/>
      <c r="W360" s="280"/>
      <c r="X360" s="280"/>
      <c r="Y360" s="280"/>
      <c r="Z360" s="280"/>
      <c r="AA360" s="280"/>
      <c r="AB360" s="280"/>
      <c r="AC360" s="280"/>
      <c r="AD360" s="280"/>
      <c r="AE360" s="280"/>
      <c r="AF360" s="280"/>
      <c r="AG360" s="280"/>
      <c r="AH360" s="280"/>
      <c r="AI360" s="280"/>
      <c r="AJ360" s="280"/>
      <c r="AK360" s="280"/>
      <c r="AL360" s="280"/>
      <c r="AM360" s="280"/>
      <c r="AN360" s="280"/>
      <c r="AO360" s="280"/>
    </row>
    <row r="361" spans="1:41" ht="15">
      <c r="A361" s="280"/>
      <c r="B361" s="343"/>
      <c r="C361" s="471"/>
      <c r="D361" s="386"/>
      <c r="E361" s="386">
        <v>42.580649999999999</v>
      </c>
      <c r="F361" s="386"/>
      <c r="G361" s="386"/>
      <c r="H361" s="386">
        <v>42.580649999999999</v>
      </c>
      <c r="I361" s="386"/>
      <c r="J361" s="386"/>
      <c r="K361" s="386">
        <v>42.774189999999997</v>
      </c>
      <c r="L361" s="386"/>
      <c r="M361" s="386"/>
      <c r="N361" s="386">
        <v>42.580649999999999</v>
      </c>
      <c r="O361" s="332"/>
      <c r="P361" s="378"/>
      <c r="Q361" s="280"/>
      <c r="R361" s="280"/>
      <c r="S361" s="280"/>
      <c r="T361" s="280"/>
      <c r="U361" s="280"/>
      <c r="V361" s="280"/>
      <c r="W361" s="280"/>
      <c r="X361" s="280"/>
      <c r="Y361" s="280"/>
      <c r="Z361" s="280"/>
      <c r="AA361" s="280"/>
      <c r="AB361" s="280"/>
      <c r="AC361" s="280"/>
      <c r="AD361" s="280"/>
      <c r="AE361" s="280"/>
      <c r="AF361" s="280"/>
      <c r="AG361" s="280"/>
      <c r="AH361" s="280"/>
      <c r="AI361" s="280"/>
      <c r="AJ361" s="280"/>
      <c r="AK361" s="280"/>
      <c r="AL361" s="280"/>
      <c r="AM361" s="280"/>
      <c r="AN361" s="280"/>
      <c r="AO361" s="280"/>
    </row>
    <row r="362" spans="1:41" ht="15">
      <c r="A362" s="280"/>
      <c r="B362" s="343"/>
      <c r="C362" s="471"/>
      <c r="D362" s="386"/>
      <c r="E362" s="386">
        <v>42.774189999999997</v>
      </c>
      <c r="F362" s="386"/>
      <c r="G362" s="386"/>
      <c r="H362" s="386">
        <v>42.774189999999997</v>
      </c>
      <c r="I362" s="386"/>
      <c r="J362" s="386"/>
      <c r="K362" s="386">
        <v>42.967739999999999</v>
      </c>
      <c r="L362" s="386"/>
      <c r="M362" s="386"/>
      <c r="N362" s="386">
        <v>42.774189999999997</v>
      </c>
      <c r="O362" s="332"/>
      <c r="P362" s="378"/>
      <c r="Q362" s="280"/>
      <c r="R362" s="280"/>
      <c r="S362" s="280"/>
      <c r="T362" s="280"/>
      <c r="U362" s="280"/>
      <c r="V362" s="280"/>
      <c r="W362" s="280"/>
      <c r="X362" s="280"/>
      <c r="Y362" s="280"/>
      <c r="Z362" s="280"/>
      <c r="AA362" s="280"/>
      <c r="AB362" s="280"/>
      <c r="AC362" s="280"/>
      <c r="AD362" s="280"/>
      <c r="AE362" s="280"/>
      <c r="AF362" s="280"/>
      <c r="AG362" s="280"/>
      <c r="AH362" s="280"/>
      <c r="AI362" s="280"/>
      <c r="AJ362" s="280"/>
      <c r="AK362" s="280"/>
      <c r="AL362" s="280"/>
      <c r="AM362" s="280"/>
      <c r="AN362" s="280"/>
      <c r="AO362" s="280"/>
    </row>
    <row r="363" spans="1:41" ht="15">
      <c r="A363" s="280"/>
      <c r="B363" s="343"/>
      <c r="C363" s="471"/>
      <c r="D363" s="386"/>
      <c r="E363" s="386">
        <v>42.967739999999999</v>
      </c>
      <c r="F363" s="386"/>
      <c r="G363" s="386"/>
      <c r="H363" s="386">
        <v>42.967739999999999</v>
      </c>
      <c r="I363" s="386"/>
      <c r="J363" s="386"/>
      <c r="K363" s="386">
        <v>43.161290000000001</v>
      </c>
      <c r="L363" s="386"/>
      <c r="M363" s="386"/>
      <c r="N363" s="386">
        <v>42.967739999999999</v>
      </c>
      <c r="O363" s="332"/>
      <c r="P363" s="378"/>
      <c r="Q363" s="280"/>
      <c r="R363" s="280"/>
      <c r="S363" s="280"/>
      <c r="T363" s="280"/>
      <c r="U363" s="280"/>
      <c r="V363" s="280"/>
      <c r="W363" s="280"/>
      <c r="X363" s="280"/>
      <c r="Y363" s="280"/>
      <c r="Z363" s="280"/>
      <c r="AA363" s="280"/>
      <c r="AB363" s="280"/>
      <c r="AC363" s="280"/>
      <c r="AD363" s="280"/>
      <c r="AE363" s="280"/>
      <c r="AF363" s="280"/>
      <c r="AG363" s="280"/>
      <c r="AH363" s="280"/>
      <c r="AI363" s="280"/>
      <c r="AJ363" s="280"/>
      <c r="AK363" s="280"/>
      <c r="AL363" s="280"/>
      <c r="AM363" s="280"/>
      <c r="AN363" s="280"/>
      <c r="AO363" s="280"/>
    </row>
    <row r="364" spans="1:41" ht="15">
      <c r="A364" s="280"/>
      <c r="B364" s="343"/>
      <c r="C364" s="471"/>
      <c r="D364" s="386"/>
      <c r="E364" s="386">
        <v>43.161290000000001</v>
      </c>
      <c r="F364" s="386"/>
      <c r="G364" s="386"/>
      <c r="H364" s="386">
        <v>43.161290000000001</v>
      </c>
      <c r="I364" s="386"/>
      <c r="J364" s="386"/>
      <c r="K364" s="386">
        <v>43.354840000000003</v>
      </c>
      <c r="L364" s="386"/>
      <c r="M364" s="386"/>
      <c r="N364" s="386">
        <v>43.161290000000001</v>
      </c>
      <c r="O364" s="332"/>
      <c r="P364" s="378"/>
      <c r="Q364" s="280"/>
      <c r="R364" s="280"/>
      <c r="S364" s="280"/>
      <c r="T364" s="280"/>
      <c r="U364" s="280"/>
      <c r="V364" s="280"/>
      <c r="W364" s="280"/>
      <c r="X364" s="280"/>
      <c r="Y364" s="280"/>
      <c r="Z364" s="280"/>
      <c r="AA364" s="280"/>
      <c r="AB364" s="280"/>
      <c r="AC364" s="280"/>
      <c r="AD364" s="280"/>
      <c r="AE364" s="280"/>
      <c r="AF364" s="280"/>
      <c r="AG364" s="280"/>
      <c r="AH364" s="280"/>
      <c r="AI364" s="280"/>
      <c r="AJ364" s="280"/>
      <c r="AK364" s="280"/>
      <c r="AL364" s="280"/>
      <c r="AM364" s="280"/>
      <c r="AN364" s="280"/>
      <c r="AO364" s="280"/>
    </row>
    <row r="365" spans="1:41" ht="15">
      <c r="A365" s="280"/>
      <c r="B365" s="343"/>
      <c r="C365" s="471"/>
      <c r="D365" s="386"/>
      <c r="E365" s="386">
        <v>43.354840000000003</v>
      </c>
      <c r="F365" s="386"/>
      <c r="G365" s="386"/>
      <c r="H365" s="386">
        <v>43.354840000000003</v>
      </c>
      <c r="I365" s="386"/>
      <c r="J365" s="386"/>
      <c r="K365" s="386"/>
      <c r="L365" s="386">
        <v>43.548389999999998</v>
      </c>
      <c r="M365" s="386"/>
      <c r="N365" s="386">
        <v>43.354840000000003</v>
      </c>
      <c r="O365" s="332"/>
      <c r="P365" s="378"/>
      <c r="Q365" s="280"/>
      <c r="R365" s="280"/>
      <c r="S365" s="280"/>
      <c r="T365" s="280"/>
      <c r="U365" s="280"/>
      <c r="V365" s="280"/>
      <c r="W365" s="280"/>
      <c r="X365" s="280"/>
      <c r="Y365" s="280"/>
      <c r="Z365" s="280"/>
      <c r="AA365" s="280"/>
      <c r="AB365" s="280"/>
      <c r="AC365" s="280"/>
      <c r="AD365" s="280"/>
      <c r="AE365" s="280"/>
      <c r="AF365" s="280"/>
      <c r="AG365" s="280"/>
      <c r="AH365" s="280"/>
      <c r="AI365" s="280"/>
      <c r="AJ365" s="280"/>
      <c r="AK365" s="280"/>
      <c r="AL365" s="280"/>
      <c r="AM365" s="280"/>
      <c r="AN365" s="280"/>
      <c r="AO365" s="280"/>
    </row>
    <row r="366" spans="1:41" ht="15">
      <c r="A366" s="280"/>
      <c r="B366" s="343"/>
      <c r="C366" s="471"/>
      <c r="D366" s="386"/>
      <c r="E366" s="386">
        <v>43.548389999999998</v>
      </c>
      <c r="F366" s="386"/>
      <c r="G366" s="386"/>
      <c r="H366" s="386">
        <v>43.548389999999998</v>
      </c>
      <c r="I366" s="386"/>
      <c r="J366" s="386"/>
      <c r="K366" s="386">
        <v>43.74194</v>
      </c>
      <c r="L366" s="386"/>
      <c r="M366" s="386"/>
      <c r="N366" s="386">
        <v>43.548389999999998</v>
      </c>
      <c r="O366" s="332"/>
      <c r="P366" s="378"/>
      <c r="Q366" s="280"/>
      <c r="R366" s="280"/>
      <c r="S366" s="280"/>
      <c r="T366" s="280"/>
      <c r="U366" s="280"/>
      <c r="V366" s="280"/>
      <c r="W366" s="280"/>
      <c r="X366" s="280"/>
      <c r="Y366" s="280"/>
      <c r="Z366" s="280"/>
      <c r="AA366" s="280"/>
      <c r="AB366" s="280"/>
      <c r="AC366" s="280"/>
      <c r="AD366" s="280"/>
      <c r="AE366" s="280"/>
      <c r="AF366" s="280"/>
      <c r="AG366" s="280"/>
      <c r="AH366" s="280"/>
      <c r="AI366" s="280"/>
      <c r="AJ366" s="280"/>
      <c r="AK366" s="280"/>
      <c r="AL366" s="280"/>
      <c r="AM366" s="280"/>
      <c r="AN366" s="280"/>
      <c r="AO366" s="280"/>
    </row>
    <row r="367" spans="1:41" ht="15">
      <c r="A367" s="280"/>
      <c r="B367" s="343"/>
      <c r="C367" s="471"/>
      <c r="D367" s="386"/>
      <c r="E367" s="386">
        <v>43.74194</v>
      </c>
      <c r="F367" s="386"/>
      <c r="G367" s="386"/>
      <c r="H367" s="386">
        <v>43.74194</v>
      </c>
      <c r="I367" s="386"/>
      <c r="J367" s="386"/>
      <c r="K367" s="386">
        <v>43.935479999999998</v>
      </c>
      <c r="L367" s="386"/>
      <c r="M367" s="386"/>
      <c r="N367" s="386">
        <v>43.74194</v>
      </c>
      <c r="O367" s="332"/>
      <c r="P367" s="378"/>
      <c r="Q367" s="280"/>
      <c r="R367" s="280"/>
      <c r="S367" s="280"/>
      <c r="T367" s="280"/>
      <c r="U367" s="280"/>
      <c r="V367" s="280"/>
      <c r="W367" s="280"/>
      <c r="X367" s="280"/>
      <c r="Y367" s="280"/>
      <c r="Z367" s="280"/>
      <c r="AA367" s="280"/>
      <c r="AB367" s="280"/>
      <c r="AC367" s="280"/>
      <c r="AD367" s="280"/>
      <c r="AE367" s="280"/>
      <c r="AF367" s="280"/>
      <c r="AG367" s="280"/>
      <c r="AH367" s="280"/>
      <c r="AI367" s="280"/>
      <c r="AJ367" s="280"/>
      <c r="AK367" s="280"/>
      <c r="AL367" s="280"/>
      <c r="AM367" s="280"/>
      <c r="AN367" s="280"/>
      <c r="AO367" s="280"/>
    </row>
    <row r="368" spans="1:41" ht="15">
      <c r="A368" s="280"/>
      <c r="B368" s="343"/>
      <c r="C368" s="471"/>
      <c r="D368" s="386"/>
      <c r="E368" s="386">
        <v>43.935479999999998</v>
      </c>
      <c r="F368" s="386"/>
      <c r="G368" s="386"/>
      <c r="H368" s="386">
        <v>43.935479999999998</v>
      </c>
      <c r="I368" s="386"/>
      <c r="J368" s="386"/>
      <c r="K368" s="386">
        <v>44.12903</v>
      </c>
      <c r="L368" s="386"/>
      <c r="M368" s="386"/>
      <c r="N368" s="386">
        <v>43.935479999999998</v>
      </c>
      <c r="O368" s="332"/>
      <c r="P368" s="378"/>
      <c r="Q368" s="280"/>
      <c r="R368" s="280"/>
      <c r="S368" s="280"/>
      <c r="T368" s="280"/>
      <c r="U368" s="280"/>
      <c r="V368" s="280"/>
      <c r="W368" s="280"/>
      <c r="X368" s="280"/>
      <c r="Y368" s="280"/>
      <c r="Z368" s="280"/>
      <c r="AA368" s="280"/>
      <c r="AB368" s="280"/>
      <c r="AC368" s="280"/>
      <c r="AD368" s="280"/>
      <c r="AE368" s="280"/>
      <c r="AF368" s="280"/>
      <c r="AG368" s="280"/>
      <c r="AH368" s="280"/>
      <c r="AI368" s="280"/>
      <c r="AJ368" s="280"/>
      <c r="AK368" s="280"/>
      <c r="AL368" s="280"/>
      <c r="AM368" s="280"/>
      <c r="AN368" s="280"/>
      <c r="AO368" s="280"/>
    </row>
    <row r="369" spans="1:41" ht="15">
      <c r="A369" s="280"/>
      <c r="B369" s="343"/>
      <c r="C369" s="471"/>
      <c r="D369" s="386"/>
      <c r="E369" s="386">
        <v>44.12903</v>
      </c>
      <c r="F369" s="386"/>
      <c r="G369" s="386"/>
      <c r="H369" s="386">
        <v>44.12903</v>
      </c>
      <c r="I369" s="386"/>
      <c r="J369" s="386"/>
      <c r="K369" s="386">
        <v>44.322580000000002</v>
      </c>
      <c r="L369" s="386"/>
      <c r="M369" s="386"/>
      <c r="N369" s="386">
        <v>44.12903</v>
      </c>
      <c r="O369" s="332"/>
      <c r="P369" s="378"/>
      <c r="Q369" s="280"/>
      <c r="R369" s="280"/>
      <c r="S369" s="280"/>
      <c r="T369" s="280"/>
      <c r="U369" s="280"/>
      <c r="V369" s="280"/>
      <c r="W369" s="280"/>
      <c r="X369" s="280"/>
      <c r="Y369" s="280"/>
      <c r="Z369" s="280"/>
      <c r="AA369" s="280"/>
      <c r="AB369" s="280"/>
      <c r="AC369" s="280"/>
      <c r="AD369" s="280"/>
      <c r="AE369" s="280"/>
      <c r="AF369" s="280"/>
      <c r="AG369" s="280"/>
      <c r="AH369" s="280"/>
      <c r="AI369" s="280"/>
      <c r="AJ369" s="280"/>
      <c r="AK369" s="280"/>
      <c r="AL369" s="280"/>
      <c r="AM369" s="280"/>
      <c r="AN369" s="280"/>
      <c r="AO369" s="280"/>
    </row>
    <row r="370" spans="1:41" ht="15">
      <c r="A370" s="280"/>
      <c r="B370" s="343"/>
      <c r="C370" s="471"/>
      <c r="D370" s="386"/>
      <c r="E370" s="386">
        <v>44.322580000000002</v>
      </c>
      <c r="F370" s="386"/>
      <c r="G370" s="386"/>
      <c r="H370" s="386">
        <v>44.322580000000002</v>
      </c>
      <c r="I370" s="386"/>
      <c r="J370" s="386"/>
      <c r="K370" s="386">
        <v>44.516129999999997</v>
      </c>
      <c r="L370" s="386"/>
      <c r="M370" s="386"/>
      <c r="N370" s="386">
        <v>44.322580000000002</v>
      </c>
      <c r="O370" s="332"/>
      <c r="P370" s="378"/>
      <c r="Q370" s="280"/>
      <c r="R370" s="280"/>
      <c r="S370" s="280"/>
      <c r="T370" s="280"/>
      <c r="U370" s="280"/>
      <c r="V370" s="280"/>
      <c r="W370" s="280"/>
      <c r="X370" s="280"/>
      <c r="Y370" s="280"/>
      <c r="Z370" s="280"/>
      <c r="AA370" s="280"/>
      <c r="AB370" s="280"/>
      <c r="AC370" s="280"/>
      <c r="AD370" s="280"/>
      <c r="AE370" s="280"/>
      <c r="AF370" s="280"/>
      <c r="AG370" s="280"/>
      <c r="AH370" s="280"/>
      <c r="AI370" s="280"/>
      <c r="AJ370" s="280"/>
      <c r="AK370" s="280"/>
      <c r="AL370" s="280"/>
      <c r="AM370" s="280"/>
      <c r="AN370" s="280"/>
      <c r="AO370" s="280"/>
    </row>
    <row r="371" spans="1:41" ht="15">
      <c r="A371" s="280"/>
      <c r="B371" s="343"/>
      <c r="C371" s="471"/>
      <c r="D371" s="386"/>
      <c r="E371" s="386">
        <v>44.516129999999997</v>
      </c>
      <c r="F371" s="386"/>
      <c r="G371" s="386"/>
      <c r="H371" s="386">
        <v>44.516129999999997</v>
      </c>
      <c r="I371" s="386"/>
      <c r="J371" s="386"/>
      <c r="K371" s="386"/>
      <c r="L371" s="386">
        <v>44.709679999999999</v>
      </c>
      <c r="M371" s="386"/>
      <c r="N371" s="386">
        <v>44.516129999999997</v>
      </c>
      <c r="O371" s="332"/>
      <c r="P371" s="378"/>
      <c r="Q371" s="280"/>
      <c r="R371" s="280"/>
      <c r="S371" s="280"/>
      <c r="T371" s="280"/>
      <c r="U371" s="280"/>
      <c r="V371" s="280"/>
      <c r="W371" s="280"/>
      <c r="X371" s="280"/>
      <c r="Y371" s="280"/>
      <c r="Z371" s="280"/>
      <c r="AA371" s="280"/>
      <c r="AB371" s="280"/>
      <c r="AC371" s="280"/>
      <c r="AD371" s="280"/>
      <c r="AE371" s="280"/>
      <c r="AF371" s="280"/>
      <c r="AG371" s="280"/>
      <c r="AH371" s="280"/>
      <c r="AI371" s="280"/>
      <c r="AJ371" s="280"/>
      <c r="AK371" s="280"/>
      <c r="AL371" s="280"/>
      <c r="AM371" s="280"/>
      <c r="AN371" s="280"/>
      <c r="AO371" s="280"/>
    </row>
    <row r="372" spans="1:41" ht="15">
      <c r="A372" s="280"/>
      <c r="B372" s="343"/>
      <c r="C372" s="471"/>
      <c r="D372" s="386"/>
      <c r="E372" s="386">
        <v>44.709679999999999</v>
      </c>
      <c r="F372" s="386"/>
      <c r="G372" s="386"/>
      <c r="H372" s="386">
        <v>44.709679999999999</v>
      </c>
      <c r="I372" s="386"/>
      <c r="J372" s="386"/>
      <c r="K372" s="386">
        <v>44.903230000000001</v>
      </c>
      <c r="L372" s="386"/>
      <c r="M372" s="386"/>
      <c r="N372" s="386">
        <v>44.709679999999999</v>
      </c>
      <c r="O372" s="332"/>
      <c r="P372" s="378"/>
      <c r="Q372" s="280"/>
      <c r="R372" s="280"/>
      <c r="S372" s="280"/>
      <c r="T372" s="280"/>
      <c r="U372" s="280"/>
      <c r="V372" s="280"/>
      <c r="W372" s="280"/>
      <c r="X372" s="280"/>
      <c r="Y372" s="280"/>
      <c r="Z372" s="280"/>
      <c r="AA372" s="280"/>
      <c r="AB372" s="280"/>
      <c r="AC372" s="280"/>
      <c r="AD372" s="280"/>
      <c r="AE372" s="280"/>
      <c r="AF372" s="280"/>
      <c r="AG372" s="280"/>
      <c r="AH372" s="280"/>
      <c r="AI372" s="280"/>
      <c r="AJ372" s="280"/>
      <c r="AK372" s="280"/>
      <c r="AL372" s="280"/>
      <c r="AM372" s="280"/>
      <c r="AN372" s="280"/>
      <c r="AO372" s="280"/>
    </row>
    <row r="373" spans="1:41" ht="15">
      <c r="A373" s="280"/>
      <c r="B373" s="343"/>
      <c r="C373" s="471"/>
      <c r="D373" s="386"/>
      <c r="E373" s="386">
        <v>44.903230000000001</v>
      </c>
      <c r="F373" s="386"/>
      <c r="G373" s="386"/>
      <c r="H373" s="386">
        <v>44.903230000000001</v>
      </c>
      <c r="I373" s="386"/>
      <c r="J373" s="386"/>
      <c r="K373" s="386">
        <v>45.096769999999999</v>
      </c>
      <c r="L373" s="386"/>
      <c r="M373" s="386"/>
      <c r="N373" s="386">
        <v>44.903230000000001</v>
      </c>
      <c r="O373" s="332"/>
      <c r="P373" s="378"/>
      <c r="Q373" s="280"/>
      <c r="R373" s="280"/>
      <c r="S373" s="280"/>
      <c r="T373" s="280"/>
      <c r="U373" s="280"/>
      <c r="V373" s="280"/>
      <c r="W373" s="280"/>
      <c r="X373" s="280"/>
      <c r="Y373" s="280"/>
      <c r="Z373" s="280"/>
      <c r="AA373" s="280"/>
      <c r="AB373" s="280"/>
      <c r="AC373" s="280"/>
      <c r="AD373" s="280"/>
      <c r="AE373" s="280"/>
      <c r="AF373" s="280"/>
      <c r="AG373" s="280"/>
      <c r="AH373" s="280"/>
      <c r="AI373" s="280"/>
      <c r="AJ373" s="280"/>
      <c r="AK373" s="280"/>
      <c r="AL373" s="280"/>
      <c r="AM373" s="280"/>
      <c r="AN373" s="280"/>
      <c r="AO373" s="280"/>
    </row>
    <row r="374" spans="1:41" ht="15">
      <c r="A374" s="280"/>
      <c r="B374" s="343"/>
      <c r="C374" s="471"/>
      <c r="D374" s="386"/>
      <c r="E374" s="386">
        <v>45.096769999999999</v>
      </c>
      <c r="F374" s="386"/>
      <c r="G374" s="386"/>
      <c r="H374" s="386">
        <v>45.096769999999999</v>
      </c>
      <c r="I374" s="386"/>
      <c r="J374" s="386"/>
      <c r="K374" s="386">
        <v>45.290320000000001</v>
      </c>
      <c r="L374" s="386"/>
      <c r="M374" s="386"/>
      <c r="N374" s="386">
        <v>45.096769999999999</v>
      </c>
      <c r="O374" s="332"/>
      <c r="P374" s="378"/>
      <c r="Q374" s="280"/>
      <c r="R374" s="280"/>
      <c r="S374" s="280"/>
      <c r="T374" s="280"/>
      <c r="U374" s="280"/>
      <c r="V374" s="280"/>
      <c r="W374" s="280"/>
      <c r="X374" s="280"/>
      <c r="Y374" s="280"/>
      <c r="Z374" s="280"/>
      <c r="AA374" s="280"/>
      <c r="AB374" s="280"/>
      <c r="AC374" s="280"/>
      <c r="AD374" s="280"/>
      <c r="AE374" s="280"/>
      <c r="AF374" s="280"/>
      <c r="AG374" s="280"/>
      <c r="AH374" s="280"/>
      <c r="AI374" s="280"/>
      <c r="AJ374" s="280"/>
      <c r="AK374" s="280"/>
      <c r="AL374" s="280"/>
      <c r="AM374" s="280"/>
      <c r="AN374" s="280"/>
      <c r="AO374" s="280"/>
    </row>
    <row r="375" spans="1:41" ht="15">
      <c r="A375" s="280"/>
      <c r="B375" s="343"/>
      <c r="C375" s="471"/>
      <c r="D375" s="386"/>
      <c r="E375" s="386">
        <v>45.290320000000001</v>
      </c>
      <c r="F375" s="386"/>
      <c r="G375" s="386"/>
      <c r="H375" s="386">
        <v>45.290320000000001</v>
      </c>
      <c r="I375" s="386"/>
      <c r="J375" s="386"/>
      <c r="K375" s="386">
        <v>45.483870000000003</v>
      </c>
      <c r="L375" s="386"/>
      <c r="M375" s="386"/>
      <c r="N375" s="386">
        <v>45.290320000000001</v>
      </c>
      <c r="O375" s="332"/>
      <c r="P375" s="378"/>
      <c r="Q375" s="280"/>
      <c r="R375" s="280"/>
      <c r="S375" s="280"/>
      <c r="T375" s="280"/>
      <c r="U375" s="280"/>
      <c r="V375" s="280"/>
      <c r="W375" s="280"/>
      <c r="X375" s="280"/>
      <c r="Y375" s="280"/>
      <c r="Z375" s="280"/>
      <c r="AA375" s="280"/>
      <c r="AB375" s="280"/>
      <c r="AC375" s="280"/>
      <c r="AD375" s="280"/>
      <c r="AE375" s="280"/>
      <c r="AF375" s="280"/>
      <c r="AG375" s="280"/>
      <c r="AH375" s="280"/>
      <c r="AI375" s="280"/>
      <c r="AJ375" s="280"/>
      <c r="AK375" s="280"/>
      <c r="AL375" s="280"/>
      <c r="AM375" s="280"/>
      <c r="AN375" s="280"/>
      <c r="AO375" s="280"/>
    </row>
    <row r="376" spans="1:41" ht="15">
      <c r="A376" s="280"/>
      <c r="B376" s="343"/>
      <c r="C376" s="471"/>
      <c r="D376" s="386"/>
      <c r="E376" s="386">
        <v>45.483870000000003</v>
      </c>
      <c r="F376" s="386"/>
      <c r="G376" s="386"/>
      <c r="H376" s="386">
        <v>45.483870000000003</v>
      </c>
      <c r="I376" s="386"/>
      <c r="J376" s="386"/>
      <c r="K376" s="386">
        <v>45.677419999999998</v>
      </c>
      <c r="L376" s="386"/>
      <c r="M376" s="386"/>
      <c r="N376" s="386">
        <v>45.483870000000003</v>
      </c>
      <c r="O376" s="332"/>
      <c r="P376" s="378"/>
      <c r="Q376" s="280"/>
      <c r="R376" s="280"/>
      <c r="S376" s="280"/>
      <c r="T376" s="280"/>
      <c r="U376" s="280"/>
      <c r="V376" s="280"/>
      <c r="W376" s="280"/>
      <c r="X376" s="280"/>
      <c r="Y376" s="280"/>
      <c r="Z376" s="280"/>
      <c r="AA376" s="280"/>
      <c r="AB376" s="280"/>
      <c r="AC376" s="280"/>
      <c r="AD376" s="280"/>
      <c r="AE376" s="280"/>
      <c r="AF376" s="280"/>
      <c r="AG376" s="280"/>
      <c r="AH376" s="280"/>
      <c r="AI376" s="280"/>
      <c r="AJ376" s="280"/>
      <c r="AK376" s="280"/>
      <c r="AL376" s="280"/>
      <c r="AM376" s="280"/>
      <c r="AN376" s="280"/>
      <c r="AO376" s="280"/>
    </row>
    <row r="377" spans="1:41" ht="15">
      <c r="A377" s="280"/>
      <c r="B377" s="343"/>
      <c r="C377" s="471"/>
      <c r="D377" s="386"/>
      <c r="E377" s="386">
        <v>45.677419999999998</v>
      </c>
      <c r="F377" s="386"/>
      <c r="G377" s="386"/>
      <c r="H377" s="386">
        <v>45.677419999999998</v>
      </c>
      <c r="I377" s="386"/>
      <c r="J377" s="386"/>
      <c r="K377" s="386">
        <v>45.87097</v>
      </c>
      <c r="L377" s="386"/>
      <c r="M377" s="386"/>
      <c r="N377" s="386">
        <v>45.677419999999998</v>
      </c>
      <c r="O377" s="332"/>
      <c r="P377" s="378"/>
      <c r="Q377" s="280"/>
      <c r="R377" s="280"/>
      <c r="S377" s="280"/>
      <c r="T377" s="280"/>
      <c r="U377" s="280"/>
      <c r="V377" s="280"/>
      <c r="W377" s="280"/>
      <c r="X377" s="280"/>
      <c r="Y377" s="280"/>
      <c r="Z377" s="280"/>
      <c r="AA377" s="280"/>
      <c r="AB377" s="280"/>
      <c r="AC377" s="280"/>
      <c r="AD377" s="280"/>
      <c r="AE377" s="280"/>
      <c r="AF377" s="280"/>
      <c r="AG377" s="280"/>
      <c r="AH377" s="280"/>
      <c r="AI377" s="280"/>
      <c r="AJ377" s="280"/>
      <c r="AK377" s="280"/>
      <c r="AL377" s="280"/>
      <c r="AM377" s="280"/>
      <c r="AN377" s="280"/>
      <c r="AO377" s="280"/>
    </row>
    <row r="378" spans="1:41" ht="15">
      <c r="A378" s="280"/>
      <c r="B378" s="343"/>
      <c r="C378" s="471"/>
      <c r="D378" s="386"/>
      <c r="E378" s="386">
        <v>45.87097</v>
      </c>
      <c r="F378" s="386"/>
      <c r="G378" s="386"/>
      <c r="H378" s="386">
        <v>45.87097</v>
      </c>
      <c r="I378" s="386"/>
      <c r="J378" s="386"/>
      <c r="K378" s="386">
        <v>46.064520000000002</v>
      </c>
      <c r="L378" s="386"/>
      <c r="M378" s="386"/>
      <c r="N378" s="386">
        <v>45.87097</v>
      </c>
      <c r="O378" s="332"/>
      <c r="P378" s="378"/>
      <c r="Q378" s="280"/>
      <c r="R378" s="280"/>
      <c r="S378" s="280"/>
      <c r="T378" s="280"/>
      <c r="U378" s="280"/>
      <c r="V378" s="280"/>
      <c r="W378" s="280"/>
      <c r="X378" s="280"/>
      <c r="Y378" s="280"/>
      <c r="Z378" s="280"/>
      <c r="AA378" s="280"/>
      <c r="AB378" s="280"/>
      <c r="AC378" s="280"/>
      <c r="AD378" s="280"/>
      <c r="AE378" s="280"/>
      <c r="AF378" s="280"/>
      <c r="AG378" s="280"/>
      <c r="AH378" s="280"/>
      <c r="AI378" s="280"/>
      <c r="AJ378" s="280"/>
      <c r="AK378" s="280"/>
      <c r="AL378" s="280"/>
      <c r="AM378" s="280"/>
      <c r="AN378" s="280"/>
      <c r="AO378" s="280"/>
    </row>
    <row r="379" spans="1:41" ht="15">
      <c r="A379" s="280"/>
      <c r="B379" s="343"/>
      <c r="C379" s="471"/>
      <c r="D379" s="386"/>
      <c r="E379" s="386">
        <v>46.064520000000002</v>
      </c>
      <c r="F379" s="386"/>
      <c r="G379" s="386"/>
      <c r="H379" s="386">
        <v>46.064520000000002</v>
      </c>
      <c r="I379" s="386"/>
      <c r="J379" s="386"/>
      <c r="K379" s="386">
        <v>46.25806</v>
      </c>
      <c r="L379" s="386"/>
      <c r="M379" s="386"/>
      <c r="N379" s="386">
        <v>46.064520000000002</v>
      </c>
      <c r="O379" s="332"/>
      <c r="P379" s="378"/>
      <c r="Q379" s="280"/>
      <c r="R379" s="280"/>
      <c r="S379" s="280"/>
      <c r="T379" s="280"/>
      <c r="U379" s="280"/>
      <c r="V379" s="280"/>
      <c r="W379" s="280"/>
      <c r="X379" s="280"/>
      <c r="Y379" s="280"/>
      <c r="Z379" s="280"/>
      <c r="AA379" s="280"/>
      <c r="AB379" s="280"/>
      <c r="AC379" s="280"/>
      <c r="AD379" s="280"/>
      <c r="AE379" s="280"/>
      <c r="AF379" s="280"/>
      <c r="AG379" s="280"/>
      <c r="AH379" s="280"/>
      <c r="AI379" s="280"/>
      <c r="AJ379" s="280"/>
      <c r="AK379" s="280"/>
      <c r="AL379" s="280"/>
      <c r="AM379" s="280"/>
      <c r="AN379" s="280"/>
      <c r="AO379" s="280"/>
    </row>
    <row r="380" spans="1:41" ht="15">
      <c r="A380" s="280"/>
      <c r="B380" s="343"/>
      <c r="C380" s="471"/>
      <c r="D380" s="386"/>
      <c r="E380" s="386">
        <v>46.25806</v>
      </c>
      <c r="F380" s="386"/>
      <c r="G380" s="386"/>
      <c r="H380" s="386">
        <v>46.25806</v>
      </c>
      <c r="I380" s="386"/>
      <c r="J380" s="386"/>
      <c r="K380" s="386">
        <v>46.451610000000002</v>
      </c>
      <c r="L380" s="386"/>
      <c r="M380" s="386"/>
      <c r="N380" s="386">
        <v>46.25806</v>
      </c>
      <c r="O380" s="332"/>
      <c r="P380" s="378"/>
      <c r="Q380" s="280"/>
      <c r="R380" s="280"/>
      <c r="S380" s="280"/>
      <c r="T380" s="280"/>
      <c r="U380" s="280"/>
      <c r="V380" s="280"/>
      <c r="W380" s="280"/>
      <c r="X380" s="280"/>
      <c r="Y380" s="280"/>
      <c r="Z380" s="280"/>
      <c r="AA380" s="280"/>
      <c r="AB380" s="280"/>
      <c r="AC380" s="280"/>
      <c r="AD380" s="280"/>
      <c r="AE380" s="280"/>
      <c r="AF380" s="280"/>
      <c r="AG380" s="280"/>
      <c r="AH380" s="280"/>
      <c r="AI380" s="280"/>
      <c r="AJ380" s="280"/>
      <c r="AK380" s="280"/>
      <c r="AL380" s="280"/>
      <c r="AM380" s="280"/>
      <c r="AN380" s="280"/>
      <c r="AO380" s="280"/>
    </row>
    <row r="381" spans="1:41" ht="15">
      <c r="A381" s="280"/>
      <c r="B381" s="343"/>
      <c r="C381" s="471"/>
      <c r="D381" s="386"/>
      <c r="E381" s="386">
        <v>46.451610000000002</v>
      </c>
      <c r="F381" s="386"/>
      <c r="G381" s="386"/>
      <c r="H381" s="386">
        <v>46.451610000000002</v>
      </c>
      <c r="I381" s="386"/>
      <c r="J381" s="386"/>
      <c r="K381" s="386">
        <v>46.645159999999997</v>
      </c>
      <c r="L381" s="386"/>
      <c r="M381" s="386"/>
      <c r="N381" s="386">
        <v>46.451610000000002</v>
      </c>
      <c r="O381" s="332"/>
      <c r="P381" s="378"/>
      <c r="Q381" s="280"/>
      <c r="R381" s="280"/>
      <c r="S381" s="280"/>
      <c r="T381" s="280"/>
      <c r="U381" s="280"/>
      <c r="V381" s="280"/>
      <c r="W381" s="280"/>
      <c r="X381" s="280"/>
      <c r="Y381" s="280"/>
      <c r="Z381" s="280"/>
      <c r="AA381" s="280"/>
      <c r="AB381" s="280"/>
      <c r="AC381" s="280"/>
      <c r="AD381" s="280"/>
      <c r="AE381" s="280"/>
      <c r="AF381" s="280"/>
      <c r="AG381" s="280"/>
      <c r="AH381" s="280"/>
      <c r="AI381" s="280"/>
      <c r="AJ381" s="280"/>
      <c r="AK381" s="280"/>
      <c r="AL381" s="280"/>
      <c r="AM381" s="280"/>
      <c r="AN381" s="280"/>
      <c r="AO381" s="280"/>
    </row>
    <row r="382" spans="1:41" ht="15">
      <c r="A382" s="280"/>
      <c r="B382" s="343"/>
      <c r="C382" s="471"/>
      <c r="D382" s="386"/>
      <c r="E382" s="386">
        <v>46.645159999999997</v>
      </c>
      <c r="F382" s="386"/>
      <c r="G382" s="386"/>
      <c r="H382" s="386">
        <v>46.645159999999997</v>
      </c>
      <c r="I382" s="386"/>
      <c r="J382" s="386"/>
      <c r="K382" s="386">
        <v>46.838709999999999</v>
      </c>
      <c r="L382" s="386"/>
      <c r="M382" s="386"/>
      <c r="N382" s="386">
        <v>46.645159999999997</v>
      </c>
      <c r="O382" s="332"/>
      <c r="P382" s="378"/>
      <c r="Q382" s="280"/>
      <c r="R382" s="280"/>
      <c r="S382" s="280"/>
      <c r="T382" s="280"/>
      <c r="U382" s="280"/>
      <c r="V382" s="280"/>
      <c r="W382" s="280"/>
      <c r="X382" s="280"/>
      <c r="Y382" s="280"/>
      <c r="Z382" s="280"/>
      <c r="AA382" s="280"/>
      <c r="AB382" s="280"/>
      <c r="AC382" s="280"/>
      <c r="AD382" s="280"/>
      <c r="AE382" s="280"/>
      <c r="AF382" s="280"/>
      <c r="AG382" s="280"/>
      <c r="AH382" s="280"/>
      <c r="AI382" s="280"/>
      <c r="AJ382" s="280"/>
      <c r="AK382" s="280"/>
      <c r="AL382" s="280"/>
      <c r="AM382" s="280"/>
      <c r="AN382" s="280"/>
      <c r="AO382" s="280"/>
    </row>
    <row r="383" spans="1:41" ht="15">
      <c r="A383" s="280"/>
      <c r="B383" s="343"/>
      <c r="C383" s="471"/>
      <c r="D383" s="386"/>
      <c r="E383" s="386">
        <v>46.838709999999999</v>
      </c>
      <c r="F383" s="386"/>
      <c r="G383" s="386"/>
      <c r="H383" s="386">
        <v>46.838709999999999</v>
      </c>
      <c r="I383" s="386"/>
      <c r="J383" s="386"/>
      <c r="K383" s="386">
        <v>47.032260000000001</v>
      </c>
      <c r="L383" s="386"/>
      <c r="M383" s="386"/>
      <c r="N383" s="386">
        <v>46.838709999999999</v>
      </c>
      <c r="O383" s="332"/>
      <c r="P383" s="378"/>
      <c r="Q383" s="280"/>
      <c r="R383" s="280"/>
      <c r="S383" s="280"/>
      <c r="T383" s="280"/>
      <c r="U383" s="280"/>
      <c r="V383" s="280"/>
      <c r="W383" s="280"/>
      <c r="X383" s="280"/>
      <c r="Y383" s="280"/>
      <c r="Z383" s="280"/>
      <c r="AA383" s="280"/>
      <c r="AB383" s="280"/>
      <c r="AC383" s="280"/>
      <c r="AD383" s="280"/>
      <c r="AE383" s="280"/>
      <c r="AF383" s="280"/>
      <c r="AG383" s="280"/>
      <c r="AH383" s="280"/>
      <c r="AI383" s="280"/>
      <c r="AJ383" s="280"/>
      <c r="AK383" s="280"/>
      <c r="AL383" s="280"/>
      <c r="AM383" s="280"/>
      <c r="AN383" s="280"/>
      <c r="AO383" s="280"/>
    </row>
    <row r="384" spans="1:41" ht="15">
      <c r="A384" s="280"/>
      <c r="B384" s="343"/>
      <c r="C384" s="471"/>
      <c r="D384" s="386"/>
      <c r="E384" s="386">
        <v>47.032260000000001</v>
      </c>
      <c r="F384" s="386"/>
      <c r="G384" s="386"/>
      <c r="H384" s="386">
        <v>47.032260000000001</v>
      </c>
      <c r="I384" s="386"/>
      <c r="J384" s="386"/>
      <c r="K384" s="386">
        <v>47.225810000000003</v>
      </c>
      <c r="L384" s="386"/>
      <c r="M384" s="386"/>
      <c r="N384" s="386">
        <v>47.032260000000001</v>
      </c>
      <c r="O384" s="332"/>
      <c r="P384" s="378"/>
      <c r="Q384" s="280"/>
      <c r="R384" s="280"/>
      <c r="S384" s="280"/>
      <c r="T384" s="280"/>
      <c r="U384" s="280"/>
      <c r="V384" s="280"/>
      <c r="W384" s="280"/>
      <c r="X384" s="280"/>
      <c r="Y384" s="280"/>
      <c r="Z384" s="280"/>
      <c r="AA384" s="280"/>
      <c r="AB384" s="280"/>
      <c r="AC384" s="280"/>
      <c r="AD384" s="280"/>
      <c r="AE384" s="280"/>
      <c r="AF384" s="280"/>
      <c r="AG384" s="280"/>
      <c r="AH384" s="280"/>
      <c r="AI384" s="280"/>
      <c r="AJ384" s="280"/>
      <c r="AK384" s="280"/>
      <c r="AL384" s="280"/>
      <c r="AM384" s="280"/>
      <c r="AN384" s="280"/>
      <c r="AO384" s="280"/>
    </row>
    <row r="385" spans="1:41" ht="15">
      <c r="A385" s="280"/>
      <c r="B385" s="343"/>
      <c r="C385" s="471"/>
      <c r="D385" s="386"/>
      <c r="E385" s="386">
        <v>47.225810000000003</v>
      </c>
      <c r="F385" s="386"/>
      <c r="G385" s="386"/>
      <c r="H385" s="386">
        <v>47.225810000000003</v>
      </c>
      <c r="I385" s="386"/>
      <c r="J385" s="386"/>
      <c r="K385" s="386">
        <v>47.419350000000001</v>
      </c>
      <c r="L385" s="386"/>
      <c r="M385" s="386"/>
      <c r="N385" s="386">
        <v>47.225810000000003</v>
      </c>
      <c r="O385" s="332"/>
      <c r="P385" s="378"/>
      <c r="Q385" s="280"/>
      <c r="R385" s="280"/>
      <c r="S385" s="280"/>
      <c r="T385" s="280"/>
      <c r="U385" s="280"/>
      <c r="V385" s="280"/>
      <c r="W385" s="280"/>
      <c r="X385" s="280"/>
      <c r="Y385" s="280"/>
      <c r="Z385" s="280"/>
      <c r="AA385" s="280"/>
      <c r="AB385" s="280"/>
      <c r="AC385" s="280"/>
      <c r="AD385" s="280"/>
      <c r="AE385" s="280"/>
      <c r="AF385" s="280"/>
      <c r="AG385" s="280"/>
      <c r="AH385" s="280"/>
      <c r="AI385" s="280"/>
      <c r="AJ385" s="280"/>
      <c r="AK385" s="280"/>
      <c r="AL385" s="280"/>
      <c r="AM385" s="280"/>
      <c r="AN385" s="280"/>
      <c r="AO385" s="280"/>
    </row>
    <row r="386" spans="1:41" ht="15">
      <c r="A386" s="280"/>
      <c r="B386" s="343"/>
      <c r="C386" s="471"/>
      <c r="D386" s="386"/>
      <c r="E386" s="386">
        <v>47.419350000000001</v>
      </c>
      <c r="F386" s="386"/>
      <c r="G386" s="386"/>
      <c r="H386" s="386">
        <v>47.419350000000001</v>
      </c>
      <c r="I386" s="386"/>
      <c r="J386" s="386"/>
      <c r="K386" s="386">
        <v>47.612900000000003</v>
      </c>
      <c r="L386" s="386"/>
      <c r="M386" s="386"/>
      <c r="N386" s="386">
        <v>47.419350000000001</v>
      </c>
      <c r="O386" s="332"/>
      <c r="P386" s="378"/>
      <c r="Q386" s="280"/>
      <c r="R386" s="280"/>
      <c r="S386" s="280"/>
      <c r="T386" s="280"/>
      <c r="U386" s="280"/>
      <c r="V386" s="280"/>
      <c r="W386" s="280"/>
      <c r="X386" s="280"/>
      <c r="Y386" s="280"/>
      <c r="Z386" s="280"/>
      <c r="AA386" s="280"/>
      <c r="AB386" s="280"/>
      <c r="AC386" s="280"/>
      <c r="AD386" s="280"/>
      <c r="AE386" s="280"/>
      <c r="AF386" s="280"/>
      <c r="AG386" s="280"/>
      <c r="AH386" s="280"/>
      <c r="AI386" s="280"/>
      <c r="AJ386" s="280"/>
      <c r="AK386" s="280"/>
      <c r="AL386" s="280"/>
      <c r="AM386" s="280"/>
      <c r="AN386" s="280"/>
      <c r="AO386" s="280"/>
    </row>
    <row r="387" spans="1:41" ht="15">
      <c r="A387" s="280"/>
      <c r="B387" s="343"/>
      <c r="C387" s="471"/>
      <c r="D387" s="386"/>
      <c r="E387" s="386">
        <v>47.612900000000003</v>
      </c>
      <c r="F387" s="386"/>
      <c r="G387" s="386"/>
      <c r="H387" s="386">
        <v>47.612900000000003</v>
      </c>
      <c r="I387" s="386"/>
      <c r="J387" s="386"/>
      <c r="K387" s="386">
        <v>47.806449999999998</v>
      </c>
      <c r="L387" s="386"/>
      <c r="M387" s="386"/>
      <c r="N387" s="386">
        <v>47.612900000000003</v>
      </c>
      <c r="O387" s="332"/>
      <c r="P387" s="378"/>
      <c r="Q387" s="280"/>
      <c r="R387" s="280"/>
      <c r="S387" s="280"/>
      <c r="T387" s="280"/>
      <c r="U387" s="280"/>
      <c r="V387" s="280"/>
      <c r="W387" s="280"/>
      <c r="X387" s="280"/>
      <c r="Y387" s="280"/>
      <c r="Z387" s="280"/>
      <c r="AA387" s="280"/>
      <c r="AB387" s="280"/>
      <c r="AC387" s="280"/>
      <c r="AD387" s="280"/>
      <c r="AE387" s="280"/>
      <c r="AF387" s="280"/>
      <c r="AG387" s="280"/>
      <c r="AH387" s="280"/>
      <c r="AI387" s="280"/>
      <c r="AJ387" s="280"/>
      <c r="AK387" s="280"/>
      <c r="AL387" s="280"/>
      <c r="AM387" s="280"/>
      <c r="AN387" s="280"/>
      <c r="AO387" s="280"/>
    </row>
    <row r="388" spans="1:41" ht="15">
      <c r="A388" s="280"/>
      <c r="B388" s="343"/>
      <c r="C388" s="471"/>
      <c r="D388" s="386"/>
      <c r="E388" s="386">
        <v>47.806449999999998</v>
      </c>
      <c r="F388" s="386"/>
      <c r="G388" s="386"/>
      <c r="H388" s="386">
        <v>47.806449999999998</v>
      </c>
      <c r="I388" s="386"/>
      <c r="J388" s="386"/>
      <c r="K388" s="386">
        <v>48</v>
      </c>
      <c r="L388" s="386"/>
      <c r="M388" s="386"/>
      <c r="N388" s="386">
        <v>47.806449999999998</v>
      </c>
      <c r="O388" s="332"/>
      <c r="P388" s="378"/>
      <c r="Q388" s="280"/>
      <c r="R388" s="280"/>
      <c r="S388" s="280"/>
      <c r="T388" s="280"/>
      <c r="U388" s="280"/>
      <c r="V388" s="280"/>
      <c r="W388" s="280"/>
      <c r="X388" s="280"/>
      <c r="Y388" s="280"/>
      <c r="Z388" s="280"/>
      <c r="AA388" s="280"/>
      <c r="AB388" s="280"/>
      <c r="AC388" s="280"/>
      <c r="AD388" s="280"/>
      <c r="AE388" s="280"/>
      <c r="AF388" s="280"/>
      <c r="AG388" s="280"/>
      <c r="AH388" s="280"/>
      <c r="AI388" s="280"/>
      <c r="AJ388" s="280"/>
      <c r="AK388" s="280"/>
      <c r="AL388" s="280"/>
      <c r="AM388" s="280"/>
      <c r="AN388" s="280"/>
      <c r="AO388" s="280"/>
    </row>
    <row r="389" spans="1:41" ht="15">
      <c r="A389" s="280"/>
      <c r="B389" s="343"/>
      <c r="C389" s="471"/>
      <c r="D389" s="386"/>
      <c r="E389" s="386">
        <v>48</v>
      </c>
      <c r="F389" s="386"/>
      <c r="G389" s="386"/>
      <c r="H389" s="386">
        <v>48</v>
      </c>
      <c r="I389" s="386"/>
      <c r="J389" s="386"/>
      <c r="K389" s="386"/>
      <c r="L389" s="386"/>
      <c r="M389" s="386"/>
      <c r="N389" s="386">
        <v>48</v>
      </c>
      <c r="O389" s="332"/>
      <c r="P389" s="378"/>
      <c r="Q389" s="280"/>
      <c r="R389" s="280"/>
      <c r="S389" s="280"/>
      <c r="T389" s="280"/>
      <c r="U389" s="280"/>
      <c r="V389" s="280"/>
      <c r="W389" s="280"/>
      <c r="X389" s="280"/>
      <c r="Y389" s="280"/>
      <c r="Z389" s="280"/>
      <c r="AA389" s="280"/>
      <c r="AB389" s="280"/>
      <c r="AC389" s="280"/>
      <c r="AD389" s="280"/>
      <c r="AE389" s="280"/>
      <c r="AF389" s="280"/>
      <c r="AG389" s="280"/>
      <c r="AH389" s="280"/>
      <c r="AI389" s="280"/>
      <c r="AJ389" s="280"/>
      <c r="AK389" s="280"/>
      <c r="AL389" s="280"/>
      <c r="AM389" s="280"/>
      <c r="AN389" s="280"/>
      <c r="AO389" s="280"/>
    </row>
    <row r="390" spans="1:41" ht="15">
      <c r="A390" s="280"/>
      <c r="B390" s="343"/>
      <c r="C390" s="472"/>
      <c r="D390" s="390"/>
      <c r="E390" s="390"/>
      <c r="F390" s="390"/>
      <c r="G390" s="390"/>
      <c r="H390" s="390"/>
      <c r="I390" s="390"/>
      <c r="J390" s="390"/>
      <c r="K390" s="390"/>
      <c r="L390" s="390"/>
      <c r="M390" s="390"/>
      <c r="N390" s="390"/>
      <c r="O390" s="328"/>
      <c r="P390" s="378"/>
      <c r="Q390" s="280"/>
      <c r="R390" s="280"/>
      <c r="S390" s="280"/>
      <c r="T390" s="280"/>
      <c r="U390" s="280"/>
      <c r="V390" s="280"/>
      <c r="W390" s="280"/>
      <c r="X390" s="280"/>
      <c r="Y390" s="280"/>
      <c r="Z390" s="280"/>
      <c r="AA390" s="280"/>
      <c r="AB390" s="280"/>
      <c r="AC390" s="280"/>
      <c r="AD390" s="280"/>
      <c r="AE390" s="280"/>
      <c r="AF390" s="280"/>
      <c r="AG390" s="280"/>
      <c r="AH390" s="280"/>
      <c r="AI390" s="280"/>
      <c r="AJ390" s="280"/>
      <c r="AK390" s="280"/>
      <c r="AL390" s="280"/>
      <c r="AM390" s="280"/>
      <c r="AN390" s="280"/>
      <c r="AO390" s="280"/>
    </row>
    <row r="391" spans="1:41" ht="15">
      <c r="A391" s="280"/>
      <c r="B391" s="343"/>
      <c r="C391" s="632" t="s">
        <v>260</v>
      </c>
      <c r="D391" s="631"/>
      <c r="E391" s="631"/>
      <c r="F391" s="631"/>
      <c r="G391" s="631"/>
      <c r="H391" s="631"/>
      <c r="I391" s="631"/>
      <c r="J391" s="631"/>
      <c r="K391" s="631"/>
      <c r="L391" s="631"/>
      <c r="M391" s="631"/>
      <c r="N391" s="631"/>
      <c r="O391" s="631"/>
      <c r="P391" s="378"/>
      <c r="Q391" s="280"/>
      <c r="R391" s="280"/>
      <c r="S391" s="280"/>
      <c r="T391" s="280"/>
      <c r="U391" s="280"/>
      <c r="V391" s="280"/>
      <c r="W391" s="280"/>
      <c r="X391" s="280"/>
      <c r="Y391" s="280"/>
      <c r="Z391" s="280"/>
      <c r="AA391" s="280"/>
      <c r="AB391" s="280"/>
      <c r="AC391" s="280"/>
      <c r="AD391" s="280"/>
      <c r="AE391" s="280"/>
      <c r="AF391" s="280"/>
      <c r="AG391" s="280"/>
      <c r="AH391" s="280"/>
      <c r="AI391" s="280"/>
      <c r="AJ391" s="280"/>
      <c r="AK391" s="280"/>
      <c r="AL391" s="280"/>
      <c r="AM391" s="280"/>
      <c r="AN391" s="280"/>
      <c r="AO391" s="280"/>
    </row>
    <row r="392" spans="1:41" ht="15">
      <c r="A392" s="280"/>
      <c r="B392" s="357"/>
      <c r="C392" s="358"/>
      <c r="D392" s="358"/>
      <c r="E392" s="358"/>
      <c r="F392" s="358"/>
      <c r="G392" s="358"/>
      <c r="H392" s="358"/>
      <c r="I392" s="358"/>
      <c r="J392" s="358"/>
      <c r="K392" s="358"/>
      <c r="L392" s="439"/>
      <c r="M392" s="439"/>
      <c r="N392" s="439"/>
      <c r="O392" s="358"/>
      <c r="P392" s="359"/>
      <c r="Q392" s="280"/>
      <c r="R392" s="280"/>
      <c r="S392" s="280"/>
      <c r="T392" s="280"/>
      <c r="U392" s="280"/>
      <c r="V392" s="280"/>
      <c r="W392" s="280"/>
      <c r="X392" s="280"/>
      <c r="Y392" s="280"/>
      <c r="Z392" s="280"/>
      <c r="AA392" s="280"/>
      <c r="AB392" s="280"/>
      <c r="AC392" s="280"/>
      <c r="AD392" s="280"/>
      <c r="AE392" s="280"/>
      <c r="AF392" s="280"/>
      <c r="AG392" s="280"/>
      <c r="AH392" s="280"/>
      <c r="AI392" s="280"/>
      <c r="AJ392" s="280"/>
      <c r="AK392" s="280"/>
      <c r="AL392" s="280"/>
      <c r="AM392" s="280"/>
      <c r="AN392" s="280"/>
      <c r="AO392" s="280"/>
    </row>
    <row r="393" spans="1:41" ht="15">
      <c r="A393" s="280"/>
      <c r="B393" s="280"/>
      <c r="C393" s="280"/>
      <c r="D393" s="280"/>
      <c r="E393" s="280"/>
      <c r="F393" s="280"/>
      <c r="G393" s="280"/>
      <c r="H393" s="280"/>
      <c r="I393" s="280"/>
      <c r="J393" s="280"/>
      <c r="K393" s="280"/>
      <c r="L393" s="280"/>
      <c r="M393" s="280"/>
      <c r="N393" s="280"/>
      <c r="O393" s="280"/>
      <c r="P393" s="280"/>
      <c r="Q393" s="280"/>
      <c r="R393" s="280"/>
      <c r="S393" s="280"/>
      <c r="T393" s="280"/>
      <c r="U393" s="280"/>
      <c r="V393" s="280"/>
      <c r="W393" s="280"/>
      <c r="X393" s="280"/>
      <c r="Y393" s="280"/>
      <c r="Z393" s="280"/>
      <c r="AA393" s="280"/>
      <c r="AB393" s="280"/>
      <c r="AC393" s="280"/>
      <c r="AD393" s="280"/>
      <c r="AE393" s="280"/>
      <c r="AF393" s="280"/>
      <c r="AG393" s="280"/>
      <c r="AH393" s="280"/>
      <c r="AI393" s="280"/>
      <c r="AJ393" s="280"/>
      <c r="AK393" s="280"/>
      <c r="AL393" s="280"/>
      <c r="AM393" s="280"/>
      <c r="AN393" s="280"/>
      <c r="AO393" s="280"/>
    </row>
    <row r="394" spans="1:41" ht="15">
      <c r="A394" s="280"/>
      <c r="B394" s="280"/>
      <c r="C394" s="280"/>
      <c r="D394" s="280"/>
      <c r="E394" s="280"/>
      <c r="F394" s="280"/>
      <c r="G394" s="280"/>
      <c r="H394" s="280"/>
      <c r="I394" s="280"/>
      <c r="J394" s="280"/>
      <c r="K394" s="280"/>
      <c r="L394" s="280"/>
      <c r="M394" s="280"/>
      <c r="N394" s="280"/>
      <c r="O394" s="280"/>
      <c r="P394" s="280"/>
      <c r="Q394" s="280"/>
      <c r="R394" s="280"/>
      <c r="S394" s="280"/>
      <c r="T394" s="280"/>
      <c r="U394" s="280"/>
      <c r="V394" s="280"/>
      <c r="W394" s="280"/>
      <c r="X394" s="280"/>
      <c r="Y394" s="280"/>
      <c r="Z394" s="280"/>
      <c r="AA394" s="280"/>
      <c r="AB394" s="280"/>
      <c r="AC394" s="280"/>
      <c r="AD394" s="280"/>
      <c r="AE394" s="280"/>
      <c r="AF394" s="280"/>
      <c r="AG394" s="280"/>
      <c r="AH394" s="280"/>
      <c r="AI394" s="280"/>
      <c r="AJ394" s="280"/>
      <c r="AK394" s="280"/>
      <c r="AL394" s="280"/>
      <c r="AM394" s="280"/>
      <c r="AN394" s="280"/>
      <c r="AO394" s="280"/>
    </row>
    <row r="395" spans="1:41" ht="15">
      <c r="A395" s="280"/>
      <c r="B395" s="280"/>
      <c r="C395" s="280"/>
      <c r="D395" s="280"/>
      <c r="E395" s="280"/>
      <c r="F395" s="280"/>
      <c r="G395" s="280"/>
      <c r="H395" s="280"/>
      <c r="I395" s="280"/>
      <c r="J395" s="280"/>
      <c r="K395" s="280"/>
      <c r="L395" s="280"/>
      <c r="M395" s="280"/>
      <c r="N395" s="280"/>
      <c r="O395" s="280"/>
      <c r="P395" s="280"/>
      <c r="Q395" s="280"/>
      <c r="R395" s="280"/>
      <c r="S395" s="280"/>
      <c r="T395" s="280"/>
      <c r="U395" s="280"/>
      <c r="V395" s="280"/>
      <c r="W395" s="280"/>
      <c r="X395" s="280"/>
      <c r="Y395" s="280"/>
      <c r="Z395" s="280"/>
      <c r="AA395" s="280"/>
      <c r="AB395" s="280"/>
      <c r="AC395" s="280"/>
      <c r="AD395" s="280"/>
      <c r="AE395" s="280"/>
      <c r="AF395" s="280"/>
      <c r="AG395" s="280"/>
      <c r="AH395" s="280"/>
      <c r="AI395" s="280"/>
      <c r="AJ395" s="280"/>
      <c r="AK395" s="280"/>
      <c r="AL395" s="280"/>
      <c r="AM395" s="280"/>
      <c r="AN395" s="280"/>
      <c r="AO395" s="280"/>
    </row>
    <row r="396" spans="1:41" ht="15">
      <c r="A396" s="280"/>
      <c r="B396" s="280"/>
      <c r="C396" s="280"/>
      <c r="D396" s="280"/>
      <c r="E396" s="280"/>
      <c r="F396" s="280"/>
      <c r="G396" s="280"/>
      <c r="H396" s="280"/>
      <c r="I396" s="280"/>
      <c r="J396" s="280"/>
      <c r="K396" s="280"/>
      <c r="L396" s="280"/>
      <c r="M396" s="280"/>
      <c r="N396" s="280"/>
      <c r="O396" s="280"/>
      <c r="P396" s="280"/>
      <c r="Q396" s="280"/>
      <c r="R396" s="280"/>
      <c r="S396" s="280"/>
      <c r="T396" s="280"/>
      <c r="U396" s="280"/>
      <c r="V396" s="280"/>
      <c r="W396" s="280"/>
      <c r="X396" s="280"/>
      <c r="Y396" s="280"/>
      <c r="Z396" s="280"/>
      <c r="AA396" s="280"/>
      <c r="AB396" s="280"/>
      <c r="AC396" s="280"/>
      <c r="AD396" s="280"/>
      <c r="AE396" s="280"/>
      <c r="AF396" s="280"/>
      <c r="AG396" s="280"/>
      <c r="AH396" s="280"/>
      <c r="AI396" s="280"/>
      <c r="AJ396" s="280"/>
      <c r="AK396" s="280"/>
      <c r="AL396" s="280"/>
      <c r="AM396" s="280"/>
      <c r="AN396" s="280"/>
      <c r="AO396" s="280"/>
    </row>
    <row r="397" spans="1:41" ht="15">
      <c r="A397" s="280"/>
      <c r="B397" s="280"/>
      <c r="C397" s="280"/>
      <c r="D397" s="280"/>
      <c r="E397" s="280"/>
      <c r="F397" s="280"/>
      <c r="G397" s="280"/>
      <c r="H397" s="280"/>
      <c r="I397" s="280"/>
      <c r="J397" s="280"/>
      <c r="K397" s="280"/>
      <c r="L397" s="280"/>
      <c r="M397" s="280"/>
      <c r="N397" s="280"/>
      <c r="O397" s="280"/>
      <c r="P397" s="280"/>
      <c r="Q397" s="280"/>
      <c r="R397" s="280"/>
      <c r="S397" s="280"/>
      <c r="T397" s="280"/>
      <c r="U397" s="280"/>
      <c r="V397" s="280"/>
      <c r="W397" s="280"/>
      <c r="X397" s="280"/>
      <c r="Y397" s="280"/>
      <c r="Z397" s="280"/>
      <c r="AA397" s="280"/>
      <c r="AB397" s="280"/>
      <c r="AC397" s="280"/>
      <c r="AD397" s="280"/>
      <c r="AE397" s="280"/>
      <c r="AF397" s="280"/>
      <c r="AG397" s="280"/>
      <c r="AH397" s="280"/>
      <c r="AI397" s="280"/>
      <c r="AJ397" s="280"/>
      <c r="AK397" s="280"/>
      <c r="AL397" s="280"/>
      <c r="AM397" s="280"/>
      <c r="AN397" s="280"/>
      <c r="AO397" s="280"/>
    </row>
    <row r="398" spans="1:41" ht="15">
      <c r="A398" s="280"/>
      <c r="B398" s="280"/>
      <c r="C398" s="280"/>
      <c r="D398" s="280"/>
      <c r="E398" s="280"/>
      <c r="F398" s="280"/>
      <c r="G398" s="280"/>
      <c r="H398" s="280"/>
      <c r="I398" s="280"/>
      <c r="J398" s="280"/>
      <c r="K398" s="280"/>
      <c r="L398" s="280"/>
      <c r="M398" s="280"/>
      <c r="N398" s="280"/>
      <c r="O398" s="280"/>
      <c r="P398" s="280"/>
      <c r="Q398" s="280"/>
      <c r="R398" s="280"/>
      <c r="S398" s="280"/>
      <c r="T398" s="280"/>
      <c r="U398" s="280"/>
      <c r="V398" s="280"/>
      <c r="W398" s="280"/>
      <c r="X398" s="280"/>
      <c r="Y398" s="280"/>
      <c r="Z398" s="280"/>
      <c r="AA398" s="280"/>
      <c r="AB398" s="280"/>
      <c r="AC398" s="280"/>
      <c r="AD398" s="280"/>
      <c r="AE398" s="280"/>
      <c r="AF398" s="280"/>
      <c r="AG398" s="280"/>
      <c r="AH398" s="280"/>
      <c r="AI398" s="280"/>
      <c r="AJ398" s="280"/>
      <c r="AK398" s="280"/>
      <c r="AL398" s="280"/>
      <c r="AM398" s="280"/>
      <c r="AN398" s="280"/>
      <c r="AO398" s="280"/>
    </row>
  </sheetData>
  <mergeCells count="17">
    <mergeCell ref="C223:C303"/>
    <mergeCell ref="C310:C390"/>
    <mergeCell ref="D215:E215"/>
    <mergeCell ref="D216:E216"/>
    <mergeCell ref="D217:E217"/>
    <mergeCell ref="D3:E3"/>
    <mergeCell ref="F3:G3"/>
    <mergeCell ref="D35:E35"/>
    <mergeCell ref="D92:I92"/>
    <mergeCell ref="J221:L221"/>
    <mergeCell ref="M221:O221"/>
    <mergeCell ref="D308:F308"/>
    <mergeCell ref="G308:I308"/>
    <mergeCell ref="J308:L308"/>
    <mergeCell ref="M308:O308"/>
    <mergeCell ref="D221:F221"/>
    <mergeCell ref="G221:I22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41ED9-4AD5-4DE4-8438-F97FB3221F0F}">
  <dimension ref="B2:Z16"/>
  <sheetViews>
    <sheetView tabSelected="1" workbookViewId="0">
      <selection activeCell="I19" sqref="I19"/>
    </sheetView>
  </sheetViews>
  <sheetFormatPr defaultRowHeight="15"/>
  <cols>
    <col min="4" max="10" width="9.28515625" bestFit="1" customWidth="1"/>
  </cols>
  <sheetData>
    <row r="2" spans="2:26">
      <c r="B2" s="8" t="s">
        <v>177</v>
      </c>
      <c r="C2" s="1"/>
      <c r="D2" s="1"/>
      <c r="E2" s="1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"/>
      <c r="R2" s="14"/>
      <c r="S2" s="14"/>
      <c r="T2" s="14"/>
      <c r="U2" s="14"/>
      <c r="V2" s="14"/>
      <c r="W2" s="14"/>
      <c r="X2" s="14"/>
      <c r="Y2" s="14"/>
      <c r="Z2" s="2"/>
    </row>
    <row r="3" spans="2:26" ht="15" customHeight="1">
      <c r="B3" s="3"/>
      <c r="D3" s="518" t="s">
        <v>3</v>
      </c>
      <c r="E3" s="515" t="s">
        <v>178</v>
      </c>
      <c r="F3" s="516"/>
      <c r="G3" s="517"/>
      <c r="H3" s="515" t="s">
        <v>179</v>
      </c>
      <c r="I3" s="516"/>
      <c r="J3" s="517"/>
      <c r="K3" s="515" t="s">
        <v>180</v>
      </c>
      <c r="L3" s="516"/>
      <c r="M3" s="517"/>
      <c r="N3" s="515" t="s">
        <v>181</v>
      </c>
      <c r="O3" s="516"/>
      <c r="P3" s="517"/>
      <c r="Q3" s="515" t="s">
        <v>182</v>
      </c>
      <c r="R3" s="516"/>
      <c r="S3" s="517"/>
      <c r="T3" s="515" t="s">
        <v>269</v>
      </c>
      <c r="U3" s="516"/>
      <c r="V3" s="517"/>
      <c r="W3" s="515" t="s">
        <v>270</v>
      </c>
      <c r="X3" s="516"/>
      <c r="Y3" s="517"/>
      <c r="Z3" s="4"/>
    </row>
    <row r="4" spans="2:26">
      <c r="B4" s="3"/>
      <c r="D4" s="520"/>
      <c r="E4" s="233" t="s">
        <v>183</v>
      </c>
      <c r="F4" s="233" t="s">
        <v>184</v>
      </c>
      <c r="G4" s="233" t="s">
        <v>185</v>
      </c>
      <c r="H4" s="233" t="s">
        <v>183</v>
      </c>
      <c r="I4" s="233" t="s">
        <v>184</v>
      </c>
      <c r="J4" s="233" t="s">
        <v>185</v>
      </c>
      <c r="K4" s="233" t="s">
        <v>183</v>
      </c>
      <c r="L4" s="233" t="s">
        <v>184</v>
      </c>
      <c r="M4" s="233" t="s">
        <v>185</v>
      </c>
      <c r="N4" s="233" t="s">
        <v>183</v>
      </c>
      <c r="O4" s="233" t="s">
        <v>184</v>
      </c>
      <c r="P4" s="233" t="s">
        <v>185</v>
      </c>
      <c r="Q4" s="233" t="s">
        <v>183</v>
      </c>
      <c r="R4" s="233" t="s">
        <v>184</v>
      </c>
      <c r="S4" s="233" t="s">
        <v>185</v>
      </c>
      <c r="T4" s="233" t="s">
        <v>183</v>
      </c>
      <c r="U4" s="233" t="s">
        <v>184</v>
      </c>
      <c r="V4" s="233" t="s">
        <v>185</v>
      </c>
      <c r="W4" s="233" t="s">
        <v>183</v>
      </c>
      <c r="X4" s="233" t="s">
        <v>184</v>
      </c>
      <c r="Y4" s="233" t="s">
        <v>185</v>
      </c>
      <c r="Z4" s="4"/>
    </row>
    <row r="5" spans="2:26">
      <c r="B5" s="3"/>
      <c r="C5" s="518" t="s">
        <v>8</v>
      </c>
      <c r="D5" s="16">
        <v>1</v>
      </c>
      <c r="E5" s="216">
        <v>16.414999999999999</v>
      </c>
      <c r="F5" s="216">
        <v>16.43</v>
      </c>
      <c r="G5" s="216">
        <v>13.855</v>
      </c>
      <c r="H5" s="216">
        <v>18.704999999999998</v>
      </c>
      <c r="I5" s="216">
        <v>17.035</v>
      </c>
      <c r="J5" s="216">
        <v>14.535</v>
      </c>
      <c r="K5" s="216">
        <v>16.899999999999999</v>
      </c>
      <c r="L5" s="216">
        <v>17.355</v>
      </c>
      <c r="M5" s="216">
        <v>14.47</v>
      </c>
      <c r="N5" s="216">
        <v>16.614999999999998</v>
      </c>
      <c r="O5" s="216">
        <v>17.184999999999999</v>
      </c>
      <c r="P5" s="216">
        <v>14.24</v>
      </c>
      <c r="Q5" s="216">
        <v>16.975000000000001</v>
      </c>
      <c r="R5" s="216">
        <v>17.12</v>
      </c>
      <c r="S5" s="216">
        <v>14.355</v>
      </c>
      <c r="T5" s="216">
        <v>17.434999999999999</v>
      </c>
      <c r="U5" s="216">
        <v>15.904999999999999</v>
      </c>
      <c r="V5" s="216">
        <v>13.24</v>
      </c>
      <c r="W5" s="216">
        <v>18.78</v>
      </c>
      <c r="X5" s="216">
        <v>19.585000000000001</v>
      </c>
      <c r="Y5" s="234">
        <v>18.07</v>
      </c>
      <c r="Z5" s="4"/>
    </row>
    <row r="6" spans="2:26">
      <c r="B6" s="3"/>
      <c r="C6" s="519"/>
      <c r="D6" s="19">
        <v>2</v>
      </c>
      <c r="E6" s="217">
        <v>20.635000000000002</v>
      </c>
      <c r="F6" s="217">
        <v>15.88</v>
      </c>
      <c r="G6" s="217">
        <v>13.35</v>
      </c>
      <c r="H6" s="217">
        <v>16.190000000000001</v>
      </c>
      <c r="I6" s="217">
        <v>18.059999999999999</v>
      </c>
      <c r="J6" s="217">
        <v>15.09</v>
      </c>
      <c r="K6" s="217">
        <v>16.734999999999999</v>
      </c>
      <c r="L6" s="217">
        <v>15.12</v>
      </c>
      <c r="M6" s="217">
        <v>13.7</v>
      </c>
      <c r="N6" s="217">
        <v>17.305</v>
      </c>
      <c r="O6" s="217">
        <v>17.835000000000001</v>
      </c>
      <c r="P6" s="217">
        <v>15.64</v>
      </c>
      <c r="Q6" s="217">
        <v>14.484999999999999</v>
      </c>
      <c r="R6" s="217">
        <v>19.48</v>
      </c>
      <c r="S6" s="217">
        <v>14.605</v>
      </c>
      <c r="T6" s="217">
        <v>15.414999999999999</v>
      </c>
      <c r="U6" s="217">
        <v>18.09</v>
      </c>
      <c r="V6" s="217">
        <v>14.68</v>
      </c>
      <c r="W6" s="217">
        <v>20.100000000000001</v>
      </c>
      <c r="X6" s="217">
        <v>16.079999999999998</v>
      </c>
      <c r="Y6" s="235">
        <v>13.565</v>
      </c>
      <c r="Z6" s="4"/>
    </row>
    <row r="7" spans="2:26">
      <c r="B7" s="3"/>
      <c r="C7" s="519"/>
      <c r="D7" s="19">
        <v>3</v>
      </c>
      <c r="E7" s="217">
        <v>15.86</v>
      </c>
      <c r="F7" s="217">
        <v>15.234999999999999</v>
      </c>
      <c r="G7" s="217">
        <v>13.44</v>
      </c>
      <c r="H7" s="217">
        <v>17.48</v>
      </c>
      <c r="I7" s="217">
        <v>15.85</v>
      </c>
      <c r="J7" s="217">
        <v>13.84</v>
      </c>
      <c r="K7" s="217">
        <v>18.795000000000002</v>
      </c>
      <c r="L7" s="217">
        <v>16.545000000000002</v>
      </c>
      <c r="M7" s="217">
        <v>14.315</v>
      </c>
      <c r="N7" s="217">
        <v>16.055</v>
      </c>
      <c r="O7" s="217">
        <v>16.215</v>
      </c>
      <c r="P7" s="217">
        <v>14.63</v>
      </c>
      <c r="Q7" s="217">
        <v>15.8</v>
      </c>
      <c r="R7" s="217">
        <v>16.350000000000001</v>
      </c>
      <c r="S7" s="217">
        <v>14.445</v>
      </c>
      <c r="T7" s="217">
        <v>16.035</v>
      </c>
      <c r="U7" s="217">
        <v>18.274999999999999</v>
      </c>
      <c r="V7" s="217">
        <v>14.225</v>
      </c>
      <c r="W7" s="217">
        <v>16.170000000000002</v>
      </c>
      <c r="X7" s="217">
        <v>16.364999999999998</v>
      </c>
      <c r="Y7" s="235">
        <v>13.455</v>
      </c>
      <c r="Z7" s="4"/>
    </row>
    <row r="8" spans="2:26">
      <c r="B8" s="3"/>
      <c r="C8" s="519"/>
      <c r="D8" s="19">
        <v>4</v>
      </c>
      <c r="E8" s="217">
        <v>17.905000000000001</v>
      </c>
      <c r="F8" s="217">
        <v>18.68</v>
      </c>
      <c r="G8" s="217">
        <v>14.83</v>
      </c>
      <c r="H8" s="217">
        <v>16.3</v>
      </c>
      <c r="I8" s="217">
        <v>16.14</v>
      </c>
      <c r="J8" s="217">
        <v>14.88</v>
      </c>
      <c r="K8" s="217">
        <v>15.06</v>
      </c>
      <c r="L8" s="217">
        <v>17.079999999999998</v>
      </c>
      <c r="M8" s="217">
        <v>13.875</v>
      </c>
      <c r="N8" s="217">
        <v>16.29</v>
      </c>
      <c r="O8" s="217">
        <v>15.445</v>
      </c>
      <c r="P8" s="217">
        <v>13.76</v>
      </c>
      <c r="Q8" s="217">
        <v>17.234999999999999</v>
      </c>
      <c r="R8" s="217">
        <v>17.655000000000001</v>
      </c>
      <c r="S8" s="217">
        <v>14.404999999999999</v>
      </c>
      <c r="T8" s="217">
        <v>16.22</v>
      </c>
      <c r="U8" s="217">
        <v>18.355</v>
      </c>
      <c r="V8" s="217">
        <v>15.01</v>
      </c>
      <c r="W8" s="217">
        <v>16.545000000000002</v>
      </c>
      <c r="X8" s="217">
        <v>16.184999999999999</v>
      </c>
      <c r="Y8" s="235">
        <v>14.595000000000001</v>
      </c>
      <c r="Z8" s="4"/>
    </row>
    <row r="9" spans="2:26">
      <c r="B9" s="3"/>
      <c r="C9" s="519"/>
      <c r="D9" s="19">
        <v>5</v>
      </c>
      <c r="E9" s="217">
        <v>17.555</v>
      </c>
      <c r="F9" s="217">
        <v>18.074999999999999</v>
      </c>
      <c r="G9" s="217">
        <v>16.690000000000001</v>
      </c>
      <c r="H9" s="217">
        <v>17.02</v>
      </c>
      <c r="I9" s="217">
        <v>15.914999999999999</v>
      </c>
      <c r="J9" s="217">
        <v>12.695</v>
      </c>
      <c r="K9" s="217">
        <v>15.465</v>
      </c>
      <c r="L9" s="217">
        <v>17.725000000000001</v>
      </c>
      <c r="M9" s="217">
        <v>14.475</v>
      </c>
      <c r="N9" s="217">
        <v>20.445</v>
      </c>
      <c r="O9" s="217">
        <v>15.18</v>
      </c>
      <c r="P9" s="217">
        <v>15.595000000000001</v>
      </c>
      <c r="Q9" s="217">
        <v>18.114999999999998</v>
      </c>
      <c r="R9" s="217">
        <v>16.484999999999999</v>
      </c>
      <c r="S9" s="217">
        <v>14.664999999999999</v>
      </c>
      <c r="T9" s="217">
        <v>15.59</v>
      </c>
      <c r="U9" s="217">
        <v>17.155000000000001</v>
      </c>
      <c r="V9" s="217">
        <v>15.035</v>
      </c>
      <c r="W9" s="217">
        <v>15.45</v>
      </c>
      <c r="X9" s="217">
        <v>16.734999999999999</v>
      </c>
      <c r="Y9" s="235">
        <v>15.164999999999999</v>
      </c>
      <c r="Z9" s="4"/>
    </row>
    <row r="10" spans="2:26">
      <c r="B10" s="3"/>
      <c r="C10" s="519"/>
      <c r="D10" s="19">
        <v>6</v>
      </c>
      <c r="E10" s="217">
        <v>15.845000000000001</v>
      </c>
      <c r="F10" s="217">
        <v>16.72</v>
      </c>
      <c r="G10" s="217">
        <v>15.13</v>
      </c>
      <c r="H10" s="217">
        <v>18.405000000000001</v>
      </c>
      <c r="I10" s="217">
        <v>17.015000000000001</v>
      </c>
      <c r="J10" s="217">
        <v>13.77</v>
      </c>
      <c r="K10" s="217">
        <v>16.835000000000001</v>
      </c>
      <c r="L10" s="217">
        <v>16.559999999999999</v>
      </c>
      <c r="M10" s="217">
        <v>14.685</v>
      </c>
      <c r="N10" s="217">
        <v>16.774999999999999</v>
      </c>
      <c r="O10" s="217">
        <v>14.71</v>
      </c>
      <c r="P10" s="217">
        <v>14.685</v>
      </c>
      <c r="Q10" s="217">
        <v>15.26</v>
      </c>
      <c r="R10" s="217">
        <v>17.785</v>
      </c>
      <c r="S10" s="217">
        <v>13.705</v>
      </c>
      <c r="T10" s="217">
        <v>17.010000000000002</v>
      </c>
      <c r="U10" s="217">
        <v>15.67</v>
      </c>
      <c r="V10" s="217">
        <v>15.53</v>
      </c>
      <c r="W10" s="217">
        <v>17.195</v>
      </c>
      <c r="X10" s="217">
        <v>17.5</v>
      </c>
      <c r="Y10" s="235">
        <v>16.48</v>
      </c>
      <c r="Z10" s="4"/>
    </row>
    <row r="11" spans="2:26">
      <c r="B11" s="3"/>
      <c r="C11" s="519"/>
      <c r="D11" s="19">
        <v>7</v>
      </c>
      <c r="E11" s="217">
        <v>17.8</v>
      </c>
      <c r="F11" s="217">
        <v>15.935</v>
      </c>
      <c r="G11" s="217">
        <v>14.74</v>
      </c>
      <c r="H11" s="217">
        <v>16.760000000000002</v>
      </c>
      <c r="I11" s="217">
        <v>16.895</v>
      </c>
      <c r="J11" s="217">
        <v>15.574999999999999</v>
      </c>
      <c r="K11" s="217">
        <v>16.395</v>
      </c>
      <c r="L11" s="217">
        <v>17.215</v>
      </c>
      <c r="M11" s="217">
        <v>14.695</v>
      </c>
      <c r="N11" s="217">
        <v>17.41</v>
      </c>
      <c r="O11" s="217">
        <v>15.73</v>
      </c>
      <c r="P11" s="217">
        <v>14.265000000000001</v>
      </c>
      <c r="Q11" s="217">
        <v>18.809999999999999</v>
      </c>
      <c r="R11" s="217">
        <v>17.105</v>
      </c>
      <c r="S11" s="217">
        <v>15.57</v>
      </c>
      <c r="T11" s="217">
        <v>19.245000000000001</v>
      </c>
      <c r="U11" s="217">
        <v>21.515000000000001</v>
      </c>
      <c r="V11" s="217">
        <v>13.28</v>
      </c>
      <c r="W11" s="217">
        <v>18.989999999999998</v>
      </c>
      <c r="X11" s="217">
        <v>16.34</v>
      </c>
      <c r="Y11" s="235">
        <v>16.475000000000001</v>
      </c>
      <c r="Z11" s="4"/>
    </row>
    <row r="12" spans="2:26">
      <c r="B12" s="3"/>
      <c r="C12" s="520"/>
      <c r="D12" s="19">
        <v>8</v>
      </c>
      <c r="E12" s="218">
        <v>15.835000000000001</v>
      </c>
      <c r="F12" s="218">
        <v>14.73</v>
      </c>
      <c r="G12" s="218">
        <v>13.715</v>
      </c>
      <c r="H12" s="218">
        <v>17.88</v>
      </c>
      <c r="I12" s="218">
        <v>16.594999999999999</v>
      </c>
      <c r="J12" s="218">
        <v>15.195</v>
      </c>
      <c r="K12" s="218">
        <v>15.59</v>
      </c>
      <c r="L12" s="218">
        <v>16.2</v>
      </c>
      <c r="M12" s="218">
        <v>14.244999999999999</v>
      </c>
      <c r="N12" s="218">
        <v>17.364999999999998</v>
      </c>
      <c r="O12" s="218">
        <v>15.645</v>
      </c>
      <c r="P12" s="218">
        <v>14.18</v>
      </c>
      <c r="Q12" s="218">
        <v>20.995000000000001</v>
      </c>
      <c r="R12" s="218">
        <v>16.28</v>
      </c>
      <c r="S12" s="218">
        <v>15.015000000000001</v>
      </c>
      <c r="T12" s="218">
        <v>18.675000000000001</v>
      </c>
      <c r="U12" s="218">
        <v>16.395</v>
      </c>
      <c r="V12" s="218">
        <v>13.234999999999999</v>
      </c>
      <c r="W12" s="218">
        <v>15.97</v>
      </c>
      <c r="X12" s="218">
        <v>16.04</v>
      </c>
      <c r="Y12" s="236">
        <v>15.805</v>
      </c>
      <c r="Z12" s="4"/>
    </row>
    <row r="13" spans="2:26">
      <c r="B13" s="3"/>
      <c r="D13" s="20" t="s">
        <v>9</v>
      </c>
      <c r="E13" s="237">
        <f t="shared" ref="E13:Y13" si="0">AVERAGE(E5:E12)</f>
        <v>17.231249999999999</v>
      </c>
      <c r="F13" s="237">
        <f t="shared" si="0"/>
        <v>16.460625</v>
      </c>
      <c r="G13" s="24">
        <f t="shared" si="0"/>
        <v>14.468749999999998</v>
      </c>
      <c r="H13" s="24">
        <f t="shared" si="0"/>
        <v>17.342500000000001</v>
      </c>
      <c r="I13" s="24">
        <f t="shared" si="0"/>
        <v>16.688124999999999</v>
      </c>
      <c r="J13" s="24">
        <f t="shared" si="0"/>
        <v>14.447500000000002</v>
      </c>
      <c r="K13" s="24">
        <f t="shared" si="0"/>
        <v>16.471874999999997</v>
      </c>
      <c r="L13" s="24">
        <f t="shared" si="0"/>
        <v>16.724999999999998</v>
      </c>
      <c r="M13" s="24">
        <f t="shared" si="0"/>
        <v>14.307500000000001</v>
      </c>
      <c r="N13" s="24">
        <f t="shared" si="0"/>
        <v>17.282500000000002</v>
      </c>
      <c r="O13" s="24">
        <f t="shared" si="0"/>
        <v>15.993125000000003</v>
      </c>
      <c r="P13" s="24">
        <f t="shared" si="0"/>
        <v>14.624375000000001</v>
      </c>
      <c r="Q13" s="24">
        <f t="shared" si="0"/>
        <v>17.209375000000001</v>
      </c>
      <c r="R13" s="24">
        <f t="shared" si="0"/>
        <v>17.282499999999999</v>
      </c>
      <c r="S13" s="24">
        <f t="shared" si="0"/>
        <v>14.595625</v>
      </c>
      <c r="T13" s="24">
        <f t="shared" si="0"/>
        <v>16.953125</v>
      </c>
      <c r="U13" s="24">
        <f t="shared" si="0"/>
        <v>17.670000000000002</v>
      </c>
      <c r="V13" s="24">
        <f t="shared" si="0"/>
        <v>14.279375</v>
      </c>
      <c r="W13" s="24">
        <f t="shared" si="0"/>
        <v>17.400000000000002</v>
      </c>
      <c r="X13" s="24">
        <f t="shared" si="0"/>
        <v>16.853750000000002</v>
      </c>
      <c r="Y13" s="24">
        <f t="shared" si="0"/>
        <v>15.451250000000002</v>
      </c>
      <c r="Z13" s="4"/>
    </row>
    <row r="14" spans="2:26">
      <c r="B14" s="3"/>
      <c r="D14" s="238" t="s">
        <v>10</v>
      </c>
      <c r="E14" s="239">
        <f t="shared" ref="E14:Y14" si="1">STDEV(E5:E12)</f>
        <v>1.6425388666851783</v>
      </c>
      <c r="F14" s="239">
        <f t="shared" si="1"/>
        <v>1.3475200435827075</v>
      </c>
      <c r="G14" s="25">
        <f t="shared" si="1"/>
        <v>1.123135756964148</v>
      </c>
      <c r="H14" s="25">
        <f t="shared" si="1"/>
        <v>0.9374357120814808</v>
      </c>
      <c r="I14" s="25">
        <f t="shared" si="1"/>
        <v>0.73302668778155666</v>
      </c>
      <c r="J14" s="25">
        <f t="shared" si="1"/>
        <v>0.95145377486995431</v>
      </c>
      <c r="K14" s="25">
        <f t="shared" si="1"/>
        <v>1.1693769326929133</v>
      </c>
      <c r="L14" s="25">
        <f t="shared" si="1"/>
        <v>0.81716408563833964</v>
      </c>
      <c r="M14" s="25">
        <f t="shared" si="1"/>
        <v>0.36000000000000032</v>
      </c>
      <c r="N14" s="25">
        <f t="shared" si="1"/>
        <v>1.3742478462261252</v>
      </c>
      <c r="O14" s="25">
        <f t="shared" si="1"/>
        <v>1.0461321191485737</v>
      </c>
      <c r="P14" s="25">
        <f t="shared" si="1"/>
        <v>0.6759989301555358</v>
      </c>
      <c r="Q14" s="25">
        <f t="shared" si="1"/>
        <v>2.1036472366888246</v>
      </c>
      <c r="R14" s="25">
        <f t="shared" si="1"/>
        <v>1.0548358030653735</v>
      </c>
      <c r="S14" s="25">
        <f t="shared" si="1"/>
        <v>0.53988383340439883</v>
      </c>
      <c r="T14" s="25">
        <f t="shared" si="1"/>
        <v>1.4171070568994732</v>
      </c>
      <c r="U14" s="25">
        <f t="shared" si="1"/>
        <v>1.8823143050131514</v>
      </c>
      <c r="V14" s="25">
        <f t="shared" si="1"/>
        <v>0.92597993460210259</v>
      </c>
      <c r="W14" s="25">
        <f t="shared" si="1"/>
        <v>1.6842060444019313</v>
      </c>
      <c r="X14" s="25">
        <f t="shared" si="1"/>
        <v>1.2013318501919927</v>
      </c>
      <c r="Y14" s="25">
        <f t="shared" si="1"/>
        <v>1.5787625126752194</v>
      </c>
      <c r="Z14" s="4"/>
    </row>
    <row r="15" spans="2:26">
      <c r="B15" s="3"/>
      <c r="D15" s="240" t="s">
        <v>11</v>
      </c>
      <c r="E15" s="241">
        <f t="shared" ref="E15:Y15" si="2">E14/SQRT(COUNT(E5:E12))</f>
        <v>0.58072518549777807</v>
      </c>
      <c r="F15" s="241">
        <f t="shared" si="2"/>
        <v>0.47642028030106226</v>
      </c>
      <c r="G15" s="26">
        <f t="shared" si="2"/>
        <v>0.39708845497121759</v>
      </c>
      <c r="H15" s="26">
        <f t="shared" si="2"/>
        <v>0.33143357446962746</v>
      </c>
      <c r="I15" s="26">
        <f t="shared" si="2"/>
        <v>0.2591640708605264</v>
      </c>
      <c r="J15" s="26">
        <f t="shared" si="2"/>
        <v>0.3363897080980417</v>
      </c>
      <c r="K15" s="26">
        <f t="shared" si="2"/>
        <v>0.41343717943514197</v>
      </c>
      <c r="L15" s="26">
        <f t="shared" si="2"/>
        <v>0.28891113314848726</v>
      </c>
      <c r="M15" s="26">
        <f t="shared" si="2"/>
        <v>0.12727922061357866</v>
      </c>
      <c r="N15" s="26">
        <f t="shared" si="2"/>
        <v>0.48586998554875044</v>
      </c>
      <c r="O15" s="26">
        <f t="shared" si="2"/>
        <v>0.36986355773350488</v>
      </c>
      <c r="P15" s="26">
        <f t="shared" si="2"/>
        <v>0.23900171379391533</v>
      </c>
      <c r="Q15" s="26">
        <f t="shared" si="2"/>
        <v>0.74375161314350502</v>
      </c>
      <c r="R15" s="26">
        <f t="shared" si="2"/>
        <v>0.37294077469294157</v>
      </c>
      <c r="S15" s="26">
        <f t="shared" si="2"/>
        <v>0.19087775982661934</v>
      </c>
      <c r="T15" s="26">
        <f t="shared" si="2"/>
        <v>0.50102300480046402</v>
      </c>
      <c r="U15" s="26">
        <f t="shared" si="2"/>
        <v>0.6654986046996213</v>
      </c>
      <c r="V15" s="26">
        <f t="shared" si="2"/>
        <v>0.32738334549991127</v>
      </c>
      <c r="W15" s="26">
        <f t="shared" si="2"/>
        <v>0.59545675745598858</v>
      </c>
      <c r="X15" s="26">
        <f t="shared" si="2"/>
        <v>0.42473494886306984</v>
      </c>
      <c r="Y15" s="26">
        <f t="shared" si="2"/>
        <v>0.55817683929788009</v>
      </c>
      <c r="Z15" s="4"/>
    </row>
    <row r="16" spans="2:26">
      <c r="B16" s="5"/>
      <c r="C16" s="6"/>
      <c r="D16" s="6"/>
      <c r="E16" s="6"/>
      <c r="F16" s="6"/>
      <c r="G16" s="242"/>
      <c r="H16" s="242"/>
      <c r="I16" s="242"/>
      <c r="J16" s="242"/>
      <c r="K16" s="6"/>
      <c r="L16" s="6"/>
      <c r="M16" s="242"/>
      <c r="N16" s="242"/>
      <c r="O16" s="242"/>
      <c r="P16" s="242"/>
      <c r="Q16" s="6"/>
      <c r="R16" s="6"/>
      <c r="S16" s="242"/>
      <c r="T16" s="242"/>
      <c r="U16" s="242"/>
      <c r="V16" s="242"/>
      <c r="W16" s="6"/>
      <c r="X16" s="6"/>
      <c r="Y16" s="242"/>
      <c r="Z16" s="7"/>
    </row>
  </sheetData>
  <mergeCells count="9">
    <mergeCell ref="N3:P3"/>
    <mergeCell ref="Q3:S3"/>
    <mergeCell ref="T3:V3"/>
    <mergeCell ref="W3:Y3"/>
    <mergeCell ref="C5:C12"/>
    <mergeCell ref="D3:D4"/>
    <mergeCell ref="E3:G3"/>
    <mergeCell ref="H3:J3"/>
    <mergeCell ref="K3:M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D84A7-E216-435A-AAFA-8031973F5578}">
  <dimension ref="A1:FY263"/>
  <sheetViews>
    <sheetView topLeftCell="A21" zoomScaleNormal="100" workbookViewId="0">
      <selection activeCell="C17" sqref="C17"/>
    </sheetView>
  </sheetViews>
  <sheetFormatPr defaultRowHeight="15"/>
  <cols>
    <col min="13" max="13" width="9.5703125" bestFit="1" customWidth="1"/>
    <col min="15" max="15" width="10.7109375" bestFit="1" customWidth="1"/>
  </cols>
  <sheetData>
    <row r="1" spans="1:181" ht="15.75" thickBot="1">
      <c r="A1" s="280"/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  <c r="AJ1" s="280"/>
      <c r="AK1" s="280"/>
      <c r="AL1" s="280"/>
      <c r="AM1" s="280"/>
      <c r="AN1" s="280"/>
      <c r="AO1" s="280"/>
      <c r="AP1" s="280"/>
      <c r="AQ1" s="280"/>
      <c r="AR1" s="280"/>
      <c r="AS1" s="280"/>
      <c r="AT1" s="280"/>
      <c r="AU1" s="280"/>
      <c r="AV1" s="280"/>
      <c r="AW1" s="280"/>
      <c r="AX1" s="280"/>
      <c r="AY1" s="280"/>
      <c r="AZ1" s="280"/>
      <c r="BA1" s="280"/>
      <c r="BB1" s="280"/>
      <c r="BC1" s="280"/>
      <c r="BD1" s="280"/>
      <c r="BE1" s="280"/>
      <c r="BF1" s="280"/>
      <c r="BG1" s="280"/>
      <c r="BH1" s="280"/>
      <c r="BI1" s="280"/>
      <c r="BJ1" s="280"/>
      <c r="BK1" s="280"/>
      <c r="BL1" s="280"/>
      <c r="BM1" s="280"/>
      <c r="BN1" s="280"/>
      <c r="BO1" s="280"/>
      <c r="BP1" s="280"/>
      <c r="BQ1" s="280"/>
      <c r="BR1" s="280"/>
      <c r="BS1" s="280"/>
      <c r="BT1" s="280"/>
      <c r="BU1" s="280"/>
      <c r="BV1" s="280"/>
      <c r="BW1" s="280"/>
      <c r="BX1" s="280"/>
      <c r="BY1" s="280"/>
      <c r="BZ1" s="280"/>
      <c r="CA1" s="280"/>
      <c r="CB1" s="280"/>
      <c r="CC1" s="280"/>
      <c r="CD1" s="280"/>
      <c r="CE1" s="280"/>
      <c r="CF1" s="280"/>
      <c r="CG1" s="280"/>
      <c r="CH1" s="280"/>
      <c r="CI1" s="280"/>
      <c r="CJ1" s="280"/>
      <c r="CK1" s="280"/>
      <c r="CL1" s="280"/>
      <c r="CM1" s="280"/>
      <c r="CN1" s="280"/>
      <c r="CO1" s="280"/>
      <c r="CP1" s="280"/>
      <c r="CQ1" s="280"/>
      <c r="CR1" s="280"/>
      <c r="CS1" s="280"/>
      <c r="CT1" s="280"/>
      <c r="CU1" s="280"/>
      <c r="CV1" s="280"/>
      <c r="CW1" s="280"/>
      <c r="CX1" s="280"/>
    </row>
    <row r="2" spans="1:181" ht="16.5" thickTop="1" thickBot="1">
      <c r="A2" s="280"/>
      <c r="B2" s="8" t="s">
        <v>186</v>
      </c>
      <c r="C2" s="10"/>
      <c r="D2" s="281"/>
      <c r="E2" s="281"/>
      <c r="F2" s="281"/>
      <c r="G2" s="281"/>
      <c r="H2" s="282"/>
      <c r="I2" s="280"/>
      <c r="J2" s="23" t="s">
        <v>187</v>
      </c>
      <c r="K2" s="21"/>
      <c r="L2" s="281"/>
      <c r="M2" s="281"/>
      <c r="N2" s="281"/>
      <c r="O2" s="281"/>
      <c r="P2" s="282"/>
      <c r="Q2" s="280"/>
      <c r="R2" s="8" t="s">
        <v>188</v>
      </c>
      <c r="S2" s="10"/>
      <c r="T2" s="281"/>
      <c r="U2" s="281"/>
      <c r="V2" s="281"/>
      <c r="W2" s="281"/>
      <c r="X2" s="282"/>
      <c r="Y2" s="280"/>
      <c r="Z2" s="8" t="s">
        <v>189</v>
      </c>
      <c r="AA2" s="21"/>
      <c r="AB2" s="281"/>
      <c r="AC2" s="281"/>
      <c r="AD2" s="281"/>
      <c r="AE2" s="281"/>
      <c r="AF2" s="282"/>
      <c r="AG2" s="280"/>
      <c r="AH2" s="8" t="s">
        <v>190</v>
      </c>
      <c r="AI2" s="10"/>
      <c r="AJ2" s="281"/>
      <c r="AK2" s="281"/>
      <c r="AL2" s="282"/>
      <c r="AM2" s="280"/>
      <c r="AN2" s="280"/>
      <c r="AO2" s="280"/>
      <c r="AP2" s="280"/>
      <c r="AQ2" s="280"/>
      <c r="AR2" s="280"/>
      <c r="AS2" s="280"/>
      <c r="AT2" s="280"/>
      <c r="AU2" s="280"/>
      <c r="AV2" s="280"/>
      <c r="AW2" s="280"/>
      <c r="AX2" s="280"/>
      <c r="AY2" s="280"/>
      <c r="AZ2" s="280"/>
      <c r="BA2" s="280"/>
      <c r="BB2" s="280"/>
      <c r="BC2" s="280"/>
      <c r="BD2" s="280"/>
      <c r="BE2" s="280"/>
      <c r="BF2" s="280"/>
      <c r="BG2" s="280"/>
      <c r="BH2" s="280"/>
      <c r="BI2" s="280"/>
      <c r="BJ2" s="280"/>
      <c r="BK2" s="280"/>
      <c r="BL2" s="280"/>
      <c r="BM2" s="280"/>
      <c r="BN2" s="280"/>
      <c r="BO2" s="280"/>
      <c r="BP2" s="280"/>
      <c r="BQ2" s="280"/>
      <c r="BR2" s="280"/>
      <c r="BS2" s="280"/>
      <c r="BT2" s="280"/>
      <c r="BU2" s="280"/>
      <c r="BV2" s="280"/>
      <c r="BW2" s="280"/>
      <c r="BX2" s="280"/>
      <c r="BY2" s="280"/>
      <c r="BZ2" s="280"/>
      <c r="CA2" s="280"/>
      <c r="CB2" s="280"/>
      <c r="CC2" s="280"/>
      <c r="CD2" s="280"/>
      <c r="CE2" s="280"/>
      <c r="CF2" s="280"/>
      <c r="CG2" s="280"/>
      <c r="CH2" s="280"/>
      <c r="CI2" s="280"/>
      <c r="CJ2" s="280"/>
      <c r="CK2" s="280"/>
      <c r="CL2" s="280"/>
      <c r="CM2" s="280"/>
      <c r="CN2" s="280"/>
      <c r="CO2" s="280"/>
      <c r="CP2" s="280"/>
      <c r="CQ2" s="280"/>
      <c r="CR2" s="280"/>
      <c r="CS2" s="280"/>
      <c r="CT2" s="280"/>
      <c r="CU2" s="280"/>
      <c r="CV2" s="280"/>
      <c r="CW2" s="280"/>
      <c r="CX2" s="280"/>
    </row>
    <row r="3" spans="1:181" ht="15.75" thickTop="1">
      <c r="A3" s="280"/>
      <c r="B3" s="283"/>
      <c r="C3" s="280"/>
      <c r="D3" s="521" t="s">
        <v>191</v>
      </c>
      <c r="E3" s="522"/>
      <c r="F3" s="469" t="s">
        <v>125</v>
      </c>
      <c r="G3" s="469"/>
      <c r="H3" s="285"/>
      <c r="I3" s="280"/>
      <c r="J3" s="283"/>
      <c r="K3" s="280"/>
      <c r="L3" s="521" t="s">
        <v>191</v>
      </c>
      <c r="M3" s="522"/>
      <c r="N3" s="469" t="s">
        <v>125</v>
      </c>
      <c r="O3" s="469"/>
      <c r="P3" s="285"/>
      <c r="Q3" s="280"/>
      <c r="R3" s="283"/>
      <c r="S3" s="280"/>
      <c r="T3" s="521" t="s">
        <v>191</v>
      </c>
      <c r="U3" s="522"/>
      <c r="V3" s="469" t="s">
        <v>125</v>
      </c>
      <c r="W3" s="469"/>
      <c r="X3" s="285"/>
      <c r="Y3" s="280"/>
      <c r="Z3" s="283"/>
      <c r="AA3" s="280"/>
      <c r="AB3" s="521" t="s">
        <v>191</v>
      </c>
      <c r="AC3" s="522"/>
      <c r="AD3" s="469" t="s">
        <v>125</v>
      </c>
      <c r="AE3" s="469"/>
      <c r="AF3" s="285"/>
      <c r="AG3" s="280"/>
      <c r="AH3" s="283"/>
      <c r="AI3" s="280"/>
      <c r="AJ3" s="469" t="s">
        <v>125</v>
      </c>
      <c r="AK3" s="469"/>
      <c r="AL3" s="285"/>
      <c r="AM3" s="280"/>
      <c r="AN3" s="280"/>
      <c r="AO3" s="280"/>
      <c r="AP3" s="280"/>
      <c r="AQ3" s="280"/>
      <c r="AR3" s="280"/>
      <c r="AS3" s="280"/>
      <c r="AT3" s="280"/>
      <c r="AU3" s="280"/>
      <c r="AV3" s="280"/>
      <c r="AW3" s="280"/>
      <c r="AX3" s="280"/>
      <c r="AY3" s="280"/>
      <c r="AZ3" s="280"/>
      <c r="BA3" s="280"/>
      <c r="BB3" s="280"/>
      <c r="BC3" s="280"/>
      <c r="BD3" s="280"/>
      <c r="BE3" s="280"/>
      <c r="BF3" s="280"/>
      <c r="BG3" s="280"/>
      <c r="BH3" s="280"/>
      <c r="BI3" s="280"/>
      <c r="BJ3" s="280"/>
      <c r="BK3" s="280"/>
      <c r="BL3" s="280"/>
      <c r="BM3" s="280"/>
      <c r="BN3" s="280"/>
      <c r="BO3" s="280"/>
      <c r="BP3" s="280"/>
      <c r="BQ3" s="280"/>
      <c r="BR3" s="280"/>
      <c r="BS3" s="280"/>
      <c r="BT3" s="280"/>
      <c r="BU3" s="280"/>
      <c r="BV3" s="280"/>
      <c r="BW3" s="280"/>
      <c r="BX3" s="280"/>
      <c r="BY3" s="280"/>
      <c r="BZ3" s="280"/>
      <c r="CA3" s="280"/>
      <c r="CB3" s="280"/>
      <c r="CC3" s="280"/>
      <c r="CD3" s="280"/>
      <c r="CE3" s="280"/>
      <c r="CF3" s="280"/>
      <c r="CG3" s="280"/>
      <c r="CH3" s="280"/>
      <c r="CI3" s="280"/>
      <c r="CJ3" s="280"/>
      <c r="CK3" s="280"/>
      <c r="CL3" s="280"/>
      <c r="CM3" s="280"/>
      <c r="CN3" s="280"/>
      <c r="CO3" s="280"/>
      <c r="CP3" s="280"/>
      <c r="CQ3" s="280"/>
      <c r="CR3" s="280"/>
      <c r="CS3" s="280"/>
      <c r="CT3" s="280"/>
      <c r="CU3" s="280"/>
      <c r="CV3" s="280"/>
      <c r="CW3" s="280"/>
      <c r="CX3" s="280"/>
    </row>
    <row r="4" spans="1:181" ht="15.75" customHeight="1">
      <c r="A4" s="280"/>
      <c r="B4" s="283"/>
      <c r="C4" s="280"/>
      <c r="D4" s="284" t="s">
        <v>192</v>
      </c>
      <c r="E4" s="284" t="s">
        <v>193</v>
      </c>
      <c r="F4" s="284" t="s">
        <v>192</v>
      </c>
      <c r="G4" s="284" t="s">
        <v>193</v>
      </c>
      <c r="H4" s="285"/>
      <c r="I4" s="280"/>
      <c r="J4" s="283"/>
      <c r="K4" s="284" t="s">
        <v>194</v>
      </c>
      <c r="L4" s="296" t="s">
        <v>157</v>
      </c>
      <c r="M4" s="296" t="s">
        <v>195</v>
      </c>
      <c r="N4" s="296" t="s">
        <v>157</v>
      </c>
      <c r="O4" s="296" t="s">
        <v>195</v>
      </c>
      <c r="P4" s="285"/>
      <c r="Q4" s="280"/>
      <c r="R4" s="283"/>
      <c r="S4" s="280"/>
      <c r="T4" s="284" t="s">
        <v>192</v>
      </c>
      <c r="U4" s="284" t="s">
        <v>193</v>
      </c>
      <c r="V4" s="284" t="s">
        <v>192</v>
      </c>
      <c r="W4" s="284" t="s">
        <v>193</v>
      </c>
      <c r="X4" s="285"/>
      <c r="Y4" s="280"/>
      <c r="Z4" s="283"/>
      <c r="AA4" s="296" t="s">
        <v>194</v>
      </c>
      <c r="AB4" s="296" t="s">
        <v>157</v>
      </c>
      <c r="AC4" s="296" t="s">
        <v>195</v>
      </c>
      <c r="AD4" s="296" t="s">
        <v>157</v>
      </c>
      <c r="AE4" s="296" t="s">
        <v>195</v>
      </c>
      <c r="AF4" s="285"/>
      <c r="AG4" s="280"/>
      <c r="AH4" s="283"/>
      <c r="AI4" s="280"/>
      <c r="AJ4" s="284" t="s">
        <v>192</v>
      </c>
      <c r="AK4" s="284" t="s">
        <v>193</v>
      </c>
      <c r="AL4" s="285"/>
      <c r="AM4" s="280"/>
      <c r="AN4" s="280"/>
      <c r="AO4" s="280"/>
      <c r="AP4" s="280"/>
      <c r="AQ4" s="280"/>
      <c r="AR4" s="280"/>
      <c r="AS4" s="280"/>
      <c r="AT4" s="280"/>
      <c r="AU4" s="280"/>
      <c r="AV4" s="280"/>
      <c r="AW4" s="280"/>
      <c r="AX4" s="280"/>
      <c r="AY4" s="280"/>
      <c r="AZ4" s="280"/>
      <c r="BA4" s="280"/>
      <c r="BB4" s="280"/>
      <c r="BC4" s="280"/>
      <c r="BD4" s="280"/>
      <c r="BE4" s="280"/>
      <c r="BF4" s="280"/>
      <c r="BG4" s="280"/>
      <c r="BH4" s="280"/>
      <c r="BI4" s="280"/>
      <c r="BJ4" s="280"/>
      <c r="BK4" s="280"/>
      <c r="BL4" s="280"/>
      <c r="BM4" s="280"/>
      <c r="BN4" s="280"/>
      <c r="BO4" s="280"/>
      <c r="BP4" s="280"/>
      <c r="BQ4" s="280"/>
      <c r="BR4" s="280"/>
      <c r="BS4" s="280"/>
      <c r="BT4" s="280"/>
      <c r="BU4" s="280"/>
      <c r="BV4" s="280"/>
      <c r="BW4" s="280"/>
      <c r="BX4" s="280"/>
      <c r="BY4" s="280"/>
      <c r="BZ4" s="280"/>
      <c r="CA4" s="280"/>
      <c r="CB4" s="280"/>
      <c r="CC4" s="280"/>
      <c r="CD4" s="280"/>
      <c r="CE4" s="280"/>
      <c r="CF4" s="280"/>
      <c r="CG4" s="280"/>
      <c r="CH4" s="280"/>
      <c r="CI4" s="280"/>
      <c r="CJ4" s="280"/>
      <c r="CK4" s="280"/>
      <c r="CL4" s="280"/>
      <c r="CM4" s="280"/>
      <c r="CN4" s="280"/>
      <c r="CO4" s="280"/>
      <c r="CP4" s="280"/>
      <c r="CQ4" s="280"/>
      <c r="CR4" s="280"/>
      <c r="CS4" s="280"/>
      <c r="CT4" s="280"/>
      <c r="CU4" s="280"/>
      <c r="CV4" s="280"/>
      <c r="CW4" s="280"/>
      <c r="CX4" s="280"/>
    </row>
    <row r="5" spans="1:181">
      <c r="A5" s="280"/>
      <c r="B5" s="283"/>
      <c r="C5" s="296" t="s">
        <v>194</v>
      </c>
      <c r="D5" s="296" t="s">
        <v>157</v>
      </c>
      <c r="E5" s="296" t="s">
        <v>157</v>
      </c>
      <c r="F5" s="296" t="s">
        <v>157</v>
      </c>
      <c r="G5" s="296" t="s">
        <v>157</v>
      </c>
      <c r="H5" s="285"/>
      <c r="I5" s="280"/>
      <c r="J5" s="283"/>
      <c r="K5" s="297">
        <v>1</v>
      </c>
      <c r="L5" s="331">
        <v>13.08</v>
      </c>
      <c r="M5" s="331">
        <v>16</v>
      </c>
      <c r="N5" s="331">
        <v>17.302</v>
      </c>
      <c r="O5" s="331">
        <v>14.43</v>
      </c>
      <c r="P5" s="285"/>
      <c r="Q5" s="280"/>
      <c r="R5" s="283"/>
      <c r="S5" s="284" t="s">
        <v>194</v>
      </c>
      <c r="T5" s="296" t="s">
        <v>157</v>
      </c>
      <c r="U5" s="296" t="s">
        <v>157</v>
      </c>
      <c r="V5" s="296" t="s">
        <v>157</v>
      </c>
      <c r="W5" s="296" t="s">
        <v>157</v>
      </c>
      <c r="X5" s="285"/>
      <c r="Y5" s="280"/>
      <c r="Z5" s="283"/>
      <c r="AA5" s="296">
        <v>1</v>
      </c>
      <c r="AB5" s="331">
        <v>16.420000000000002</v>
      </c>
      <c r="AC5" s="331">
        <v>20.189499999999999</v>
      </c>
      <c r="AD5" s="331">
        <v>17.302</v>
      </c>
      <c r="AE5" s="331">
        <v>14.939</v>
      </c>
      <c r="AF5" s="285"/>
      <c r="AG5" s="280"/>
      <c r="AH5" s="283"/>
      <c r="AI5" s="284" t="s">
        <v>194</v>
      </c>
      <c r="AJ5" s="296" t="s">
        <v>157</v>
      </c>
      <c r="AK5" s="296" t="s">
        <v>157</v>
      </c>
      <c r="AL5" s="285"/>
      <c r="AM5" s="280"/>
      <c r="AN5" s="280"/>
      <c r="AO5" s="280"/>
      <c r="AP5" s="280"/>
      <c r="AQ5" s="280"/>
      <c r="AR5" s="280"/>
      <c r="AS5" s="280"/>
      <c r="AT5" s="280"/>
      <c r="AU5" s="280"/>
      <c r="AV5" s="280"/>
      <c r="AW5" s="280"/>
      <c r="AX5" s="280"/>
      <c r="AY5" s="280"/>
      <c r="AZ5" s="280"/>
      <c r="BA5" s="280"/>
      <c r="BB5" s="280"/>
      <c r="BC5" s="280"/>
      <c r="BD5" s="280"/>
      <c r="BE5" s="280"/>
      <c r="BF5" s="280"/>
      <c r="BG5" s="280"/>
      <c r="BH5" s="280"/>
      <c r="BI5" s="280"/>
      <c r="BJ5" s="280"/>
      <c r="BK5" s="280"/>
      <c r="BL5" s="280"/>
      <c r="BM5" s="280"/>
      <c r="BN5" s="280"/>
      <c r="BO5" s="280"/>
      <c r="BP5" s="280"/>
      <c r="BQ5" s="280"/>
      <c r="BR5" s="280"/>
      <c r="BS5" s="280"/>
      <c r="BT5" s="280"/>
      <c r="BU5" s="280"/>
      <c r="BV5" s="280"/>
      <c r="BW5" s="280"/>
      <c r="BX5" s="280"/>
      <c r="BY5" s="280"/>
      <c r="BZ5" s="280"/>
      <c r="CA5" s="280"/>
      <c r="CB5" s="280"/>
      <c r="CC5" s="280"/>
      <c r="CD5" s="280"/>
      <c r="CE5" s="280"/>
      <c r="CF5" s="280"/>
      <c r="CG5" s="280"/>
      <c r="CH5" s="280"/>
      <c r="CI5" s="280"/>
      <c r="CJ5" s="280"/>
      <c r="CK5" s="280"/>
      <c r="CL5" s="280"/>
      <c r="CM5" s="280"/>
      <c r="CN5" s="280"/>
      <c r="CO5" s="280"/>
      <c r="CP5" s="280"/>
      <c r="CQ5" s="280"/>
      <c r="CR5" s="280"/>
      <c r="CS5" s="280"/>
      <c r="CT5" s="280"/>
      <c r="CU5" s="280"/>
      <c r="CV5" s="280"/>
      <c r="CW5" s="280"/>
      <c r="CX5" s="280"/>
    </row>
    <row r="6" spans="1:181">
      <c r="A6" s="280"/>
      <c r="B6" s="283"/>
      <c r="C6" s="296">
        <v>1</v>
      </c>
      <c r="D6" s="331">
        <v>13.08</v>
      </c>
      <c r="E6" s="331">
        <v>33.78</v>
      </c>
      <c r="F6" s="331">
        <v>17.302</v>
      </c>
      <c r="G6" s="331">
        <v>33.415999999999997</v>
      </c>
      <c r="H6" s="285"/>
      <c r="I6" s="280"/>
      <c r="J6" s="283"/>
      <c r="K6" s="298">
        <v>2</v>
      </c>
      <c r="L6" s="332">
        <v>14.7</v>
      </c>
      <c r="M6" s="332">
        <v>16</v>
      </c>
      <c r="N6" s="332">
        <v>20.059999999999999</v>
      </c>
      <c r="O6" s="332">
        <v>13.5</v>
      </c>
      <c r="P6" s="285"/>
      <c r="Q6" s="280"/>
      <c r="R6" s="283"/>
      <c r="S6" s="297">
        <v>1</v>
      </c>
      <c r="T6" s="331">
        <v>16.420000000000002</v>
      </c>
      <c r="U6" s="331">
        <v>32.051000000000002</v>
      </c>
      <c r="V6" s="331">
        <v>17.302</v>
      </c>
      <c r="W6" s="331">
        <v>32.340000000000003</v>
      </c>
      <c r="X6" s="285"/>
      <c r="Y6" s="280"/>
      <c r="Z6" s="283"/>
      <c r="AA6" s="320">
        <v>2</v>
      </c>
      <c r="AB6" s="332">
        <v>16.658999999999999</v>
      </c>
      <c r="AC6" s="332">
        <v>20.312919999999998</v>
      </c>
      <c r="AD6" s="332">
        <v>20.059999999999999</v>
      </c>
      <c r="AE6" s="332">
        <v>18.5</v>
      </c>
      <c r="AF6" s="285"/>
      <c r="AG6" s="280"/>
      <c r="AH6" s="283"/>
      <c r="AI6" s="297">
        <v>1</v>
      </c>
      <c r="AJ6" s="331">
        <v>18.88</v>
      </c>
      <c r="AK6" s="333">
        <v>34.42</v>
      </c>
      <c r="AL6" s="285"/>
      <c r="AM6" s="306"/>
      <c r="AN6" s="306"/>
      <c r="AO6" s="306"/>
      <c r="AP6" s="306"/>
      <c r="AQ6" s="306"/>
      <c r="AR6" s="306"/>
      <c r="AS6" s="306"/>
      <c r="AT6" s="306"/>
      <c r="AU6" s="306"/>
      <c r="AV6" s="306"/>
      <c r="AW6" s="306"/>
      <c r="AX6" s="306"/>
      <c r="AY6" s="306"/>
      <c r="AZ6" s="306"/>
      <c r="BA6" s="306"/>
      <c r="BB6" s="306"/>
      <c r="BC6" s="306"/>
      <c r="BD6" s="306"/>
      <c r="BE6" s="306"/>
      <c r="BF6" s="306"/>
      <c r="BG6" s="306"/>
      <c r="BH6" s="306"/>
      <c r="BI6" s="306"/>
      <c r="BJ6" s="306"/>
      <c r="BK6" s="306"/>
      <c r="BL6" s="306"/>
      <c r="BM6" s="306"/>
      <c r="BN6" s="306"/>
      <c r="BO6" s="306"/>
      <c r="BP6" s="306"/>
      <c r="BQ6" s="306"/>
      <c r="BR6" s="306"/>
      <c r="BS6" s="306"/>
      <c r="BT6" s="306"/>
      <c r="BU6" s="306"/>
      <c r="BV6" s="280"/>
      <c r="BW6" s="280"/>
      <c r="BX6" s="280"/>
      <c r="BY6" s="280"/>
      <c r="BZ6" s="280"/>
      <c r="CA6" s="280"/>
      <c r="CB6" s="280"/>
      <c r="CC6" s="280"/>
      <c r="CD6" s="280"/>
      <c r="CE6" s="280"/>
      <c r="CF6" s="280"/>
      <c r="CG6" s="280"/>
      <c r="CH6" s="280"/>
      <c r="CI6" s="280"/>
      <c r="CJ6" s="280"/>
      <c r="CK6" s="280"/>
      <c r="CL6" s="280"/>
      <c r="CM6" s="280"/>
      <c r="CN6" s="280"/>
      <c r="CO6" s="280"/>
      <c r="CP6" s="280"/>
      <c r="CQ6" s="280"/>
      <c r="CR6" s="280"/>
      <c r="CS6" s="280"/>
      <c r="CT6" s="280"/>
      <c r="CU6" s="280"/>
      <c r="CV6" s="280"/>
      <c r="CW6" s="280"/>
      <c r="CX6" s="280"/>
    </row>
    <row r="7" spans="1:181">
      <c r="A7" s="280"/>
      <c r="B7" s="283"/>
      <c r="C7" s="320">
        <v>2</v>
      </c>
      <c r="D7" s="332">
        <v>14.7</v>
      </c>
      <c r="E7" s="332">
        <v>34.29</v>
      </c>
      <c r="F7" s="332">
        <v>20.059999999999999</v>
      </c>
      <c r="G7" s="332">
        <v>35.508000000000003</v>
      </c>
      <c r="H7" s="285"/>
      <c r="I7" s="280"/>
      <c r="J7" s="283"/>
      <c r="K7" s="298">
        <v>3</v>
      </c>
      <c r="L7" s="332">
        <v>16.34</v>
      </c>
      <c r="M7" s="332">
        <v>17.5</v>
      </c>
      <c r="N7" s="332">
        <v>23.367999999999999</v>
      </c>
      <c r="O7" s="332">
        <v>18.5</v>
      </c>
      <c r="P7" s="285"/>
      <c r="Q7" s="280"/>
      <c r="R7" s="283"/>
      <c r="S7" s="298">
        <v>2</v>
      </c>
      <c r="T7" s="332">
        <v>16.658999999999999</v>
      </c>
      <c r="U7" s="332">
        <v>32.411999999999999</v>
      </c>
      <c r="V7" s="332">
        <v>20.059999999999999</v>
      </c>
      <c r="W7" s="332">
        <v>32.628999999999998</v>
      </c>
      <c r="X7" s="285"/>
      <c r="Y7" s="280"/>
      <c r="Z7" s="283"/>
      <c r="AA7" s="320">
        <v>3</v>
      </c>
      <c r="AB7" s="332">
        <v>18.72</v>
      </c>
      <c r="AC7" s="332">
        <v>24.693519999999999</v>
      </c>
      <c r="AD7" s="332">
        <v>23.92</v>
      </c>
      <c r="AE7" s="332">
        <v>26.5</v>
      </c>
      <c r="AF7" s="285"/>
      <c r="AG7" s="280"/>
      <c r="AH7" s="283"/>
      <c r="AI7" s="320">
        <v>2</v>
      </c>
      <c r="AJ7" s="332">
        <v>19.13</v>
      </c>
      <c r="AK7" s="334">
        <v>36.56</v>
      </c>
      <c r="AL7" s="285"/>
      <c r="AM7" s="280"/>
      <c r="AN7" s="280"/>
      <c r="AO7" s="280"/>
      <c r="AP7" s="280"/>
      <c r="AQ7" s="280"/>
      <c r="AR7" s="280"/>
      <c r="AS7" s="280"/>
      <c r="AT7" s="280"/>
      <c r="AU7" s="280"/>
      <c r="AV7" s="280"/>
      <c r="AW7" s="280"/>
      <c r="AX7" s="280"/>
      <c r="AY7" s="280"/>
      <c r="AZ7" s="280"/>
      <c r="BA7" s="280"/>
      <c r="BB7" s="280"/>
      <c r="BC7" s="280"/>
      <c r="BD7" s="280"/>
      <c r="BE7" s="280"/>
      <c r="BF7" s="280"/>
      <c r="BG7" s="280"/>
      <c r="BH7" s="280"/>
      <c r="BI7" s="280"/>
      <c r="BJ7" s="280"/>
      <c r="BK7" s="280"/>
      <c r="BL7" s="280"/>
      <c r="BM7" s="280"/>
      <c r="BN7" s="280"/>
      <c r="BO7" s="280"/>
      <c r="BP7" s="280"/>
      <c r="BQ7" s="280"/>
      <c r="BR7" s="280"/>
      <c r="BS7" s="280"/>
      <c r="BT7" s="280"/>
      <c r="BU7" s="280"/>
      <c r="BV7" s="280"/>
      <c r="BW7" s="280"/>
      <c r="BX7" s="280"/>
      <c r="BY7" s="280"/>
      <c r="BZ7" s="280"/>
      <c r="CA7" s="280"/>
      <c r="CB7" s="280"/>
      <c r="CC7" s="280"/>
      <c r="CD7" s="280"/>
      <c r="CE7" s="280"/>
      <c r="CF7" s="280"/>
      <c r="CG7" s="280"/>
      <c r="CH7" s="280"/>
      <c r="CI7" s="280"/>
      <c r="CJ7" s="280"/>
      <c r="CK7" s="280"/>
      <c r="CL7" s="280"/>
      <c r="CM7" s="280"/>
      <c r="CN7" s="280"/>
      <c r="CO7" s="280"/>
      <c r="CP7" s="280"/>
      <c r="CQ7" s="280"/>
      <c r="CR7" s="280"/>
      <c r="CS7" s="280"/>
      <c r="CT7" s="280"/>
      <c r="CU7" s="280"/>
      <c r="CV7" s="280"/>
      <c r="CW7" s="280"/>
      <c r="CX7" s="280"/>
    </row>
    <row r="8" spans="1:181">
      <c r="A8" s="280"/>
      <c r="B8" s="283"/>
      <c r="C8" s="320">
        <v>3</v>
      </c>
      <c r="D8" s="332">
        <v>16.34</v>
      </c>
      <c r="E8" s="332">
        <v>34.32</v>
      </c>
      <c r="F8" s="332">
        <v>23.367999999999999</v>
      </c>
      <c r="G8" s="332">
        <v>35.554000000000002</v>
      </c>
      <c r="H8" s="285"/>
      <c r="I8" s="280"/>
      <c r="J8" s="283"/>
      <c r="K8" s="298">
        <v>4</v>
      </c>
      <c r="L8" s="332">
        <v>16.420000000000002</v>
      </c>
      <c r="M8" s="332">
        <v>11.5</v>
      </c>
      <c r="N8" s="332">
        <v>23.92</v>
      </c>
      <c r="O8" s="332">
        <v>17.5</v>
      </c>
      <c r="P8" s="285"/>
      <c r="Q8" s="280"/>
      <c r="R8" s="283"/>
      <c r="S8" s="298">
        <v>3</v>
      </c>
      <c r="T8" s="332">
        <v>18.72</v>
      </c>
      <c r="U8" s="332">
        <v>34.29</v>
      </c>
      <c r="V8" s="332">
        <v>23.92</v>
      </c>
      <c r="W8" s="332">
        <v>32.840000000000003</v>
      </c>
      <c r="X8" s="285"/>
      <c r="Y8" s="280"/>
      <c r="Z8" s="283"/>
      <c r="AA8" s="320">
        <v>4</v>
      </c>
      <c r="AB8" s="332">
        <v>20.27</v>
      </c>
      <c r="AC8" s="332">
        <v>21.4925</v>
      </c>
      <c r="AD8" s="332">
        <v>25.86</v>
      </c>
      <c r="AE8" s="332">
        <v>21.635999999999999</v>
      </c>
      <c r="AF8" s="285"/>
      <c r="AG8" s="280"/>
      <c r="AH8" s="283"/>
      <c r="AI8" s="320">
        <v>3</v>
      </c>
      <c r="AJ8" s="332">
        <v>22.23</v>
      </c>
      <c r="AK8" s="334">
        <v>36.630000000000003</v>
      </c>
      <c r="AL8" s="285"/>
      <c r="AM8" s="280"/>
      <c r="AN8" s="280"/>
      <c r="AO8" s="280"/>
      <c r="AP8" s="280"/>
      <c r="AQ8" s="280"/>
      <c r="AR8" s="280"/>
      <c r="AS8" s="280"/>
      <c r="AT8" s="280"/>
      <c r="AU8" s="280"/>
      <c r="AV8" s="280"/>
      <c r="AW8" s="280"/>
      <c r="AX8" s="280"/>
      <c r="AY8" s="280"/>
      <c r="AZ8" s="280"/>
      <c r="BA8" s="280"/>
      <c r="BB8" s="280"/>
      <c r="BC8" s="280"/>
      <c r="BD8" s="280"/>
      <c r="BE8" s="280"/>
      <c r="BF8" s="280"/>
      <c r="BG8" s="280"/>
      <c r="BH8" s="280"/>
      <c r="BI8" s="280"/>
      <c r="BJ8" s="280"/>
      <c r="BK8" s="280"/>
      <c r="BL8" s="280"/>
      <c r="BM8" s="280"/>
      <c r="BN8" s="280"/>
      <c r="BO8" s="280"/>
      <c r="BP8" s="280"/>
      <c r="BQ8" s="280"/>
      <c r="BR8" s="280"/>
      <c r="BS8" s="280"/>
      <c r="BT8" s="280"/>
      <c r="BU8" s="280"/>
      <c r="BV8" s="280"/>
      <c r="BW8" s="280"/>
      <c r="BX8" s="280"/>
      <c r="BY8" s="280"/>
      <c r="BZ8" s="280"/>
      <c r="CA8" s="280"/>
      <c r="CB8" s="280"/>
      <c r="CC8" s="280"/>
      <c r="CD8" s="280"/>
      <c r="CE8" s="280"/>
      <c r="CF8" s="280"/>
      <c r="CG8" s="280"/>
      <c r="CH8" s="280"/>
      <c r="CI8" s="280"/>
      <c r="CJ8" s="280"/>
      <c r="CK8" s="280"/>
      <c r="CL8" s="280"/>
      <c r="CM8" s="280"/>
      <c r="CN8" s="280"/>
      <c r="CO8" s="280"/>
      <c r="CP8" s="280"/>
      <c r="CQ8" s="280"/>
      <c r="CR8" s="280"/>
      <c r="CS8" s="280"/>
      <c r="CT8" s="280"/>
      <c r="CU8" s="280"/>
      <c r="CV8" s="280"/>
      <c r="CW8" s="280"/>
      <c r="CX8" s="280"/>
    </row>
    <row r="9" spans="1:181">
      <c r="A9" s="280"/>
      <c r="B9" s="283"/>
      <c r="C9" s="320">
        <v>4</v>
      </c>
      <c r="D9" s="332">
        <v>16.420000000000002</v>
      </c>
      <c r="E9" s="332">
        <v>34.46</v>
      </c>
      <c r="F9" s="332">
        <v>23.92</v>
      </c>
      <c r="G9" s="332">
        <v>36.19</v>
      </c>
      <c r="H9" s="285"/>
      <c r="I9" s="280"/>
      <c r="J9" s="283"/>
      <c r="K9" s="298">
        <v>5</v>
      </c>
      <c r="L9" s="332">
        <v>16.658999999999999</v>
      </c>
      <c r="M9" s="332">
        <v>12.41</v>
      </c>
      <c r="N9" s="332">
        <v>25.2</v>
      </c>
      <c r="O9" s="332">
        <v>17.5</v>
      </c>
      <c r="P9" s="285"/>
      <c r="Q9" s="280"/>
      <c r="R9" s="283"/>
      <c r="S9" s="298">
        <v>4</v>
      </c>
      <c r="T9" s="332">
        <v>20.27</v>
      </c>
      <c r="U9" s="332">
        <v>34.68</v>
      </c>
      <c r="V9" s="332">
        <v>25.86</v>
      </c>
      <c r="W9" s="332">
        <v>33.64</v>
      </c>
      <c r="X9" s="285"/>
      <c r="Y9" s="280"/>
      <c r="Z9" s="283"/>
      <c r="AA9" s="320">
        <v>5</v>
      </c>
      <c r="AB9" s="332">
        <v>20.95</v>
      </c>
      <c r="AC9" s="332">
        <v>24.985499999999998</v>
      </c>
      <c r="AD9" s="332">
        <v>25.891999999999999</v>
      </c>
      <c r="AE9" s="332">
        <v>20.088999999999999</v>
      </c>
      <c r="AF9" s="285"/>
      <c r="AG9" s="280"/>
      <c r="AH9" s="283"/>
      <c r="AI9" s="320">
        <v>4</v>
      </c>
      <c r="AJ9" s="332">
        <v>22.24</v>
      </c>
      <c r="AK9" s="334">
        <v>37.82</v>
      </c>
      <c r="AL9" s="285"/>
      <c r="AM9" s="280"/>
      <c r="AN9" s="280"/>
      <c r="AO9" s="280"/>
      <c r="AP9" s="280"/>
      <c r="AQ9" s="280"/>
      <c r="AR9" s="280"/>
      <c r="AS9" s="280"/>
      <c r="AT9" s="280"/>
      <c r="AU9" s="280"/>
      <c r="AV9" s="280"/>
      <c r="AW9" s="280"/>
      <c r="AX9" s="280"/>
      <c r="AY9" s="280"/>
      <c r="AZ9" s="280"/>
      <c r="BA9" s="280"/>
      <c r="BB9" s="280"/>
      <c r="BC9" s="280"/>
      <c r="BD9" s="280"/>
      <c r="BE9" s="280"/>
      <c r="BF9" s="280"/>
      <c r="BG9" s="280"/>
      <c r="BH9" s="280"/>
      <c r="BI9" s="280"/>
      <c r="BJ9" s="280"/>
      <c r="BK9" s="280"/>
      <c r="BL9" s="280"/>
      <c r="BM9" s="280"/>
      <c r="BN9" s="280"/>
      <c r="BO9" s="280"/>
      <c r="BP9" s="280"/>
      <c r="BQ9" s="280"/>
      <c r="BR9" s="280"/>
      <c r="BS9" s="280"/>
      <c r="BT9" s="280"/>
      <c r="BU9" s="280"/>
      <c r="BV9" s="280"/>
      <c r="BW9" s="280"/>
      <c r="BX9" s="280"/>
      <c r="BY9" s="280"/>
      <c r="BZ9" s="280"/>
      <c r="CA9" s="280"/>
      <c r="CB9" s="280"/>
      <c r="CC9" s="280"/>
      <c r="CD9" s="280"/>
      <c r="CE9" s="280"/>
      <c r="CF9" s="280"/>
      <c r="CG9" s="280"/>
      <c r="CH9" s="280"/>
      <c r="CI9" s="280"/>
      <c r="CJ9" s="280"/>
      <c r="CK9" s="280"/>
      <c r="CL9" s="280"/>
      <c r="CM9" s="280"/>
      <c r="CN9" s="280"/>
      <c r="CO9" s="280"/>
      <c r="CP9" s="280"/>
      <c r="CQ9" s="280"/>
      <c r="CR9" s="280"/>
      <c r="CS9" s="280"/>
      <c r="CT9" s="280"/>
      <c r="CU9" s="280"/>
      <c r="CV9" s="280"/>
      <c r="CW9" s="280"/>
      <c r="CX9" s="280"/>
    </row>
    <row r="10" spans="1:181">
      <c r="A10" s="280"/>
      <c r="B10" s="283"/>
      <c r="C10" s="320">
        <v>5</v>
      </c>
      <c r="D10" s="332">
        <v>16.658999999999999</v>
      </c>
      <c r="E10" s="332">
        <v>34.68</v>
      </c>
      <c r="F10" s="332">
        <v>25.2</v>
      </c>
      <c r="G10" s="332">
        <v>36.387</v>
      </c>
      <c r="H10" s="285"/>
      <c r="I10" s="280"/>
      <c r="J10" s="283"/>
      <c r="K10" s="298">
        <v>6</v>
      </c>
      <c r="L10" s="332">
        <v>17</v>
      </c>
      <c r="M10" s="332">
        <v>9</v>
      </c>
      <c r="N10" s="332">
        <v>25.396999999999998</v>
      </c>
      <c r="O10" s="332">
        <v>20</v>
      </c>
      <c r="P10" s="285"/>
      <c r="Q10" s="280"/>
      <c r="R10" s="283"/>
      <c r="S10" s="298">
        <v>5</v>
      </c>
      <c r="T10" s="332">
        <v>20.95</v>
      </c>
      <c r="U10" s="332">
        <v>36.46</v>
      </c>
      <c r="V10" s="332">
        <v>25.891999999999999</v>
      </c>
      <c r="W10" s="332">
        <v>34.4</v>
      </c>
      <c r="X10" s="285"/>
      <c r="Y10" s="280"/>
      <c r="Z10" s="283"/>
      <c r="AA10" s="320">
        <v>6</v>
      </c>
      <c r="AB10" s="332">
        <v>21.224</v>
      </c>
      <c r="AC10" s="332">
        <v>15.67943</v>
      </c>
      <c r="AD10" s="332">
        <v>26.3</v>
      </c>
      <c r="AE10" s="332">
        <v>19.859000000000002</v>
      </c>
      <c r="AF10" s="285"/>
      <c r="AG10" s="280"/>
      <c r="AH10" s="283"/>
      <c r="AI10" s="320">
        <v>5</v>
      </c>
      <c r="AJ10" s="332">
        <v>22.47</v>
      </c>
      <c r="AK10" s="334">
        <v>38.11</v>
      </c>
      <c r="AL10" s="285"/>
      <c r="AM10" s="280"/>
      <c r="AN10" s="280"/>
      <c r="AO10" s="280"/>
      <c r="AP10" s="306"/>
      <c r="AQ10" s="306"/>
      <c r="AR10" s="306"/>
      <c r="AS10" s="306"/>
      <c r="AT10" s="306"/>
      <c r="AU10" s="306"/>
      <c r="AV10" s="306"/>
      <c r="AW10" s="306"/>
      <c r="AX10" s="306"/>
      <c r="AY10" s="306"/>
      <c r="AZ10" s="306"/>
      <c r="BA10" s="306"/>
      <c r="BB10" s="306"/>
      <c r="BC10" s="306"/>
      <c r="BD10" s="306"/>
      <c r="BE10" s="306"/>
      <c r="BF10" s="306"/>
      <c r="BG10" s="306"/>
      <c r="BH10" s="306"/>
      <c r="BI10" s="306"/>
      <c r="BJ10" s="306"/>
      <c r="BK10" s="306"/>
      <c r="BL10" s="306"/>
      <c r="BM10" s="306"/>
      <c r="BN10" s="306"/>
      <c r="BO10" s="306"/>
      <c r="BP10" s="306"/>
      <c r="BQ10" s="306"/>
      <c r="BR10" s="306"/>
      <c r="BS10" s="306"/>
      <c r="BT10" s="306"/>
      <c r="BU10" s="306"/>
      <c r="BV10" s="306"/>
      <c r="BW10" s="306"/>
      <c r="BX10" s="306"/>
      <c r="BY10" s="306"/>
      <c r="BZ10" s="306"/>
      <c r="CA10" s="306"/>
      <c r="CB10" s="306"/>
      <c r="CC10" s="306"/>
      <c r="CD10" s="306"/>
      <c r="CE10" s="306"/>
      <c r="CF10" s="306"/>
      <c r="CG10" s="306"/>
      <c r="CH10" s="306"/>
      <c r="CI10" s="306"/>
      <c r="CJ10" s="306"/>
      <c r="CK10" s="306"/>
      <c r="CL10" s="306"/>
      <c r="CM10" s="306"/>
      <c r="CN10" s="306"/>
      <c r="CO10" s="306"/>
      <c r="CP10" s="306"/>
      <c r="CQ10" s="306"/>
      <c r="CR10" s="306"/>
      <c r="CS10" s="306"/>
      <c r="CT10" s="306"/>
      <c r="CU10" s="306"/>
      <c r="CV10" s="306"/>
      <c r="CW10" s="306"/>
      <c r="CX10" s="306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</row>
    <row r="11" spans="1:181">
      <c r="A11" s="280"/>
      <c r="B11" s="283"/>
      <c r="C11" s="320">
        <v>6</v>
      </c>
      <c r="D11" s="332">
        <v>17</v>
      </c>
      <c r="E11" s="332">
        <v>36.94</v>
      </c>
      <c r="F11" s="332">
        <v>25.396999999999998</v>
      </c>
      <c r="G11" s="332">
        <v>36.5</v>
      </c>
      <c r="H11" s="285"/>
      <c r="I11" s="280"/>
      <c r="J11" s="283"/>
      <c r="K11" s="298">
        <v>7</v>
      </c>
      <c r="L11" s="332">
        <v>17.649999999999999</v>
      </c>
      <c r="M11" s="332">
        <v>17</v>
      </c>
      <c r="N11" s="332">
        <v>25.8</v>
      </c>
      <c r="O11" s="332">
        <v>15</v>
      </c>
      <c r="P11" s="285"/>
      <c r="Q11" s="280"/>
      <c r="R11" s="283"/>
      <c r="S11" s="298">
        <v>6</v>
      </c>
      <c r="T11" s="332">
        <v>21.224</v>
      </c>
      <c r="U11" s="332">
        <v>36.94</v>
      </c>
      <c r="V11" s="332">
        <v>26.3</v>
      </c>
      <c r="W11" s="332">
        <v>35.51</v>
      </c>
      <c r="X11" s="285"/>
      <c r="Y11" s="280"/>
      <c r="Z11" s="283"/>
      <c r="AA11" s="320">
        <v>7</v>
      </c>
      <c r="AB11" s="332">
        <v>21.26</v>
      </c>
      <c r="AC11" s="332">
        <v>23.968499999999999</v>
      </c>
      <c r="AD11" s="332">
        <v>27.54</v>
      </c>
      <c r="AE11" s="332">
        <v>24.491</v>
      </c>
      <c r="AF11" s="285"/>
      <c r="AG11" s="280"/>
      <c r="AH11" s="283"/>
      <c r="AI11" s="320">
        <v>6</v>
      </c>
      <c r="AJ11" s="332">
        <v>22.68</v>
      </c>
      <c r="AK11" s="334">
        <v>38.659999999999997</v>
      </c>
      <c r="AL11" s="285"/>
      <c r="AM11" s="280"/>
      <c r="AN11" s="280"/>
      <c r="AO11" s="280"/>
      <c r="AP11" s="280"/>
      <c r="AQ11" s="280"/>
      <c r="AR11" s="280"/>
      <c r="AS11" s="280"/>
      <c r="AT11" s="280"/>
      <c r="AU11" s="280"/>
      <c r="AV11" s="280"/>
      <c r="AW11" s="280"/>
      <c r="AX11" s="280"/>
      <c r="AY11" s="280"/>
      <c r="AZ11" s="280"/>
      <c r="BA11" s="280"/>
      <c r="BB11" s="280"/>
      <c r="BC11" s="280"/>
      <c r="BD11" s="280"/>
      <c r="BE11" s="280"/>
      <c r="BF11" s="280"/>
      <c r="BG11" s="280"/>
      <c r="BH11" s="280"/>
      <c r="BI11" s="280"/>
      <c r="BJ11" s="280"/>
      <c r="BK11" s="280"/>
      <c r="BL11" s="280"/>
      <c r="BM11" s="280"/>
      <c r="BN11" s="280"/>
      <c r="BO11" s="280"/>
      <c r="BP11" s="280"/>
      <c r="BQ11" s="280"/>
      <c r="BR11" s="280"/>
      <c r="BS11" s="280"/>
      <c r="BT11" s="280"/>
      <c r="BU11" s="280"/>
      <c r="BV11" s="280"/>
      <c r="BW11" s="280"/>
      <c r="BX11" s="280"/>
      <c r="BY11" s="280"/>
      <c r="BZ11" s="280"/>
      <c r="CA11" s="280"/>
      <c r="CB11" s="280"/>
      <c r="CC11" s="280"/>
      <c r="CD11" s="280"/>
      <c r="CE11" s="280"/>
      <c r="CF11" s="280"/>
      <c r="CG11" s="280"/>
      <c r="CH11" s="280"/>
      <c r="CI11" s="280"/>
      <c r="CJ11" s="280"/>
      <c r="CK11" s="280"/>
      <c r="CL11" s="280"/>
      <c r="CM11" s="280"/>
      <c r="CN11" s="280"/>
      <c r="CO11" s="280"/>
      <c r="CP11" s="280"/>
      <c r="CQ11" s="280"/>
      <c r="CR11" s="280"/>
      <c r="CS11" s="280"/>
      <c r="CT11" s="280"/>
      <c r="CU11" s="280"/>
      <c r="CV11" s="280"/>
      <c r="CW11" s="280"/>
      <c r="CX11" s="280"/>
    </row>
    <row r="12" spans="1:181">
      <c r="A12" s="280"/>
      <c r="B12" s="283"/>
      <c r="C12" s="320">
        <v>7</v>
      </c>
      <c r="D12" s="332">
        <v>17.649999999999999</v>
      </c>
      <c r="E12" s="332">
        <v>37.590000000000003</v>
      </c>
      <c r="F12" s="332">
        <v>25.8</v>
      </c>
      <c r="G12" s="332">
        <v>37.207000000000001</v>
      </c>
      <c r="H12" s="285"/>
      <c r="I12" s="280"/>
      <c r="J12" s="283"/>
      <c r="K12" s="298">
        <v>8</v>
      </c>
      <c r="L12" s="332">
        <v>17.73</v>
      </c>
      <c r="M12" s="332">
        <v>17</v>
      </c>
      <c r="N12" s="332">
        <v>25.891999999999999</v>
      </c>
      <c r="O12" s="332">
        <v>17.57</v>
      </c>
      <c r="P12" s="285"/>
      <c r="Q12" s="280"/>
      <c r="R12" s="283"/>
      <c r="S12" s="298">
        <v>7</v>
      </c>
      <c r="T12" s="332">
        <v>21.26</v>
      </c>
      <c r="U12" s="332">
        <v>38.200000000000003</v>
      </c>
      <c r="V12" s="332">
        <v>27.54</v>
      </c>
      <c r="W12" s="332">
        <v>35.58</v>
      </c>
      <c r="X12" s="285"/>
      <c r="Y12" s="280"/>
      <c r="Z12" s="283"/>
      <c r="AA12" s="320">
        <v>8</v>
      </c>
      <c r="AB12" s="332">
        <v>21.353999999999999</v>
      </c>
      <c r="AC12" s="332">
        <v>27.67953</v>
      </c>
      <c r="AD12" s="332">
        <v>28.17</v>
      </c>
      <c r="AE12" s="332">
        <v>27</v>
      </c>
      <c r="AF12" s="285"/>
      <c r="AG12" s="280"/>
      <c r="AH12" s="283"/>
      <c r="AI12" s="320">
        <v>7</v>
      </c>
      <c r="AJ12" s="332">
        <v>22.78</v>
      </c>
      <c r="AK12" s="334">
        <v>45</v>
      </c>
      <c r="AL12" s="285"/>
      <c r="AM12" s="280"/>
      <c r="AN12" s="280"/>
      <c r="AO12" s="280"/>
      <c r="AP12" s="280"/>
      <c r="AQ12" s="280"/>
      <c r="AR12" s="280"/>
      <c r="AS12" s="280"/>
      <c r="AT12" s="280"/>
      <c r="AU12" s="280"/>
      <c r="AV12" s="280"/>
      <c r="AW12" s="280"/>
      <c r="AX12" s="280"/>
      <c r="AY12" s="280"/>
      <c r="AZ12" s="280"/>
      <c r="BA12" s="280"/>
      <c r="BB12" s="280"/>
      <c r="BC12" s="280"/>
      <c r="BD12" s="280"/>
      <c r="BE12" s="280"/>
      <c r="BF12" s="280"/>
      <c r="BG12" s="280"/>
      <c r="BH12" s="280"/>
      <c r="BI12" s="280"/>
      <c r="BJ12" s="280"/>
      <c r="BK12" s="280"/>
      <c r="BL12" s="280"/>
      <c r="BM12" s="280"/>
      <c r="BN12" s="280"/>
      <c r="BO12" s="280"/>
      <c r="BP12" s="280"/>
      <c r="BQ12" s="280"/>
      <c r="BR12" s="280"/>
      <c r="BS12" s="280"/>
      <c r="BT12" s="280"/>
      <c r="BU12" s="280"/>
      <c r="BV12" s="280"/>
      <c r="BW12" s="280"/>
      <c r="BX12" s="280"/>
      <c r="BY12" s="280"/>
      <c r="BZ12" s="280"/>
      <c r="CA12" s="280"/>
      <c r="CB12" s="280"/>
      <c r="CC12" s="280"/>
      <c r="CD12" s="280"/>
      <c r="CE12" s="280"/>
      <c r="CF12" s="280"/>
      <c r="CG12" s="280"/>
      <c r="CH12" s="280"/>
      <c r="CI12" s="280"/>
      <c r="CJ12" s="280"/>
      <c r="CK12" s="280"/>
      <c r="CL12" s="280"/>
      <c r="CM12" s="280"/>
      <c r="CN12" s="280"/>
      <c r="CO12" s="280"/>
      <c r="CP12" s="280"/>
      <c r="CQ12" s="280"/>
      <c r="CR12" s="280"/>
      <c r="CS12" s="280"/>
      <c r="CT12" s="280"/>
      <c r="CU12" s="280"/>
      <c r="CV12" s="280"/>
      <c r="CW12" s="280"/>
      <c r="CX12" s="280"/>
    </row>
    <row r="13" spans="1:181">
      <c r="A13" s="280"/>
      <c r="B13" s="283"/>
      <c r="C13" s="320">
        <v>8</v>
      </c>
      <c r="D13" s="332">
        <v>17.73</v>
      </c>
      <c r="E13" s="332">
        <v>38.371000000000002</v>
      </c>
      <c r="F13" s="332">
        <v>25.891999999999999</v>
      </c>
      <c r="G13" s="332">
        <v>37.956000000000003</v>
      </c>
      <c r="H13" s="285"/>
      <c r="I13" s="280"/>
      <c r="J13" s="283"/>
      <c r="K13" s="298">
        <v>9</v>
      </c>
      <c r="L13" s="332">
        <v>18.309999999999999</v>
      </c>
      <c r="M13" s="332">
        <v>17.5</v>
      </c>
      <c r="N13" s="332">
        <v>25.998000000000001</v>
      </c>
      <c r="O13" s="332">
        <v>19.559999999999999</v>
      </c>
      <c r="P13" s="285"/>
      <c r="Q13" s="280"/>
      <c r="R13" s="283"/>
      <c r="S13" s="298">
        <v>8</v>
      </c>
      <c r="T13" s="332">
        <v>21.353999999999999</v>
      </c>
      <c r="U13" s="332">
        <v>39.5</v>
      </c>
      <c r="V13" s="332">
        <v>28.17</v>
      </c>
      <c r="W13" s="332">
        <v>36.14</v>
      </c>
      <c r="X13" s="285"/>
      <c r="Y13" s="280"/>
      <c r="Z13" s="283"/>
      <c r="AA13" s="320">
        <v>9</v>
      </c>
      <c r="AB13" s="332">
        <v>21.724</v>
      </c>
      <c r="AC13" s="332">
        <v>25.414650000000002</v>
      </c>
      <c r="AD13" s="332">
        <v>28.52</v>
      </c>
      <c r="AE13" s="332">
        <v>25.832847600000001</v>
      </c>
      <c r="AF13" s="285"/>
      <c r="AG13" s="280"/>
      <c r="AH13" s="283"/>
      <c r="AI13" s="320">
        <v>8</v>
      </c>
      <c r="AJ13" s="332">
        <v>22.96</v>
      </c>
      <c r="AK13" s="334">
        <v>45</v>
      </c>
      <c r="AL13" s="285"/>
      <c r="AM13" s="280"/>
      <c r="AN13" s="280"/>
      <c r="AO13" s="280"/>
      <c r="AP13" s="280"/>
      <c r="AQ13" s="280"/>
      <c r="AR13" s="280"/>
      <c r="AS13" s="280"/>
      <c r="AT13" s="280"/>
      <c r="AU13" s="280"/>
      <c r="AV13" s="280"/>
      <c r="AW13" s="280"/>
      <c r="AX13" s="280"/>
      <c r="AY13" s="280"/>
      <c r="AZ13" s="280"/>
      <c r="BA13" s="280"/>
      <c r="BB13" s="280"/>
      <c r="BC13" s="280"/>
      <c r="BD13" s="280"/>
      <c r="BE13" s="280"/>
      <c r="BF13" s="280"/>
      <c r="BG13" s="280"/>
      <c r="BH13" s="280"/>
      <c r="BI13" s="280"/>
      <c r="BJ13" s="280"/>
      <c r="BK13" s="280"/>
      <c r="BL13" s="280"/>
      <c r="BM13" s="280"/>
      <c r="BN13" s="280"/>
      <c r="BO13" s="280"/>
      <c r="BP13" s="280"/>
      <c r="BQ13" s="280"/>
      <c r="BR13" s="280"/>
      <c r="BS13" s="280"/>
      <c r="BT13" s="280"/>
      <c r="BU13" s="280"/>
      <c r="BV13" s="280"/>
      <c r="BW13" s="280"/>
      <c r="BX13" s="280"/>
      <c r="BY13" s="280"/>
      <c r="BZ13" s="280"/>
      <c r="CA13" s="280"/>
      <c r="CB13" s="280"/>
      <c r="CC13" s="280"/>
      <c r="CD13" s="280"/>
      <c r="CE13" s="280"/>
      <c r="CF13" s="280"/>
      <c r="CG13" s="280"/>
      <c r="CH13" s="280"/>
      <c r="CI13" s="280"/>
      <c r="CJ13" s="280"/>
      <c r="CK13" s="280"/>
      <c r="CL13" s="280"/>
      <c r="CM13" s="280"/>
      <c r="CN13" s="280"/>
      <c r="CO13" s="280"/>
      <c r="CP13" s="280"/>
      <c r="CQ13" s="280"/>
      <c r="CR13" s="280"/>
      <c r="CS13" s="280"/>
      <c r="CT13" s="280"/>
      <c r="CU13" s="280"/>
      <c r="CV13" s="280"/>
      <c r="CW13" s="280"/>
      <c r="CX13" s="280"/>
    </row>
    <row r="14" spans="1:181">
      <c r="A14" s="280"/>
      <c r="B14" s="283"/>
      <c r="C14" s="320">
        <v>9</v>
      </c>
      <c r="D14" s="332">
        <v>18.309999999999999</v>
      </c>
      <c r="E14" s="332">
        <v>39.5</v>
      </c>
      <c r="F14" s="332">
        <v>25.998000000000001</v>
      </c>
      <c r="G14" s="332">
        <v>38.582999999999998</v>
      </c>
      <c r="H14" s="285"/>
      <c r="I14" s="280"/>
      <c r="J14" s="283"/>
      <c r="K14" s="298">
        <v>10</v>
      </c>
      <c r="L14" s="332">
        <v>18.72</v>
      </c>
      <c r="M14" s="332">
        <v>15.84</v>
      </c>
      <c r="N14" s="332">
        <v>26.2</v>
      </c>
      <c r="O14" s="332">
        <v>19.28</v>
      </c>
      <c r="P14" s="285"/>
      <c r="Q14" s="280"/>
      <c r="R14" s="283"/>
      <c r="S14" s="298">
        <v>9</v>
      </c>
      <c r="T14" s="332">
        <v>21.724</v>
      </c>
      <c r="U14" s="332">
        <v>40</v>
      </c>
      <c r="V14" s="332">
        <v>28.52</v>
      </c>
      <c r="W14" s="332">
        <v>37.47</v>
      </c>
      <c r="X14" s="285"/>
      <c r="Y14" s="280"/>
      <c r="Z14" s="283"/>
      <c r="AA14" s="320">
        <v>10</v>
      </c>
      <c r="AB14" s="332">
        <v>22.923999999999999</v>
      </c>
      <c r="AC14" s="332">
        <v>25.09995</v>
      </c>
      <c r="AD14" s="332">
        <v>28.98</v>
      </c>
      <c r="AE14" s="332">
        <v>20</v>
      </c>
      <c r="AF14" s="285"/>
      <c r="AG14" s="280"/>
      <c r="AH14" s="283"/>
      <c r="AI14" s="320">
        <v>9</v>
      </c>
      <c r="AJ14" s="332">
        <v>23.64</v>
      </c>
      <c r="AK14" s="334">
        <v>45</v>
      </c>
      <c r="AL14" s="285"/>
      <c r="AM14" s="280"/>
      <c r="AN14" s="280"/>
      <c r="AO14" s="280"/>
      <c r="AP14" s="280"/>
      <c r="AQ14" s="280"/>
      <c r="AR14" s="280"/>
      <c r="AS14" s="280"/>
      <c r="AT14" s="280"/>
      <c r="AU14" s="280"/>
      <c r="AV14" s="280"/>
      <c r="AW14" s="280"/>
      <c r="AX14" s="280"/>
      <c r="AY14" s="280"/>
      <c r="AZ14" s="280"/>
      <c r="BA14" s="280"/>
      <c r="BB14" s="280"/>
      <c r="BC14" s="280"/>
      <c r="BD14" s="280"/>
      <c r="BE14" s="280"/>
      <c r="BF14" s="280"/>
      <c r="BG14" s="280"/>
      <c r="BH14" s="280"/>
      <c r="BI14" s="280"/>
      <c r="BJ14" s="280"/>
      <c r="BK14" s="280"/>
      <c r="BL14" s="280"/>
      <c r="BM14" s="280"/>
      <c r="BN14" s="280"/>
      <c r="BO14" s="280"/>
      <c r="BP14" s="280"/>
      <c r="BQ14" s="280"/>
      <c r="BR14" s="280"/>
      <c r="BS14" s="280"/>
      <c r="BT14" s="280"/>
      <c r="BU14" s="280"/>
      <c r="BV14" s="280"/>
      <c r="BW14" s="280"/>
      <c r="BX14" s="280"/>
      <c r="BY14" s="280"/>
      <c r="BZ14" s="280"/>
      <c r="CA14" s="280"/>
      <c r="CB14" s="280"/>
      <c r="CC14" s="280"/>
      <c r="CD14" s="280"/>
      <c r="CE14" s="280"/>
      <c r="CF14" s="280"/>
      <c r="CG14" s="280"/>
      <c r="CH14" s="280"/>
      <c r="CI14" s="280"/>
      <c r="CJ14" s="280"/>
      <c r="CK14" s="280"/>
      <c r="CL14" s="280"/>
      <c r="CM14" s="280"/>
      <c r="CN14" s="280"/>
      <c r="CO14" s="280"/>
      <c r="CP14" s="280"/>
      <c r="CQ14" s="280"/>
      <c r="CR14" s="280"/>
      <c r="CS14" s="280"/>
      <c r="CT14" s="280"/>
      <c r="CU14" s="280"/>
      <c r="CV14" s="280"/>
      <c r="CW14" s="280"/>
      <c r="CX14" s="280"/>
    </row>
    <row r="15" spans="1:181">
      <c r="A15" s="280"/>
      <c r="B15" s="283"/>
      <c r="C15" s="320">
        <v>10</v>
      </c>
      <c r="D15" s="332">
        <v>18.72</v>
      </c>
      <c r="E15" s="334">
        <v>45</v>
      </c>
      <c r="F15" s="332">
        <v>26.2</v>
      </c>
      <c r="G15" s="332">
        <v>38.94</v>
      </c>
      <c r="H15" s="285"/>
      <c r="I15" s="280"/>
      <c r="J15" s="283"/>
      <c r="K15" s="298">
        <v>11</v>
      </c>
      <c r="L15" s="332">
        <v>18.8</v>
      </c>
      <c r="M15" s="332">
        <v>16.5</v>
      </c>
      <c r="N15" s="332">
        <v>27.998999999999999</v>
      </c>
      <c r="O15" s="332">
        <v>19.760000000000002</v>
      </c>
      <c r="P15" s="285"/>
      <c r="Q15" s="280"/>
      <c r="R15" s="283"/>
      <c r="S15" s="298">
        <v>10</v>
      </c>
      <c r="T15" s="332">
        <v>22.923999999999999</v>
      </c>
      <c r="U15" s="334">
        <v>45</v>
      </c>
      <c r="V15" s="332">
        <v>28.98</v>
      </c>
      <c r="W15" s="332">
        <v>37.956000000000003</v>
      </c>
      <c r="X15" s="285"/>
      <c r="Y15" s="280"/>
      <c r="Z15" s="283"/>
      <c r="AA15" s="320">
        <v>11</v>
      </c>
      <c r="AB15" s="332">
        <v>24.108000000000001</v>
      </c>
      <c r="AC15" s="332">
        <v>24.81568</v>
      </c>
      <c r="AD15" s="332">
        <v>29.11</v>
      </c>
      <c r="AE15" s="332">
        <v>30.5</v>
      </c>
      <c r="AF15" s="285"/>
      <c r="AG15" s="280"/>
      <c r="AH15" s="283"/>
      <c r="AI15" s="320">
        <v>10</v>
      </c>
      <c r="AJ15" s="332">
        <v>23.72</v>
      </c>
      <c r="AK15" s="334">
        <v>45</v>
      </c>
      <c r="AL15" s="285"/>
      <c r="AM15" s="280"/>
      <c r="AN15" s="280"/>
      <c r="AO15" s="280"/>
      <c r="AP15" s="280"/>
      <c r="AQ15" s="280"/>
      <c r="AR15" s="280"/>
      <c r="AS15" s="280"/>
      <c r="AT15" s="280"/>
      <c r="AU15" s="280"/>
      <c r="AV15" s="280"/>
      <c r="AW15" s="280"/>
      <c r="AX15" s="280"/>
      <c r="AY15" s="280"/>
      <c r="AZ15" s="280"/>
      <c r="BA15" s="280"/>
      <c r="BB15" s="280"/>
      <c r="BC15" s="280"/>
      <c r="BD15" s="280"/>
      <c r="BE15" s="280"/>
      <c r="BF15" s="280"/>
      <c r="BG15" s="280"/>
      <c r="BH15" s="280"/>
      <c r="BI15" s="280"/>
      <c r="BJ15" s="280"/>
      <c r="BK15" s="280"/>
      <c r="BL15" s="280"/>
      <c r="BM15" s="280"/>
      <c r="BN15" s="280"/>
      <c r="BO15" s="280"/>
      <c r="BP15" s="280"/>
      <c r="BQ15" s="280"/>
      <c r="BR15" s="280"/>
      <c r="BS15" s="280"/>
      <c r="BT15" s="280"/>
      <c r="BU15" s="280"/>
      <c r="BV15" s="280"/>
      <c r="BW15" s="280"/>
      <c r="BX15" s="280"/>
      <c r="BY15" s="280"/>
      <c r="BZ15" s="280"/>
      <c r="CA15" s="280"/>
      <c r="CB15" s="280"/>
      <c r="CC15" s="280"/>
      <c r="CD15" s="280"/>
      <c r="CE15" s="280"/>
      <c r="CF15" s="280"/>
      <c r="CG15" s="280"/>
      <c r="CH15" s="280"/>
      <c r="CI15" s="280"/>
      <c r="CJ15" s="280"/>
      <c r="CK15" s="280"/>
      <c r="CL15" s="280"/>
      <c r="CM15" s="280"/>
      <c r="CN15" s="280"/>
      <c r="CO15" s="280"/>
      <c r="CP15" s="280"/>
      <c r="CQ15" s="280"/>
      <c r="CR15" s="280"/>
      <c r="CS15" s="280"/>
      <c r="CT15" s="280"/>
      <c r="CU15" s="280"/>
      <c r="CV15" s="280"/>
      <c r="CW15" s="280"/>
      <c r="CX15" s="280"/>
    </row>
    <row r="16" spans="1:181">
      <c r="A16" s="280"/>
      <c r="B16" s="283"/>
      <c r="C16" s="320">
        <v>11</v>
      </c>
      <c r="D16" s="332">
        <v>18.8</v>
      </c>
      <c r="E16" s="334">
        <v>45</v>
      </c>
      <c r="F16" s="332">
        <v>27.998999999999999</v>
      </c>
      <c r="G16" s="332">
        <v>39.667999999999999</v>
      </c>
      <c r="H16" s="285"/>
      <c r="I16" s="280"/>
      <c r="J16" s="283"/>
      <c r="K16" s="298">
        <v>12</v>
      </c>
      <c r="L16" s="332">
        <v>19.3</v>
      </c>
      <c r="M16" s="332">
        <v>12</v>
      </c>
      <c r="N16" s="332">
        <v>28.17</v>
      </c>
      <c r="O16" s="332">
        <v>23</v>
      </c>
      <c r="P16" s="285"/>
      <c r="Q16" s="280"/>
      <c r="R16" s="283"/>
      <c r="S16" s="298">
        <v>11</v>
      </c>
      <c r="T16" s="332">
        <v>24.108000000000001</v>
      </c>
      <c r="U16" s="334">
        <v>45</v>
      </c>
      <c r="V16" s="332">
        <v>29.11</v>
      </c>
      <c r="W16" s="332">
        <v>38.94</v>
      </c>
      <c r="X16" s="285"/>
      <c r="Y16" s="280"/>
      <c r="Z16" s="283"/>
      <c r="AA16" s="320">
        <v>12</v>
      </c>
      <c r="AB16" s="332">
        <v>25.12</v>
      </c>
      <c r="AC16" s="332">
        <v>27.1295</v>
      </c>
      <c r="AD16" s="332">
        <v>29.75</v>
      </c>
      <c r="AE16" s="332">
        <v>27.914363860000002</v>
      </c>
      <c r="AF16" s="285"/>
      <c r="AG16" s="280"/>
      <c r="AH16" s="283"/>
      <c r="AI16" s="320">
        <v>11</v>
      </c>
      <c r="AJ16" s="332">
        <v>23.82</v>
      </c>
      <c r="AK16" s="334">
        <v>45</v>
      </c>
      <c r="AL16" s="285"/>
      <c r="AM16" s="280"/>
      <c r="AN16" s="280"/>
      <c r="AO16" s="280"/>
      <c r="AP16" s="280"/>
      <c r="AQ16" s="280"/>
      <c r="AR16" s="280"/>
      <c r="AS16" s="280"/>
      <c r="AT16" s="280"/>
      <c r="AU16" s="280"/>
      <c r="AV16" s="280"/>
      <c r="AW16" s="280"/>
      <c r="AX16" s="280"/>
      <c r="AY16" s="280"/>
      <c r="AZ16" s="280"/>
      <c r="BA16" s="280"/>
      <c r="BB16" s="280"/>
      <c r="BC16" s="280"/>
      <c r="BD16" s="280"/>
      <c r="BE16" s="280"/>
      <c r="BF16" s="280"/>
      <c r="BG16" s="280"/>
      <c r="BH16" s="280"/>
      <c r="BI16" s="280"/>
      <c r="BJ16" s="280"/>
      <c r="BK16" s="280"/>
      <c r="BL16" s="280"/>
      <c r="BM16" s="280"/>
      <c r="BN16" s="280"/>
      <c r="BO16" s="280"/>
      <c r="BP16" s="280"/>
      <c r="BQ16" s="280"/>
      <c r="BR16" s="280"/>
      <c r="BS16" s="280"/>
      <c r="BT16" s="280"/>
      <c r="BU16" s="280"/>
      <c r="BV16" s="280"/>
      <c r="BW16" s="280"/>
      <c r="BX16" s="280"/>
      <c r="BY16" s="280"/>
      <c r="BZ16" s="280"/>
      <c r="CA16" s="280"/>
      <c r="CB16" s="280"/>
      <c r="CC16" s="280"/>
      <c r="CD16" s="280"/>
      <c r="CE16" s="280"/>
      <c r="CF16" s="280"/>
      <c r="CG16" s="280"/>
      <c r="CH16" s="280"/>
      <c r="CI16" s="280"/>
      <c r="CJ16" s="280"/>
      <c r="CK16" s="280"/>
      <c r="CL16" s="280"/>
      <c r="CM16" s="280"/>
      <c r="CN16" s="280"/>
      <c r="CO16" s="280"/>
      <c r="CP16" s="280"/>
      <c r="CQ16" s="280"/>
      <c r="CR16" s="280"/>
      <c r="CS16" s="280"/>
      <c r="CT16" s="280"/>
      <c r="CU16" s="280"/>
      <c r="CV16" s="280"/>
      <c r="CW16" s="280"/>
      <c r="CX16" s="280"/>
    </row>
    <row r="17" spans="1:102">
      <c r="A17" s="280"/>
      <c r="B17" s="283"/>
      <c r="C17" s="320">
        <v>12</v>
      </c>
      <c r="D17" s="332">
        <v>19.3</v>
      </c>
      <c r="E17" s="334">
        <v>45</v>
      </c>
      <c r="F17" s="332">
        <v>28.17</v>
      </c>
      <c r="G17" s="334">
        <v>45</v>
      </c>
      <c r="H17" s="285"/>
      <c r="I17" s="280"/>
      <c r="J17" s="283"/>
      <c r="K17" s="298">
        <v>13</v>
      </c>
      <c r="L17" s="332">
        <v>20.27</v>
      </c>
      <c r="M17" s="332">
        <v>14</v>
      </c>
      <c r="N17" s="332">
        <v>28.524000000000001</v>
      </c>
      <c r="O17" s="332">
        <v>23.67</v>
      </c>
      <c r="P17" s="285"/>
      <c r="Q17" s="280"/>
      <c r="R17" s="283"/>
      <c r="S17" s="298">
        <v>12</v>
      </c>
      <c r="T17" s="332">
        <v>25.12</v>
      </c>
      <c r="U17" s="334">
        <v>45</v>
      </c>
      <c r="V17" s="332">
        <v>29.75</v>
      </c>
      <c r="W17" s="334">
        <v>45</v>
      </c>
      <c r="X17" s="285"/>
      <c r="Y17" s="280"/>
      <c r="Z17" s="283"/>
      <c r="AA17" s="320">
        <v>13</v>
      </c>
      <c r="AB17" s="332">
        <v>25.2</v>
      </c>
      <c r="AC17" s="332">
        <v>24.760999999999999</v>
      </c>
      <c r="AD17" s="332">
        <v>29.98</v>
      </c>
      <c r="AE17" s="332">
        <v>27</v>
      </c>
      <c r="AF17" s="285"/>
      <c r="AG17" s="280"/>
      <c r="AH17" s="283"/>
      <c r="AI17" s="320">
        <v>12</v>
      </c>
      <c r="AJ17" s="332">
        <v>23.92</v>
      </c>
      <c r="AK17" s="334">
        <v>45</v>
      </c>
      <c r="AL17" s="285"/>
      <c r="AM17" s="280"/>
      <c r="AN17" s="280"/>
      <c r="AO17" s="280"/>
      <c r="AP17" s="280"/>
      <c r="AQ17" s="280"/>
      <c r="AR17" s="280"/>
      <c r="AS17" s="280"/>
      <c r="AT17" s="280"/>
      <c r="AU17" s="280"/>
      <c r="AV17" s="280"/>
      <c r="AW17" s="280"/>
      <c r="AX17" s="280"/>
      <c r="AY17" s="280"/>
      <c r="AZ17" s="280"/>
      <c r="BA17" s="280"/>
      <c r="BB17" s="280"/>
      <c r="BC17" s="280"/>
      <c r="BD17" s="280"/>
      <c r="BE17" s="280"/>
      <c r="BF17" s="280"/>
      <c r="BG17" s="280"/>
      <c r="BH17" s="280"/>
      <c r="BI17" s="280"/>
      <c r="BJ17" s="280"/>
      <c r="BK17" s="280"/>
      <c r="BL17" s="280"/>
      <c r="BM17" s="280"/>
      <c r="BN17" s="280"/>
      <c r="BO17" s="280"/>
      <c r="BP17" s="280"/>
      <c r="BQ17" s="280"/>
      <c r="BR17" s="280"/>
      <c r="BS17" s="280"/>
      <c r="BT17" s="280"/>
      <c r="BU17" s="280"/>
      <c r="BV17" s="280"/>
      <c r="BW17" s="280"/>
      <c r="BX17" s="280"/>
      <c r="BY17" s="280"/>
      <c r="BZ17" s="280"/>
      <c r="CA17" s="280"/>
      <c r="CB17" s="280"/>
      <c r="CC17" s="280"/>
      <c r="CD17" s="280"/>
      <c r="CE17" s="280"/>
      <c r="CF17" s="280"/>
      <c r="CG17" s="280"/>
      <c r="CH17" s="280"/>
      <c r="CI17" s="280"/>
      <c r="CJ17" s="280"/>
      <c r="CK17" s="280"/>
      <c r="CL17" s="280"/>
      <c r="CM17" s="280"/>
      <c r="CN17" s="280"/>
      <c r="CO17" s="280"/>
      <c r="CP17" s="280"/>
      <c r="CQ17" s="280"/>
      <c r="CR17" s="280"/>
      <c r="CS17" s="280"/>
      <c r="CT17" s="280"/>
      <c r="CU17" s="280"/>
      <c r="CV17" s="280"/>
      <c r="CW17" s="280"/>
      <c r="CX17" s="280"/>
    </row>
    <row r="18" spans="1:102">
      <c r="A18" s="280"/>
      <c r="B18" s="283"/>
      <c r="C18" s="320">
        <v>13</v>
      </c>
      <c r="D18" s="332">
        <v>20.27</v>
      </c>
      <c r="E18" s="334">
        <v>45</v>
      </c>
      <c r="F18" s="332">
        <v>28.524000000000001</v>
      </c>
      <c r="G18" s="334">
        <v>45</v>
      </c>
      <c r="H18" s="285"/>
      <c r="I18" s="280"/>
      <c r="J18" s="283"/>
      <c r="K18" s="298">
        <v>14</v>
      </c>
      <c r="L18" s="332">
        <v>20.95</v>
      </c>
      <c r="M18" s="332">
        <v>14</v>
      </c>
      <c r="N18" s="332">
        <v>28.98</v>
      </c>
      <c r="O18" s="332">
        <v>20</v>
      </c>
      <c r="P18" s="285"/>
      <c r="Q18" s="280"/>
      <c r="R18" s="283"/>
      <c r="S18" s="298">
        <v>13</v>
      </c>
      <c r="T18" s="332">
        <v>25.2</v>
      </c>
      <c r="U18" s="334">
        <v>45</v>
      </c>
      <c r="V18" s="332">
        <v>29.98</v>
      </c>
      <c r="W18" s="334">
        <v>45</v>
      </c>
      <c r="X18" s="285"/>
      <c r="Y18" s="280"/>
      <c r="Z18" s="283"/>
      <c r="AA18" s="320">
        <v>14</v>
      </c>
      <c r="AB18" s="332">
        <v>25.556000000000001</v>
      </c>
      <c r="AC18" s="332">
        <v>24.648250000000001</v>
      </c>
      <c r="AD18" s="332">
        <v>30.04</v>
      </c>
      <c r="AE18" s="332">
        <v>25.771999999999998</v>
      </c>
      <c r="AF18" s="285"/>
      <c r="AG18" s="280"/>
      <c r="AH18" s="283"/>
      <c r="AI18" s="320">
        <v>13</v>
      </c>
      <c r="AJ18" s="332">
        <v>23.95</v>
      </c>
      <c r="AK18" s="334">
        <v>45</v>
      </c>
      <c r="AL18" s="285"/>
      <c r="AM18" s="280"/>
      <c r="AN18" s="280"/>
      <c r="AO18" s="280"/>
      <c r="AP18" s="280"/>
      <c r="AQ18" s="280"/>
      <c r="AR18" s="280"/>
      <c r="AS18" s="280"/>
      <c r="AT18" s="280"/>
      <c r="AU18" s="280"/>
      <c r="AV18" s="280"/>
      <c r="AW18" s="280"/>
      <c r="AX18" s="280"/>
      <c r="AY18" s="280"/>
      <c r="AZ18" s="280"/>
      <c r="BA18" s="280"/>
      <c r="BB18" s="280"/>
      <c r="BC18" s="280"/>
      <c r="BD18" s="280"/>
      <c r="BE18" s="280"/>
      <c r="BF18" s="280"/>
      <c r="BG18" s="280"/>
      <c r="BH18" s="280"/>
      <c r="BI18" s="280"/>
      <c r="BJ18" s="280"/>
      <c r="BK18" s="280"/>
      <c r="BL18" s="280"/>
      <c r="BM18" s="280"/>
      <c r="BN18" s="280"/>
      <c r="BO18" s="280"/>
      <c r="BP18" s="280"/>
      <c r="BQ18" s="280"/>
      <c r="BR18" s="280"/>
      <c r="BS18" s="280"/>
      <c r="BT18" s="280"/>
      <c r="BU18" s="280"/>
      <c r="BV18" s="280"/>
      <c r="BW18" s="280"/>
      <c r="BX18" s="280"/>
      <c r="BY18" s="280"/>
      <c r="BZ18" s="280"/>
      <c r="CA18" s="280"/>
      <c r="CB18" s="280"/>
      <c r="CC18" s="280"/>
      <c r="CD18" s="280"/>
      <c r="CE18" s="280"/>
      <c r="CF18" s="280"/>
      <c r="CG18" s="280"/>
      <c r="CH18" s="280"/>
      <c r="CI18" s="280"/>
      <c r="CJ18" s="280"/>
      <c r="CK18" s="280"/>
      <c r="CL18" s="280"/>
      <c r="CM18" s="280"/>
      <c r="CN18" s="280"/>
      <c r="CO18" s="280"/>
      <c r="CP18" s="280"/>
      <c r="CQ18" s="280"/>
      <c r="CR18" s="280"/>
      <c r="CS18" s="280"/>
      <c r="CT18" s="280"/>
      <c r="CU18" s="280"/>
      <c r="CV18" s="280"/>
      <c r="CW18" s="280"/>
      <c r="CX18" s="280"/>
    </row>
    <row r="19" spans="1:102">
      <c r="A19" s="280"/>
      <c r="B19" s="283"/>
      <c r="C19" s="320">
        <v>14</v>
      </c>
      <c r="D19" s="332">
        <v>20.95</v>
      </c>
      <c r="E19" s="334">
        <v>45</v>
      </c>
      <c r="F19" s="332">
        <v>28.98</v>
      </c>
      <c r="G19" s="334">
        <v>45</v>
      </c>
      <c r="H19" s="285"/>
      <c r="I19" s="280"/>
      <c r="J19" s="283"/>
      <c r="K19" s="298">
        <v>15</v>
      </c>
      <c r="L19" s="332">
        <v>21.17</v>
      </c>
      <c r="M19" s="332">
        <v>19</v>
      </c>
      <c r="N19" s="332">
        <v>29.11</v>
      </c>
      <c r="O19" s="332">
        <v>19</v>
      </c>
      <c r="P19" s="285"/>
      <c r="Q19" s="280"/>
      <c r="R19" s="283"/>
      <c r="S19" s="298">
        <v>14</v>
      </c>
      <c r="T19" s="332">
        <v>25.556000000000001</v>
      </c>
      <c r="U19" s="334">
        <v>45</v>
      </c>
      <c r="V19" s="332">
        <v>30.04</v>
      </c>
      <c r="W19" s="334">
        <v>45</v>
      </c>
      <c r="X19" s="285"/>
      <c r="Y19" s="280"/>
      <c r="Z19" s="283"/>
      <c r="AA19" s="320">
        <v>15</v>
      </c>
      <c r="AB19" s="332">
        <v>25.73</v>
      </c>
      <c r="AC19" s="332">
        <v>26.289000000000001</v>
      </c>
      <c r="AD19" s="332">
        <v>30.12</v>
      </c>
      <c r="AE19" s="332">
        <v>25.506631850000002</v>
      </c>
      <c r="AF19" s="285"/>
      <c r="AG19" s="280"/>
      <c r="AH19" s="283"/>
      <c r="AI19" s="320">
        <v>14</v>
      </c>
      <c r="AJ19" s="332">
        <v>23.99</v>
      </c>
      <c r="AK19" s="334">
        <v>45</v>
      </c>
      <c r="AL19" s="285"/>
      <c r="AM19" s="280"/>
      <c r="AN19" s="280"/>
      <c r="AO19" s="280"/>
      <c r="AP19" s="280"/>
      <c r="AQ19" s="280"/>
      <c r="AR19" s="280"/>
      <c r="AS19" s="280"/>
      <c r="AT19" s="280"/>
      <c r="AU19" s="280"/>
      <c r="AV19" s="280"/>
      <c r="AW19" s="280"/>
      <c r="AX19" s="280"/>
      <c r="AY19" s="280"/>
      <c r="AZ19" s="280"/>
      <c r="BA19" s="280"/>
      <c r="BB19" s="280"/>
      <c r="BC19" s="280"/>
      <c r="BD19" s="280"/>
      <c r="BE19" s="280"/>
      <c r="BF19" s="280"/>
      <c r="BG19" s="280"/>
      <c r="BH19" s="280"/>
      <c r="BI19" s="280"/>
      <c r="BJ19" s="280"/>
      <c r="BK19" s="280"/>
      <c r="BL19" s="280"/>
      <c r="BM19" s="280"/>
      <c r="BN19" s="280"/>
      <c r="BO19" s="280"/>
      <c r="BP19" s="280"/>
      <c r="BQ19" s="280"/>
      <c r="BR19" s="280"/>
      <c r="BS19" s="280"/>
      <c r="BT19" s="280"/>
      <c r="BU19" s="280"/>
      <c r="BV19" s="280"/>
      <c r="BW19" s="280"/>
      <c r="BX19" s="280"/>
      <c r="BY19" s="280"/>
      <c r="BZ19" s="280"/>
      <c r="CA19" s="280"/>
      <c r="CB19" s="280"/>
      <c r="CC19" s="280"/>
      <c r="CD19" s="280"/>
      <c r="CE19" s="280"/>
      <c r="CF19" s="280"/>
      <c r="CG19" s="280"/>
      <c r="CH19" s="280"/>
      <c r="CI19" s="280"/>
      <c r="CJ19" s="280"/>
      <c r="CK19" s="280"/>
      <c r="CL19" s="280"/>
      <c r="CM19" s="280"/>
      <c r="CN19" s="280"/>
      <c r="CO19" s="280"/>
      <c r="CP19" s="280"/>
      <c r="CQ19" s="280"/>
      <c r="CR19" s="280"/>
      <c r="CS19" s="280"/>
      <c r="CT19" s="280"/>
      <c r="CU19" s="280"/>
      <c r="CV19" s="280"/>
      <c r="CW19" s="280"/>
      <c r="CX19" s="280"/>
    </row>
    <row r="20" spans="1:102">
      <c r="A20" s="280"/>
      <c r="B20" s="283"/>
      <c r="C20" s="320">
        <v>15</v>
      </c>
      <c r="D20" s="332">
        <v>21.17</v>
      </c>
      <c r="E20" s="334">
        <v>45</v>
      </c>
      <c r="F20" s="332">
        <v>29.11</v>
      </c>
      <c r="G20" s="334">
        <v>45</v>
      </c>
      <c r="H20" s="285"/>
      <c r="I20" s="280"/>
      <c r="J20" s="283"/>
      <c r="K20" s="298">
        <v>16</v>
      </c>
      <c r="L20" s="332">
        <v>21.224</v>
      </c>
      <c r="M20" s="332">
        <v>15.98</v>
      </c>
      <c r="N20" s="332">
        <v>29.184000000000001</v>
      </c>
      <c r="O20" s="332">
        <v>18.55</v>
      </c>
      <c r="P20" s="285"/>
      <c r="Q20" s="280"/>
      <c r="R20" s="283"/>
      <c r="S20" s="298">
        <v>15</v>
      </c>
      <c r="T20" s="332">
        <v>25.73</v>
      </c>
      <c r="U20" s="334">
        <v>45</v>
      </c>
      <c r="V20" s="332">
        <v>30.12</v>
      </c>
      <c r="W20" s="334">
        <v>45</v>
      </c>
      <c r="X20" s="285"/>
      <c r="Y20" s="280"/>
      <c r="Z20" s="283"/>
      <c r="AA20" s="320">
        <v>16</v>
      </c>
      <c r="AB20" s="332">
        <v>25.797999999999998</v>
      </c>
      <c r="AC20" s="332">
        <v>33.703270000000003</v>
      </c>
      <c r="AD20" s="332">
        <v>30.591999999999999</v>
      </c>
      <c r="AE20" s="332">
        <v>34</v>
      </c>
      <c r="AF20" s="285"/>
      <c r="AG20" s="280"/>
      <c r="AH20" s="283"/>
      <c r="AI20" s="320">
        <v>15</v>
      </c>
      <c r="AJ20" s="332">
        <v>24.01</v>
      </c>
      <c r="AK20" s="334">
        <v>45</v>
      </c>
      <c r="AL20" s="285"/>
      <c r="AM20" s="280"/>
      <c r="AN20" s="280"/>
      <c r="AO20" s="280"/>
      <c r="AP20" s="280"/>
      <c r="AQ20" s="280"/>
      <c r="AR20" s="280"/>
      <c r="AS20" s="280"/>
      <c r="AT20" s="280"/>
      <c r="AU20" s="280"/>
      <c r="AV20" s="280"/>
      <c r="AW20" s="280"/>
      <c r="AX20" s="280"/>
      <c r="AY20" s="280"/>
      <c r="AZ20" s="280"/>
      <c r="BA20" s="280"/>
      <c r="BB20" s="280"/>
      <c r="BC20" s="280"/>
      <c r="BD20" s="280"/>
      <c r="BE20" s="280"/>
      <c r="BF20" s="280"/>
      <c r="BG20" s="280"/>
      <c r="BH20" s="280"/>
      <c r="BI20" s="280"/>
      <c r="BJ20" s="280"/>
      <c r="BK20" s="280"/>
      <c r="BL20" s="280"/>
      <c r="BM20" s="280"/>
      <c r="BN20" s="280"/>
      <c r="BO20" s="280"/>
      <c r="BP20" s="280"/>
      <c r="BQ20" s="280"/>
      <c r="BR20" s="280"/>
      <c r="BS20" s="280"/>
      <c r="BT20" s="280"/>
      <c r="BU20" s="280"/>
      <c r="BV20" s="280"/>
      <c r="BW20" s="280"/>
      <c r="BX20" s="280"/>
      <c r="BY20" s="280"/>
      <c r="BZ20" s="280"/>
      <c r="CA20" s="280"/>
      <c r="CB20" s="280"/>
      <c r="CC20" s="280"/>
      <c r="CD20" s="280"/>
      <c r="CE20" s="280"/>
      <c r="CF20" s="280"/>
      <c r="CG20" s="280"/>
      <c r="CH20" s="280"/>
      <c r="CI20" s="280"/>
      <c r="CJ20" s="280"/>
      <c r="CK20" s="280"/>
      <c r="CL20" s="280"/>
      <c r="CM20" s="280"/>
      <c r="CN20" s="280"/>
      <c r="CO20" s="280"/>
      <c r="CP20" s="280"/>
      <c r="CQ20" s="280"/>
      <c r="CR20" s="280"/>
      <c r="CS20" s="280"/>
      <c r="CT20" s="280"/>
      <c r="CU20" s="280"/>
      <c r="CV20" s="280"/>
      <c r="CW20" s="280"/>
      <c r="CX20" s="280"/>
    </row>
    <row r="21" spans="1:102">
      <c r="A21" s="280"/>
      <c r="B21" s="283"/>
      <c r="C21" s="320">
        <v>16</v>
      </c>
      <c r="D21" s="332">
        <v>21.224</v>
      </c>
      <c r="E21" s="334">
        <v>45</v>
      </c>
      <c r="F21" s="332">
        <v>29.184000000000001</v>
      </c>
      <c r="G21" s="334">
        <v>45</v>
      </c>
      <c r="H21" s="285"/>
      <c r="I21" s="280"/>
      <c r="J21" s="283"/>
      <c r="K21" s="298">
        <v>17</v>
      </c>
      <c r="L21" s="332">
        <v>21.26</v>
      </c>
      <c r="M21" s="332">
        <v>13.5</v>
      </c>
      <c r="N21" s="332">
        <v>29.31</v>
      </c>
      <c r="O21" s="332">
        <v>25.5</v>
      </c>
      <c r="P21" s="285"/>
      <c r="Q21" s="280"/>
      <c r="R21" s="283"/>
      <c r="S21" s="298">
        <v>16</v>
      </c>
      <c r="T21" s="332">
        <v>25.797999999999998</v>
      </c>
      <c r="U21" s="334">
        <v>45</v>
      </c>
      <c r="V21" s="332">
        <v>30.591999999999999</v>
      </c>
      <c r="W21" s="334">
        <v>45</v>
      </c>
      <c r="X21" s="285"/>
      <c r="Y21" s="280"/>
      <c r="Z21" s="283"/>
      <c r="AA21" s="320">
        <v>17</v>
      </c>
      <c r="AB21" s="332">
        <v>26.75</v>
      </c>
      <c r="AC21" s="332">
        <v>27.388649999999998</v>
      </c>
      <c r="AD21" s="332">
        <v>32.31</v>
      </c>
      <c r="AE21" s="332">
        <v>30.037443159999999</v>
      </c>
      <c r="AF21" s="285"/>
      <c r="AG21" s="280"/>
      <c r="AH21" s="283"/>
      <c r="AI21" s="320">
        <v>16</v>
      </c>
      <c r="AJ21" s="332">
        <v>24.18</v>
      </c>
      <c r="AK21" s="334">
        <v>45</v>
      </c>
      <c r="AL21" s="285"/>
      <c r="AM21" s="280"/>
      <c r="AN21" s="280"/>
      <c r="AO21" s="280"/>
      <c r="AP21" s="280"/>
      <c r="AQ21" s="280"/>
      <c r="AR21" s="280"/>
      <c r="AS21" s="280"/>
      <c r="AT21" s="280"/>
      <c r="AU21" s="280"/>
      <c r="AV21" s="280"/>
      <c r="AW21" s="280"/>
      <c r="AX21" s="280"/>
      <c r="AY21" s="280"/>
      <c r="AZ21" s="280"/>
      <c r="BA21" s="280"/>
      <c r="BB21" s="280"/>
      <c r="BC21" s="280"/>
      <c r="BD21" s="280"/>
      <c r="BE21" s="280"/>
      <c r="BF21" s="280"/>
      <c r="BG21" s="280"/>
      <c r="BH21" s="280"/>
      <c r="BI21" s="280"/>
      <c r="BJ21" s="280"/>
      <c r="BK21" s="280"/>
      <c r="BL21" s="280"/>
      <c r="BM21" s="280"/>
      <c r="BN21" s="280"/>
      <c r="BO21" s="280"/>
      <c r="BP21" s="280"/>
      <c r="BQ21" s="280"/>
      <c r="BR21" s="280"/>
      <c r="BS21" s="280"/>
      <c r="BT21" s="280"/>
      <c r="BU21" s="280"/>
      <c r="BV21" s="280"/>
      <c r="BW21" s="280"/>
      <c r="BX21" s="280"/>
      <c r="BY21" s="280"/>
      <c r="BZ21" s="280"/>
      <c r="CA21" s="280"/>
      <c r="CB21" s="280"/>
      <c r="CC21" s="280"/>
      <c r="CD21" s="280"/>
      <c r="CE21" s="280"/>
      <c r="CF21" s="280"/>
      <c r="CG21" s="280"/>
      <c r="CH21" s="280"/>
      <c r="CI21" s="280"/>
      <c r="CJ21" s="280"/>
      <c r="CK21" s="280"/>
      <c r="CL21" s="280"/>
      <c r="CM21" s="280"/>
      <c r="CN21" s="280"/>
      <c r="CO21" s="280"/>
      <c r="CP21" s="280"/>
      <c r="CQ21" s="280"/>
      <c r="CR21" s="280"/>
      <c r="CS21" s="280"/>
      <c r="CT21" s="280"/>
      <c r="CU21" s="280"/>
      <c r="CV21" s="280"/>
      <c r="CW21" s="280"/>
      <c r="CX21" s="280"/>
    </row>
    <row r="22" spans="1:102">
      <c r="A22" s="280"/>
      <c r="B22" s="283"/>
      <c r="C22" s="320">
        <v>17</v>
      </c>
      <c r="D22" s="332">
        <v>21.26</v>
      </c>
      <c r="E22" s="334">
        <v>45</v>
      </c>
      <c r="F22" s="332">
        <v>29.31</v>
      </c>
      <c r="G22" s="334">
        <v>45</v>
      </c>
      <c r="H22" s="285"/>
      <c r="I22" s="280"/>
      <c r="J22" s="283"/>
      <c r="K22" s="298">
        <v>18</v>
      </c>
      <c r="L22" s="332">
        <v>21.27</v>
      </c>
      <c r="M22" s="332">
        <v>19</v>
      </c>
      <c r="N22" s="332">
        <v>29.6</v>
      </c>
      <c r="O22" s="332">
        <v>19</v>
      </c>
      <c r="P22" s="285"/>
      <c r="Q22" s="280"/>
      <c r="R22" s="283"/>
      <c r="S22" s="298">
        <v>17</v>
      </c>
      <c r="T22" s="332">
        <v>26.75</v>
      </c>
      <c r="U22" s="334">
        <v>45</v>
      </c>
      <c r="V22" s="332">
        <v>32.31</v>
      </c>
      <c r="W22" s="334">
        <v>45</v>
      </c>
      <c r="X22" s="285"/>
      <c r="Y22" s="280"/>
      <c r="Z22" s="283"/>
      <c r="AA22" s="320">
        <v>18</v>
      </c>
      <c r="AB22" s="332">
        <v>27.007999999999999</v>
      </c>
      <c r="AC22" s="332">
        <v>28.652709999999999</v>
      </c>
      <c r="AD22" s="332">
        <v>32.340000000000003</v>
      </c>
      <c r="AE22" s="334">
        <v>50</v>
      </c>
      <c r="AF22" s="285"/>
      <c r="AG22" s="280"/>
      <c r="AH22" s="283"/>
      <c r="AI22" s="320">
        <v>17</v>
      </c>
      <c r="AJ22" s="332">
        <v>24.57</v>
      </c>
      <c r="AK22" s="334">
        <v>45</v>
      </c>
      <c r="AL22" s="285"/>
      <c r="AM22" s="280"/>
      <c r="AN22" s="280"/>
      <c r="AO22" s="280"/>
      <c r="AP22" s="280"/>
      <c r="AQ22" s="280"/>
      <c r="AR22" s="280"/>
      <c r="AS22" s="280"/>
      <c r="AT22" s="280"/>
      <c r="AU22" s="280"/>
      <c r="AV22" s="280"/>
      <c r="AW22" s="280"/>
      <c r="AX22" s="280"/>
      <c r="AY22" s="280"/>
      <c r="AZ22" s="280"/>
      <c r="BA22" s="280"/>
      <c r="BB22" s="280"/>
      <c r="BC22" s="280"/>
      <c r="BD22" s="280"/>
      <c r="BE22" s="280"/>
      <c r="BF22" s="280"/>
      <c r="BG22" s="280"/>
      <c r="BH22" s="280"/>
      <c r="BI22" s="280"/>
      <c r="BJ22" s="280"/>
      <c r="BK22" s="280"/>
      <c r="BL22" s="280"/>
      <c r="BM22" s="280"/>
      <c r="BN22" s="280"/>
      <c r="BO22" s="280"/>
      <c r="BP22" s="280"/>
      <c r="BQ22" s="280"/>
      <c r="BR22" s="280"/>
      <c r="BS22" s="280"/>
      <c r="BT22" s="280"/>
      <c r="BU22" s="280"/>
      <c r="BV22" s="280"/>
      <c r="BW22" s="280"/>
      <c r="BX22" s="280"/>
      <c r="BY22" s="280"/>
      <c r="BZ22" s="280"/>
      <c r="CA22" s="280"/>
      <c r="CB22" s="280"/>
      <c r="CC22" s="280"/>
      <c r="CD22" s="280"/>
      <c r="CE22" s="280"/>
      <c r="CF22" s="280"/>
      <c r="CG22" s="280"/>
      <c r="CH22" s="280"/>
      <c r="CI22" s="280"/>
      <c r="CJ22" s="280"/>
      <c r="CK22" s="280"/>
      <c r="CL22" s="280"/>
      <c r="CM22" s="280"/>
      <c r="CN22" s="280"/>
      <c r="CO22" s="280"/>
      <c r="CP22" s="280"/>
      <c r="CQ22" s="280"/>
      <c r="CR22" s="280"/>
      <c r="CS22" s="280"/>
      <c r="CT22" s="280"/>
      <c r="CU22" s="280"/>
      <c r="CV22" s="280"/>
      <c r="CW22" s="280"/>
      <c r="CX22" s="280"/>
    </row>
    <row r="23" spans="1:102">
      <c r="A23" s="280"/>
      <c r="B23" s="283"/>
      <c r="C23" s="320">
        <v>18</v>
      </c>
      <c r="D23" s="332">
        <v>21.27</v>
      </c>
      <c r="E23" s="334">
        <v>45</v>
      </c>
      <c r="F23" s="332">
        <v>29.6</v>
      </c>
      <c r="G23" s="334">
        <v>45</v>
      </c>
      <c r="H23" s="285"/>
      <c r="I23" s="280"/>
      <c r="J23" s="283"/>
      <c r="K23" s="298">
        <v>19</v>
      </c>
      <c r="L23" s="332">
        <v>21.31</v>
      </c>
      <c r="M23" s="332">
        <v>19.5</v>
      </c>
      <c r="N23" s="332">
        <v>29.6</v>
      </c>
      <c r="O23" s="332">
        <v>17.5</v>
      </c>
      <c r="P23" s="285"/>
      <c r="Q23" s="280"/>
      <c r="R23" s="283"/>
      <c r="S23" s="298">
        <v>18</v>
      </c>
      <c r="T23" s="332">
        <v>27.007999999999999</v>
      </c>
      <c r="U23" s="334">
        <v>45</v>
      </c>
      <c r="V23" s="332">
        <v>32.53</v>
      </c>
      <c r="W23" s="334">
        <v>45</v>
      </c>
      <c r="X23" s="285"/>
      <c r="Y23" s="280"/>
      <c r="Z23" s="283"/>
      <c r="AA23" s="320">
        <v>19</v>
      </c>
      <c r="AB23" s="332">
        <v>27.334</v>
      </c>
      <c r="AC23" s="332">
        <v>36.140079999999998</v>
      </c>
      <c r="AD23" s="332">
        <v>32.53</v>
      </c>
      <c r="AE23" s="332">
        <v>21.286999999999999</v>
      </c>
      <c r="AF23" s="285"/>
      <c r="AG23" s="280"/>
      <c r="AH23" s="283"/>
      <c r="AI23" s="320">
        <v>18</v>
      </c>
      <c r="AJ23" s="332">
        <v>24.64</v>
      </c>
      <c r="AK23" s="334">
        <v>45</v>
      </c>
      <c r="AL23" s="285"/>
      <c r="AM23" s="280"/>
      <c r="AN23" s="280"/>
      <c r="AO23" s="280"/>
      <c r="AP23" s="280"/>
      <c r="AQ23" s="280"/>
      <c r="AR23" s="280"/>
      <c r="AS23" s="280"/>
      <c r="AT23" s="280"/>
      <c r="AU23" s="280"/>
      <c r="AV23" s="280"/>
      <c r="AW23" s="280"/>
      <c r="AX23" s="280"/>
      <c r="AY23" s="280"/>
      <c r="AZ23" s="280"/>
      <c r="BA23" s="280"/>
      <c r="BB23" s="280"/>
      <c r="BC23" s="280"/>
      <c r="BD23" s="280"/>
      <c r="BE23" s="280"/>
      <c r="BF23" s="280"/>
      <c r="BG23" s="280"/>
      <c r="BH23" s="280"/>
      <c r="BI23" s="280"/>
      <c r="BJ23" s="280"/>
      <c r="BK23" s="280"/>
      <c r="BL23" s="280"/>
      <c r="BM23" s="280"/>
      <c r="BN23" s="280"/>
      <c r="BO23" s="280"/>
      <c r="BP23" s="280"/>
      <c r="BQ23" s="280"/>
      <c r="BR23" s="280"/>
      <c r="BS23" s="280"/>
      <c r="BT23" s="280"/>
      <c r="BU23" s="280"/>
      <c r="BV23" s="280"/>
      <c r="BW23" s="280"/>
      <c r="BX23" s="280"/>
      <c r="BY23" s="280"/>
      <c r="BZ23" s="280"/>
      <c r="CA23" s="280"/>
      <c r="CB23" s="280"/>
      <c r="CC23" s="280"/>
      <c r="CD23" s="280"/>
      <c r="CE23" s="280"/>
      <c r="CF23" s="280"/>
      <c r="CG23" s="280"/>
      <c r="CH23" s="280"/>
      <c r="CI23" s="280"/>
      <c r="CJ23" s="280"/>
      <c r="CK23" s="280"/>
      <c r="CL23" s="280"/>
      <c r="CM23" s="280"/>
      <c r="CN23" s="280"/>
      <c r="CO23" s="280"/>
      <c r="CP23" s="280"/>
      <c r="CQ23" s="280"/>
      <c r="CR23" s="280"/>
      <c r="CS23" s="280"/>
      <c r="CT23" s="280"/>
      <c r="CU23" s="280"/>
      <c r="CV23" s="280"/>
      <c r="CW23" s="280"/>
      <c r="CX23" s="280"/>
    </row>
    <row r="24" spans="1:102">
      <c r="A24" s="280"/>
      <c r="B24" s="283"/>
      <c r="C24" s="320">
        <v>19</v>
      </c>
      <c r="D24" s="332">
        <v>21.31</v>
      </c>
      <c r="E24" s="334">
        <v>45</v>
      </c>
      <c r="F24" s="332">
        <v>29.6</v>
      </c>
      <c r="G24" s="334">
        <v>45</v>
      </c>
      <c r="H24" s="285"/>
      <c r="I24" s="280"/>
      <c r="J24" s="283"/>
      <c r="K24" s="298">
        <v>20</v>
      </c>
      <c r="L24" s="332">
        <v>21.353999999999999</v>
      </c>
      <c r="M24" s="332">
        <v>15.5</v>
      </c>
      <c r="N24" s="332">
        <v>29.754999999999999</v>
      </c>
      <c r="O24" s="332">
        <v>25.17</v>
      </c>
      <c r="P24" s="285"/>
      <c r="Q24" s="306"/>
      <c r="R24" s="283"/>
      <c r="S24" s="298">
        <v>19</v>
      </c>
      <c r="T24" s="332">
        <v>27.52</v>
      </c>
      <c r="U24" s="334">
        <v>45</v>
      </c>
      <c r="V24" s="332">
        <v>32.99</v>
      </c>
      <c r="W24" s="334">
        <v>45</v>
      </c>
      <c r="X24" s="285"/>
      <c r="Y24" s="306"/>
      <c r="Z24" s="283"/>
      <c r="AA24" s="320">
        <v>20</v>
      </c>
      <c r="AB24" s="332">
        <v>27.52</v>
      </c>
      <c r="AC24" s="332">
        <v>33.116500000000002</v>
      </c>
      <c r="AD24" s="332">
        <v>32.628999999999998</v>
      </c>
      <c r="AE24" s="334">
        <v>50</v>
      </c>
      <c r="AF24" s="285"/>
      <c r="AG24" s="306"/>
      <c r="AH24" s="283"/>
      <c r="AI24" s="320">
        <v>19</v>
      </c>
      <c r="AJ24" s="332">
        <v>24.66</v>
      </c>
      <c r="AK24" s="334">
        <v>45</v>
      </c>
      <c r="AL24" s="285"/>
      <c r="AM24" s="306"/>
      <c r="AN24" s="306"/>
      <c r="AO24" s="306"/>
      <c r="AP24" s="306"/>
      <c r="AQ24" s="306"/>
      <c r="AR24" s="306"/>
      <c r="AS24" s="306"/>
      <c r="AT24" s="306"/>
      <c r="AU24" s="306"/>
      <c r="AV24" s="306"/>
      <c r="AW24" s="306"/>
      <c r="AX24" s="306"/>
      <c r="AY24" s="306"/>
      <c r="AZ24" s="306"/>
      <c r="BA24" s="306"/>
      <c r="BB24" s="306"/>
      <c r="BC24" s="306"/>
      <c r="BD24" s="306"/>
      <c r="BE24" s="306"/>
      <c r="BF24" s="306"/>
      <c r="BG24" s="306"/>
      <c r="BH24" s="306"/>
      <c r="BI24" s="306"/>
      <c r="BJ24" s="306"/>
      <c r="BK24" s="306"/>
      <c r="BL24" s="306"/>
      <c r="BM24" s="306"/>
      <c r="BN24" s="306"/>
      <c r="BO24" s="306"/>
      <c r="BP24" s="306"/>
      <c r="BQ24" s="306"/>
      <c r="BR24" s="306"/>
      <c r="BS24" s="306"/>
      <c r="BT24" s="306"/>
      <c r="BU24" s="306"/>
      <c r="BV24" s="306"/>
      <c r="BW24" s="306"/>
      <c r="BX24" s="306"/>
      <c r="BY24" s="306"/>
      <c r="BZ24" s="306"/>
      <c r="CA24" s="306"/>
      <c r="CB24" s="306"/>
      <c r="CC24" s="306"/>
      <c r="CD24" s="306"/>
      <c r="CE24" s="306"/>
      <c r="CF24" s="306"/>
      <c r="CG24" s="306"/>
      <c r="CH24" s="280"/>
      <c r="CI24" s="280"/>
      <c r="CJ24" s="280"/>
      <c r="CK24" s="280"/>
      <c r="CL24" s="280"/>
      <c r="CM24" s="280"/>
      <c r="CN24" s="280"/>
      <c r="CO24" s="280"/>
      <c r="CP24" s="280"/>
      <c r="CQ24" s="280"/>
      <c r="CR24" s="280"/>
      <c r="CS24" s="280"/>
      <c r="CT24" s="280"/>
      <c r="CU24" s="280"/>
      <c r="CV24" s="280"/>
      <c r="CW24" s="280"/>
      <c r="CX24" s="280"/>
    </row>
    <row r="25" spans="1:102">
      <c r="A25" s="280"/>
      <c r="B25" s="283"/>
      <c r="C25" s="320">
        <v>20</v>
      </c>
      <c r="D25" s="332">
        <v>21.353999999999999</v>
      </c>
      <c r="E25" s="334">
        <v>45</v>
      </c>
      <c r="F25" s="332">
        <v>29.754999999999999</v>
      </c>
      <c r="G25" s="334">
        <v>45</v>
      </c>
      <c r="H25" s="285"/>
      <c r="I25" s="280"/>
      <c r="J25" s="283"/>
      <c r="K25" s="298">
        <v>21</v>
      </c>
      <c r="L25" s="332">
        <v>21.724</v>
      </c>
      <c r="M25" s="332">
        <v>15.79</v>
      </c>
      <c r="N25" s="332">
        <v>29.89</v>
      </c>
      <c r="O25" s="332">
        <v>26.5</v>
      </c>
      <c r="P25" s="285"/>
      <c r="Q25" s="280"/>
      <c r="R25" s="283"/>
      <c r="S25" s="298">
        <v>20</v>
      </c>
      <c r="T25" s="332">
        <v>27.84</v>
      </c>
      <c r="U25" s="334">
        <v>45</v>
      </c>
      <c r="V25" s="332">
        <v>34.340000000000003</v>
      </c>
      <c r="W25" s="334">
        <v>45</v>
      </c>
      <c r="X25" s="285"/>
      <c r="Y25" s="280"/>
      <c r="Z25" s="283"/>
      <c r="AA25" s="320">
        <v>21</v>
      </c>
      <c r="AB25" s="332">
        <v>27.84</v>
      </c>
      <c r="AC25" s="332">
        <v>27.638999999999999</v>
      </c>
      <c r="AD25" s="332">
        <v>32.840000000000003</v>
      </c>
      <c r="AE25" s="334">
        <v>50</v>
      </c>
      <c r="AF25" s="285"/>
      <c r="AG25" s="280"/>
      <c r="AH25" s="283"/>
      <c r="AI25" s="320">
        <v>20</v>
      </c>
      <c r="AJ25" s="332">
        <v>24.74</v>
      </c>
      <c r="AK25" s="334">
        <v>45</v>
      </c>
      <c r="AL25" s="285"/>
      <c r="AM25" s="280"/>
      <c r="AN25" s="280"/>
      <c r="AO25" s="280"/>
      <c r="AP25" s="280"/>
      <c r="AQ25" s="280"/>
      <c r="AR25" s="280"/>
      <c r="AS25" s="280"/>
      <c r="AT25" s="280"/>
      <c r="AU25" s="280"/>
      <c r="AV25" s="280"/>
      <c r="AW25" s="280"/>
      <c r="AX25" s="280"/>
      <c r="AY25" s="280"/>
      <c r="AZ25" s="280"/>
      <c r="BA25" s="280"/>
      <c r="BB25" s="280"/>
      <c r="BC25" s="280"/>
      <c r="BD25" s="280"/>
      <c r="BE25" s="280"/>
      <c r="BF25" s="280"/>
      <c r="BG25" s="280"/>
      <c r="BH25" s="280"/>
      <c r="BI25" s="280"/>
      <c r="BJ25" s="280"/>
      <c r="BK25" s="280"/>
      <c r="BL25" s="280"/>
      <c r="BM25" s="280"/>
      <c r="BN25" s="280"/>
      <c r="BO25" s="280"/>
      <c r="BP25" s="280"/>
      <c r="BQ25" s="280"/>
      <c r="BR25" s="280"/>
      <c r="BS25" s="280"/>
      <c r="BT25" s="280"/>
      <c r="BU25" s="280"/>
      <c r="BV25" s="280"/>
      <c r="BW25" s="280"/>
      <c r="BX25" s="280"/>
      <c r="BY25" s="280"/>
      <c r="BZ25" s="280"/>
      <c r="CA25" s="280"/>
      <c r="CB25" s="280"/>
      <c r="CC25" s="280"/>
      <c r="CD25" s="280"/>
      <c r="CE25" s="280"/>
      <c r="CF25" s="280"/>
      <c r="CG25" s="280"/>
      <c r="CH25" s="280"/>
      <c r="CI25" s="280"/>
      <c r="CJ25" s="280"/>
      <c r="CK25" s="280"/>
      <c r="CL25" s="280"/>
      <c r="CM25" s="280"/>
      <c r="CN25" s="280"/>
      <c r="CO25" s="280"/>
      <c r="CP25" s="280"/>
      <c r="CQ25" s="280"/>
      <c r="CR25" s="280"/>
      <c r="CS25" s="280"/>
      <c r="CT25" s="280"/>
      <c r="CU25" s="280"/>
      <c r="CV25" s="280"/>
      <c r="CW25" s="280"/>
      <c r="CX25" s="280"/>
    </row>
    <row r="26" spans="1:102">
      <c r="A26" s="280"/>
      <c r="B26" s="283"/>
      <c r="C26" s="320">
        <v>21</v>
      </c>
      <c r="D26" s="332">
        <v>21.724</v>
      </c>
      <c r="E26" s="334">
        <v>45</v>
      </c>
      <c r="F26" s="332">
        <v>29.89</v>
      </c>
      <c r="G26" s="334">
        <v>45</v>
      </c>
      <c r="H26" s="285"/>
      <c r="I26" s="280"/>
      <c r="J26" s="283"/>
      <c r="K26" s="298">
        <v>22</v>
      </c>
      <c r="L26" s="332">
        <v>21.82</v>
      </c>
      <c r="M26" s="332">
        <v>18</v>
      </c>
      <c r="N26" s="332">
        <v>29.98</v>
      </c>
      <c r="O26" s="332">
        <v>25</v>
      </c>
      <c r="P26" s="285"/>
      <c r="Q26" s="280"/>
      <c r="R26" s="283"/>
      <c r="S26" s="298">
        <v>21</v>
      </c>
      <c r="T26" s="332">
        <v>28.19</v>
      </c>
      <c r="U26" s="334">
        <v>45</v>
      </c>
      <c r="V26" s="332">
        <v>36.866999999999997</v>
      </c>
      <c r="W26" s="334">
        <v>45</v>
      </c>
      <c r="X26" s="285"/>
      <c r="Y26" s="280"/>
      <c r="Z26" s="283"/>
      <c r="AA26" s="320">
        <v>22</v>
      </c>
      <c r="AB26" s="332">
        <v>28.19</v>
      </c>
      <c r="AC26" s="332">
        <v>34.99</v>
      </c>
      <c r="AD26" s="332">
        <v>32.99</v>
      </c>
      <c r="AE26" s="332">
        <v>31.911999999999999</v>
      </c>
      <c r="AF26" s="285"/>
      <c r="AG26" s="280"/>
      <c r="AH26" s="283"/>
      <c r="AI26" s="320">
        <v>21</v>
      </c>
      <c r="AJ26" s="332">
        <v>24.87</v>
      </c>
      <c r="AK26" s="334">
        <v>45</v>
      </c>
      <c r="AL26" s="285"/>
      <c r="AM26" s="280"/>
      <c r="AN26" s="280"/>
      <c r="AO26" s="280"/>
      <c r="AP26" s="280"/>
      <c r="AQ26" s="280"/>
      <c r="AR26" s="280"/>
      <c r="AS26" s="280"/>
      <c r="AT26" s="280"/>
      <c r="AU26" s="280"/>
      <c r="AV26" s="280"/>
      <c r="AW26" s="280"/>
      <c r="AX26" s="280"/>
      <c r="AY26" s="280"/>
      <c r="AZ26" s="280"/>
      <c r="BA26" s="280"/>
      <c r="BB26" s="280"/>
      <c r="BC26" s="280"/>
      <c r="BD26" s="280"/>
      <c r="BE26" s="280"/>
      <c r="BF26" s="280"/>
      <c r="BG26" s="280"/>
      <c r="BH26" s="280"/>
      <c r="BI26" s="280"/>
      <c r="BJ26" s="280"/>
      <c r="BK26" s="280"/>
      <c r="BL26" s="280"/>
      <c r="BM26" s="280"/>
      <c r="BN26" s="280"/>
      <c r="BO26" s="280"/>
      <c r="BP26" s="280"/>
      <c r="BQ26" s="280"/>
      <c r="BR26" s="280"/>
      <c r="BS26" s="280"/>
      <c r="BT26" s="280"/>
      <c r="BU26" s="280"/>
      <c r="BV26" s="280"/>
      <c r="BW26" s="280"/>
      <c r="BX26" s="280"/>
      <c r="BY26" s="280"/>
      <c r="BZ26" s="280"/>
      <c r="CA26" s="280"/>
      <c r="CB26" s="280"/>
      <c r="CC26" s="280"/>
      <c r="CD26" s="280"/>
      <c r="CE26" s="280"/>
      <c r="CF26" s="280"/>
      <c r="CG26" s="280"/>
      <c r="CH26" s="280"/>
      <c r="CI26" s="280"/>
      <c r="CJ26" s="280"/>
      <c r="CK26" s="280"/>
      <c r="CL26" s="280"/>
      <c r="CM26" s="280"/>
      <c r="CN26" s="280"/>
      <c r="CO26" s="280"/>
      <c r="CP26" s="280"/>
      <c r="CQ26" s="280"/>
      <c r="CR26" s="280"/>
      <c r="CS26" s="280"/>
      <c r="CT26" s="280"/>
      <c r="CU26" s="280"/>
      <c r="CV26" s="280"/>
      <c r="CW26" s="280"/>
      <c r="CX26" s="280"/>
    </row>
    <row r="27" spans="1:102">
      <c r="A27" s="280"/>
      <c r="B27" s="283"/>
      <c r="C27" s="320">
        <v>22</v>
      </c>
      <c r="D27" s="332">
        <v>21.82</v>
      </c>
      <c r="E27" s="334">
        <v>45</v>
      </c>
      <c r="F27" s="332">
        <v>29.98</v>
      </c>
      <c r="G27" s="334">
        <v>45</v>
      </c>
      <c r="H27" s="285"/>
      <c r="I27" s="280"/>
      <c r="J27" s="283"/>
      <c r="K27" s="298">
        <v>23</v>
      </c>
      <c r="L27" s="332">
        <v>21.9</v>
      </c>
      <c r="M27" s="332">
        <v>14</v>
      </c>
      <c r="N27" s="332">
        <v>30.077999999999999</v>
      </c>
      <c r="O27" s="332">
        <v>27</v>
      </c>
      <c r="P27" s="285"/>
      <c r="Q27" s="280"/>
      <c r="R27" s="283"/>
      <c r="S27" s="298">
        <v>22</v>
      </c>
      <c r="T27" s="332">
        <v>28.3</v>
      </c>
      <c r="U27" s="334">
        <v>45</v>
      </c>
      <c r="V27" s="332"/>
      <c r="W27" s="334">
        <v>45</v>
      </c>
      <c r="X27" s="285"/>
      <c r="Y27" s="280"/>
      <c r="Z27" s="283"/>
      <c r="AA27" s="320">
        <v>23</v>
      </c>
      <c r="AB27" s="332">
        <v>28.3</v>
      </c>
      <c r="AC27" s="332">
        <v>29.308</v>
      </c>
      <c r="AD27" s="332">
        <v>33.64</v>
      </c>
      <c r="AE27" s="334">
        <v>50</v>
      </c>
      <c r="AF27" s="285"/>
      <c r="AG27" s="280"/>
      <c r="AH27" s="283"/>
      <c r="AI27" s="320">
        <v>22</v>
      </c>
      <c r="AJ27" s="332">
        <v>24.97</v>
      </c>
      <c r="AK27" s="334">
        <v>45</v>
      </c>
      <c r="AL27" s="285"/>
      <c r="AM27" s="280"/>
      <c r="AN27" s="280"/>
      <c r="AO27" s="280"/>
      <c r="AP27" s="280"/>
      <c r="AQ27" s="280"/>
      <c r="AR27" s="280"/>
      <c r="AS27" s="280"/>
      <c r="AT27" s="280"/>
      <c r="AU27" s="280"/>
      <c r="AV27" s="280"/>
      <c r="AW27" s="280"/>
      <c r="AX27" s="280"/>
      <c r="AY27" s="280"/>
      <c r="AZ27" s="280"/>
      <c r="BA27" s="280"/>
      <c r="BB27" s="280"/>
      <c r="BC27" s="280"/>
      <c r="BD27" s="280"/>
      <c r="BE27" s="280"/>
      <c r="BF27" s="280"/>
      <c r="BG27" s="280"/>
      <c r="BH27" s="280"/>
      <c r="BI27" s="280"/>
      <c r="BJ27" s="280"/>
      <c r="BK27" s="280"/>
      <c r="BL27" s="280"/>
      <c r="BM27" s="280"/>
      <c r="BN27" s="280"/>
      <c r="BO27" s="280"/>
      <c r="BP27" s="280"/>
      <c r="BQ27" s="280"/>
      <c r="BR27" s="280"/>
      <c r="BS27" s="280"/>
      <c r="BT27" s="280"/>
      <c r="BU27" s="280"/>
      <c r="BV27" s="280"/>
      <c r="BW27" s="280"/>
      <c r="BX27" s="280"/>
      <c r="BY27" s="280"/>
      <c r="BZ27" s="280"/>
      <c r="CA27" s="280"/>
      <c r="CB27" s="280"/>
      <c r="CC27" s="280"/>
      <c r="CD27" s="280"/>
      <c r="CE27" s="280"/>
      <c r="CF27" s="280"/>
      <c r="CG27" s="280"/>
      <c r="CH27" s="280"/>
      <c r="CI27" s="280"/>
      <c r="CJ27" s="280"/>
      <c r="CK27" s="280"/>
      <c r="CL27" s="280"/>
      <c r="CM27" s="280"/>
      <c r="CN27" s="280"/>
      <c r="CO27" s="280"/>
      <c r="CP27" s="280"/>
      <c r="CQ27" s="280"/>
      <c r="CR27" s="280"/>
      <c r="CS27" s="280"/>
      <c r="CT27" s="280"/>
      <c r="CU27" s="280"/>
      <c r="CV27" s="280"/>
      <c r="CW27" s="280"/>
      <c r="CX27" s="280"/>
    </row>
    <row r="28" spans="1:102">
      <c r="A28" s="280"/>
      <c r="B28" s="283"/>
      <c r="C28" s="320">
        <v>23</v>
      </c>
      <c r="D28" s="332">
        <v>21.9</v>
      </c>
      <c r="E28" s="334">
        <v>45</v>
      </c>
      <c r="F28" s="332">
        <v>30.077999999999999</v>
      </c>
      <c r="G28" s="334">
        <v>45</v>
      </c>
      <c r="H28" s="285"/>
      <c r="I28" s="280"/>
      <c r="J28" s="283"/>
      <c r="K28" s="298">
        <v>24</v>
      </c>
      <c r="L28" s="332">
        <v>22.923999999999999</v>
      </c>
      <c r="M28" s="332">
        <v>16.64</v>
      </c>
      <c r="N28" s="332">
        <v>30.125</v>
      </c>
      <c r="O28" s="332">
        <v>22.56</v>
      </c>
      <c r="P28" s="285"/>
      <c r="Q28" s="280"/>
      <c r="R28" s="283"/>
      <c r="S28" s="298">
        <v>23</v>
      </c>
      <c r="T28" s="332">
        <v>29.138999999999999</v>
      </c>
      <c r="U28" s="334">
        <v>45</v>
      </c>
      <c r="V28" s="332"/>
      <c r="W28" s="334">
        <v>45</v>
      </c>
      <c r="X28" s="285"/>
      <c r="Y28" s="280"/>
      <c r="Z28" s="283"/>
      <c r="AA28" s="320">
        <v>24</v>
      </c>
      <c r="AB28" s="332">
        <v>28.57</v>
      </c>
      <c r="AC28" s="332">
        <v>32.785330000000002</v>
      </c>
      <c r="AD28" s="332">
        <v>34.340000000000003</v>
      </c>
      <c r="AE28" s="332">
        <v>29.5</v>
      </c>
      <c r="AF28" s="285"/>
      <c r="AG28" s="280"/>
      <c r="AH28" s="283"/>
      <c r="AI28" s="320">
        <v>23</v>
      </c>
      <c r="AJ28" s="332">
        <v>24.99</v>
      </c>
      <c r="AK28" s="334">
        <v>45</v>
      </c>
      <c r="AL28" s="285"/>
      <c r="AM28" s="280"/>
      <c r="AN28" s="280"/>
      <c r="AO28" s="280"/>
      <c r="AP28" s="280"/>
      <c r="AQ28" s="280"/>
      <c r="AR28" s="280"/>
      <c r="AS28" s="280"/>
      <c r="AT28" s="280"/>
      <c r="AU28" s="280"/>
      <c r="AV28" s="280"/>
      <c r="AW28" s="280"/>
      <c r="AX28" s="280"/>
      <c r="AY28" s="280"/>
      <c r="AZ28" s="280"/>
      <c r="BA28" s="280"/>
      <c r="BB28" s="280"/>
      <c r="BC28" s="280"/>
      <c r="BD28" s="280"/>
      <c r="BE28" s="280"/>
      <c r="BF28" s="280"/>
      <c r="BG28" s="280"/>
      <c r="BH28" s="280"/>
      <c r="BI28" s="280"/>
      <c r="BJ28" s="280"/>
      <c r="BK28" s="280"/>
      <c r="BL28" s="280"/>
      <c r="BM28" s="280"/>
      <c r="BN28" s="280"/>
      <c r="BO28" s="280"/>
      <c r="BP28" s="280"/>
      <c r="BQ28" s="280"/>
      <c r="BR28" s="280"/>
      <c r="BS28" s="280"/>
      <c r="BT28" s="280"/>
      <c r="BU28" s="280"/>
      <c r="BV28" s="280"/>
      <c r="BW28" s="280"/>
      <c r="BX28" s="280"/>
      <c r="BY28" s="280"/>
      <c r="BZ28" s="280"/>
      <c r="CA28" s="280"/>
      <c r="CB28" s="280"/>
      <c r="CC28" s="280"/>
      <c r="CD28" s="280"/>
      <c r="CE28" s="280"/>
      <c r="CF28" s="280"/>
      <c r="CG28" s="280"/>
      <c r="CH28" s="280"/>
      <c r="CI28" s="280"/>
      <c r="CJ28" s="280"/>
      <c r="CK28" s="280"/>
      <c r="CL28" s="280"/>
      <c r="CM28" s="280"/>
      <c r="CN28" s="280"/>
      <c r="CO28" s="280"/>
      <c r="CP28" s="280"/>
      <c r="CQ28" s="280"/>
      <c r="CR28" s="280"/>
      <c r="CS28" s="280"/>
      <c r="CT28" s="280"/>
      <c r="CU28" s="280"/>
      <c r="CV28" s="280"/>
      <c r="CW28" s="280"/>
      <c r="CX28" s="280"/>
    </row>
    <row r="29" spans="1:102">
      <c r="A29" s="280"/>
      <c r="B29" s="283"/>
      <c r="C29" s="320">
        <v>24</v>
      </c>
      <c r="D29" s="332">
        <v>22.923999999999999</v>
      </c>
      <c r="E29" s="334">
        <v>45</v>
      </c>
      <c r="F29" s="332">
        <v>30.125</v>
      </c>
      <c r="G29" s="334">
        <v>45</v>
      </c>
      <c r="H29" s="285"/>
      <c r="I29" s="280"/>
      <c r="J29" s="283"/>
      <c r="K29" s="298">
        <v>25</v>
      </c>
      <c r="L29" s="332">
        <v>23</v>
      </c>
      <c r="M29" s="332">
        <v>13.5</v>
      </c>
      <c r="N29" s="332">
        <v>30.437000000000001</v>
      </c>
      <c r="O29" s="332">
        <v>27</v>
      </c>
      <c r="P29" s="285"/>
      <c r="Q29" s="280"/>
      <c r="R29" s="283"/>
      <c r="S29" s="298">
        <v>24</v>
      </c>
      <c r="T29" s="332">
        <v>29.173999999999999</v>
      </c>
      <c r="U29" s="334">
        <v>45</v>
      </c>
      <c r="V29" s="332"/>
      <c r="W29" s="334">
        <v>45</v>
      </c>
      <c r="X29" s="285"/>
      <c r="Y29" s="280"/>
      <c r="Z29" s="283"/>
      <c r="AA29" s="320">
        <v>25</v>
      </c>
      <c r="AB29" s="332">
        <v>28.991</v>
      </c>
      <c r="AC29" s="332">
        <v>42.857590000000002</v>
      </c>
      <c r="AD29" s="332">
        <v>34.4</v>
      </c>
      <c r="AE29" s="334">
        <v>50</v>
      </c>
      <c r="AF29" s="285"/>
      <c r="AG29" s="280"/>
      <c r="AH29" s="283"/>
      <c r="AI29" s="320">
        <v>24</v>
      </c>
      <c r="AJ29" s="332">
        <v>25.05</v>
      </c>
      <c r="AK29" s="334">
        <v>45</v>
      </c>
      <c r="AL29" s="285"/>
      <c r="AM29" s="280"/>
      <c r="AN29" s="280"/>
      <c r="AO29" s="280"/>
      <c r="AP29" s="280"/>
      <c r="AQ29" s="280"/>
      <c r="AR29" s="280"/>
      <c r="AS29" s="280"/>
      <c r="AT29" s="280"/>
      <c r="AU29" s="280"/>
      <c r="AV29" s="280"/>
      <c r="AW29" s="280"/>
      <c r="AX29" s="280"/>
      <c r="AY29" s="280"/>
      <c r="AZ29" s="280"/>
      <c r="BA29" s="280"/>
      <c r="BB29" s="280"/>
      <c r="BC29" s="280"/>
      <c r="BD29" s="280"/>
      <c r="BE29" s="280"/>
      <c r="BF29" s="280"/>
      <c r="BG29" s="280"/>
      <c r="BH29" s="280"/>
      <c r="BI29" s="280"/>
      <c r="BJ29" s="280"/>
      <c r="BK29" s="280"/>
      <c r="BL29" s="280"/>
      <c r="BM29" s="280"/>
      <c r="BN29" s="280"/>
      <c r="BO29" s="280"/>
      <c r="BP29" s="280"/>
      <c r="BQ29" s="280"/>
      <c r="BR29" s="280"/>
      <c r="BS29" s="280"/>
      <c r="BT29" s="280"/>
      <c r="BU29" s="280"/>
      <c r="BV29" s="280"/>
      <c r="BW29" s="280"/>
      <c r="BX29" s="280"/>
      <c r="BY29" s="280"/>
      <c r="BZ29" s="280"/>
      <c r="CA29" s="280"/>
      <c r="CB29" s="280"/>
      <c r="CC29" s="280"/>
      <c r="CD29" s="280"/>
      <c r="CE29" s="280"/>
      <c r="CF29" s="280"/>
      <c r="CG29" s="280"/>
      <c r="CH29" s="280"/>
      <c r="CI29" s="280"/>
      <c r="CJ29" s="280"/>
      <c r="CK29" s="280"/>
      <c r="CL29" s="280"/>
      <c r="CM29" s="280"/>
      <c r="CN29" s="280"/>
      <c r="CO29" s="280"/>
      <c r="CP29" s="280"/>
      <c r="CQ29" s="280"/>
      <c r="CR29" s="280"/>
      <c r="CS29" s="280"/>
      <c r="CT29" s="280"/>
      <c r="CU29" s="280"/>
      <c r="CV29" s="280"/>
      <c r="CW29" s="280"/>
      <c r="CX29" s="280"/>
    </row>
    <row r="30" spans="1:102">
      <c r="A30" s="280"/>
      <c r="B30" s="283"/>
      <c r="C30" s="320">
        <v>25</v>
      </c>
      <c r="D30" s="332">
        <v>23</v>
      </c>
      <c r="E30" s="334">
        <v>45</v>
      </c>
      <c r="F30" s="332">
        <v>30.437000000000001</v>
      </c>
      <c r="G30" s="334">
        <v>45</v>
      </c>
      <c r="H30" s="285"/>
      <c r="I30" s="280"/>
      <c r="J30" s="283"/>
      <c r="K30" s="298">
        <v>26</v>
      </c>
      <c r="L30" s="332">
        <v>23.37</v>
      </c>
      <c r="M30" s="332">
        <v>18.5</v>
      </c>
      <c r="N30" s="332">
        <v>30.591999999999999</v>
      </c>
      <c r="O30" s="332">
        <v>21.38</v>
      </c>
      <c r="P30" s="285"/>
      <c r="Q30" s="280"/>
      <c r="R30" s="283"/>
      <c r="S30" s="298">
        <v>25</v>
      </c>
      <c r="T30" s="332">
        <v>29.33</v>
      </c>
      <c r="U30" s="334">
        <v>45</v>
      </c>
      <c r="V30" s="332"/>
      <c r="W30" s="334">
        <v>45</v>
      </c>
      <c r="X30" s="285"/>
      <c r="Y30" s="280"/>
      <c r="Z30" s="283"/>
      <c r="AA30" s="320">
        <v>26</v>
      </c>
      <c r="AB30" s="332">
        <v>29.138999999999999</v>
      </c>
      <c r="AC30" s="332">
        <v>19.555689999999998</v>
      </c>
      <c r="AD30" s="332">
        <v>35.51</v>
      </c>
      <c r="AE30" s="334">
        <v>50</v>
      </c>
      <c r="AF30" s="285"/>
      <c r="AG30" s="280"/>
      <c r="AH30" s="283"/>
      <c r="AI30" s="320">
        <v>25</v>
      </c>
      <c r="AJ30" s="332">
        <v>25.28</v>
      </c>
      <c r="AK30" s="334">
        <v>45</v>
      </c>
      <c r="AL30" s="285"/>
      <c r="AM30" s="280"/>
      <c r="AN30" s="280"/>
      <c r="AO30" s="280"/>
      <c r="AP30" s="280"/>
      <c r="AQ30" s="280"/>
      <c r="AR30" s="280"/>
      <c r="AS30" s="280"/>
      <c r="AT30" s="280"/>
      <c r="AU30" s="280"/>
      <c r="AV30" s="280"/>
      <c r="AW30" s="280"/>
      <c r="AX30" s="280"/>
      <c r="AY30" s="280"/>
      <c r="AZ30" s="280"/>
      <c r="BA30" s="280"/>
      <c r="BB30" s="280"/>
      <c r="BC30" s="280"/>
      <c r="BD30" s="280"/>
      <c r="BE30" s="280"/>
      <c r="BF30" s="280"/>
      <c r="BG30" s="280"/>
      <c r="BH30" s="280"/>
      <c r="BI30" s="280"/>
      <c r="BJ30" s="280"/>
      <c r="BK30" s="280"/>
      <c r="BL30" s="280"/>
      <c r="BM30" s="280"/>
      <c r="BN30" s="280"/>
      <c r="BO30" s="280"/>
      <c r="BP30" s="280"/>
      <c r="BQ30" s="280"/>
      <c r="BR30" s="280"/>
      <c r="BS30" s="280"/>
      <c r="BT30" s="280"/>
      <c r="BU30" s="280"/>
      <c r="BV30" s="280"/>
      <c r="BW30" s="280"/>
      <c r="BX30" s="280"/>
      <c r="BY30" s="280"/>
      <c r="BZ30" s="280"/>
      <c r="CA30" s="280"/>
      <c r="CB30" s="280"/>
      <c r="CC30" s="280"/>
      <c r="CD30" s="280"/>
      <c r="CE30" s="280"/>
      <c r="CF30" s="280"/>
      <c r="CG30" s="280"/>
      <c r="CH30" s="280"/>
      <c r="CI30" s="280"/>
      <c r="CJ30" s="280"/>
      <c r="CK30" s="280"/>
      <c r="CL30" s="280"/>
      <c r="CM30" s="280"/>
      <c r="CN30" s="280"/>
      <c r="CO30" s="280"/>
      <c r="CP30" s="280"/>
      <c r="CQ30" s="280"/>
      <c r="CR30" s="280"/>
      <c r="CS30" s="280"/>
      <c r="CT30" s="280"/>
      <c r="CU30" s="280"/>
      <c r="CV30" s="280"/>
      <c r="CW30" s="280"/>
      <c r="CX30" s="280"/>
    </row>
    <row r="31" spans="1:102">
      <c r="A31" s="280"/>
      <c r="B31" s="283"/>
      <c r="C31" s="320">
        <v>26</v>
      </c>
      <c r="D31" s="332">
        <v>23.37</v>
      </c>
      <c r="E31" s="334">
        <v>45</v>
      </c>
      <c r="F31" s="332">
        <v>30.591999999999999</v>
      </c>
      <c r="G31" s="334">
        <v>45</v>
      </c>
      <c r="H31" s="285"/>
      <c r="I31" s="280"/>
      <c r="J31" s="283"/>
      <c r="K31" s="298">
        <v>27</v>
      </c>
      <c r="L31" s="332">
        <v>24.108000000000001</v>
      </c>
      <c r="M31" s="332">
        <v>17.32</v>
      </c>
      <c r="N31" s="332">
        <v>30.82</v>
      </c>
      <c r="O31" s="332">
        <v>25.5</v>
      </c>
      <c r="P31" s="285"/>
      <c r="Q31" s="280"/>
      <c r="R31" s="283"/>
      <c r="S31" s="298">
        <v>26</v>
      </c>
      <c r="T31" s="332">
        <v>29.37</v>
      </c>
      <c r="U31" s="334">
        <v>45</v>
      </c>
      <c r="V31" s="332"/>
      <c r="W31" s="334">
        <v>45</v>
      </c>
      <c r="X31" s="285"/>
      <c r="Y31" s="280"/>
      <c r="Z31" s="283"/>
      <c r="AA31" s="320">
        <v>27</v>
      </c>
      <c r="AB31" s="332">
        <v>29.173999999999999</v>
      </c>
      <c r="AC31" s="332">
        <v>22.150670000000002</v>
      </c>
      <c r="AD31" s="332">
        <v>35.58</v>
      </c>
      <c r="AE31" s="334">
        <v>50</v>
      </c>
      <c r="AF31" s="285"/>
      <c r="AG31" s="280"/>
      <c r="AH31" s="283"/>
      <c r="AI31" s="320">
        <v>26</v>
      </c>
      <c r="AJ31" s="332">
        <v>25.3</v>
      </c>
      <c r="AK31" s="334">
        <v>45</v>
      </c>
      <c r="AL31" s="285"/>
      <c r="AM31" s="280"/>
      <c r="AN31" s="280"/>
      <c r="AO31" s="280"/>
      <c r="AP31" s="280"/>
      <c r="AQ31" s="280"/>
      <c r="AR31" s="280"/>
      <c r="AS31" s="280"/>
      <c r="AT31" s="280"/>
      <c r="AU31" s="280"/>
      <c r="AV31" s="280"/>
      <c r="AW31" s="280"/>
      <c r="AX31" s="280"/>
      <c r="AY31" s="280"/>
      <c r="AZ31" s="280"/>
      <c r="BA31" s="280"/>
      <c r="BB31" s="280"/>
      <c r="BC31" s="280"/>
      <c r="BD31" s="280"/>
      <c r="BE31" s="280"/>
      <c r="BF31" s="280"/>
      <c r="BG31" s="280"/>
      <c r="BH31" s="280"/>
      <c r="BI31" s="280"/>
      <c r="BJ31" s="280"/>
      <c r="BK31" s="280"/>
      <c r="BL31" s="280"/>
      <c r="BM31" s="280"/>
      <c r="BN31" s="280"/>
      <c r="BO31" s="280"/>
      <c r="BP31" s="280"/>
      <c r="BQ31" s="280"/>
      <c r="BR31" s="280"/>
      <c r="BS31" s="280"/>
      <c r="BT31" s="280"/>
      <c r="BU31" s="280"/>
      <c r="BV31" s="280"/>
      <c r="BW31" s="280"/>
      <c r="BX31" s="280"/>
      <c r="BY31" s="280"/>
      <c r="BZ31" s="280"/>
      <c r="CA31" s="280"/>
      <c r="CB31" s="280"/>
      <c r="CC31" s="280"/>
      <c r="CD31" s="280"/>
      <c r="CE31" s="280"/>
      <c r="CF31" s="280"/>
      <c r="CG31" s="280"/>
      <c r="CH31" s="280"/>
      <c r="CI31" s="280"/>
      <c r="CJ31" s="280"/>
      <c r="CK31" s="280"/>
      <c r="CL31" s="280"/>
      <c r="CM31" s="280"/>
      <c r="CN31" s="280"/>
      <c r="CO31" s="280"/>
      <c r="CP31" s="280"/>
      <c r="CQ31" s="280"/>
      <c r="CR31" s="280"/>
      <c r="CS31" s="280"/>
      <c r="CT31" s="280"/>
      <c r="CU31" s="280"/>
      <c r="CV31" s="280"/>
      <c r="CW31" s="280"/>
      <c r="CX31" s="280"/>
    </row>
    <row r="32" spans="1:102">
      <c r="A32" s="280"/>
      <c r="B32" s="283"/>
      <c r="C32" s="320">
        <v>27</v>
      </c>
      <c r="D32" s="332">
        <v>24.108000000000001</v>
      </c>
      <c r="E32" s="334">
        <v>45</v>
      </c>
      <c r="F32" s="332">
        <v>30.82</v>
      </c>
      <c r="G32" s="334">
        <v>45</v>
      </c>
      <c r="H32" s="285"/>
      <c r="I32" s="280"/>
      <c r="J32" s="283"/>
      <c r="K32" s="298">
        <v>28</v>
      </c>
      <c r="L32" s="332">
        <v>24.9</v>
      </c>
      <c r="M32" s="332">
        <v>13.5</v>
      </c>
      <c r="N32" s="332">
        <v>31.43</v>
      </c>
      <c r="O32" s="332">
        <v>33</v>
      </c>
      <c r="P32" s="285"/>
      <c r="Q32" s="280"/>
      <c r="R32" s="283"/>
      <c r="S32" s="298">
        <v>27</v>
      </c>
      <c r="T32" s="332">
        <v>29.45</v>
      </c>
      <c r="U32" s="334">
        <v>45</v>
      </c>
      <c r="V32" s="332"/>
      <c r="W32" s="334">
        <v>45</v>
      </c>
      <c r="X32" s="285"/>
      <c r="Y32" s="280"/>
      <c r="Z32" s="283"/>
      <c r="AA32" s="320">
        <v>28</v>
      </c>
      <c r="AB32" s="332">
        <v>29.33</v>
      </c>
      <c r="AC32" s="332">
        <v>28.204000000000001</v>
      </c>
      <c r="AD32" s="332">
        <v>36.14</v>
      </c>
      <c r="AE32" s="334">
        <v>50</v>
      </c>
      <c r="AF32" s="285"/>
      <c r="AG32" s="280"/>
      <c r="AH32" s="283"/>
      <c r="AI32" s="320">
        <v>27</v>
      </c>
      <c r="AJ32" s="332">
        <v>25.35</v>
      </c>
      <c r="AK32" s="334">
        <v>45</v>
      </c>
      <c r="AL32" s="285"/>
      <c r="AM32" s="280"/>
      <c r="AN32" s="280"/>
      <c r="AO32" s="280"/>
      <c r="AP32" s="280"/>
      <c r="AQ32" s="280"/>
      <c r="AR32" s="280"/>
      <c r="AS32" s="280"/>
      <c r="AT32" s="280"/>
      <c r="AU32" s="280"/>
      <c r="AV32" s="280"/>
      <c r="AW32" s="280"/>
      <c r="AX32" s="280"/>
      <c r="AY32" s="280"/>
      <c r="AZ32" s="280"/>
      <c r="BA32" s="280"/>
      <c r="BB32" s="280"/>
      <c r="BC32" s="280"/>
      <c r="BD32" s="280"/>
      <c r="BE32" s="280"/>
      <c r="BF32" s="280"/>
      <c r="BG32" s="280"/>
      <c r="BH32" s="280"/>
      <c r="BI32" s="280"/>
      <c r="BJ32" s="280"/>
      <c r="BK32" s="280"/>
      <c r="BL32" s="280"/>
      <c r="BM32" s="280"/>
      <c r="BN32" s="280"/>
      <c r="BO32" s="280"/>
      <c r="BP32" s="280"/>
      <c r="BQ32" s="280"/>
      <c r="BR32" s="280"/>
      <c r="BS32" s="280"/>
      <c r="BT32" s="280"/>
      <c r="BU32" s="280"/>
      <c r="BV32" s="280"/>
      <c r="BW32" s="280"/>
      <c r="BX32" s="280"/>
      <c r="BY32" s="280"/>
      <c r="BZ32" s="280"/>
      <c r="CA32" s="280"/>
      <c r="CB32" s="280"/>
      <c r="CC32" s="280"/>
      <c r="CD32" s="280"/>
      <c r="CE32" s="280"/>
      <c r="CF32" s="280"/>
      <c r="CG32" s="280"/>
      <c r="CH32" s="280"/>
      <c r="CI32" s="280"/>
      <c r="CJ32" s="280"/>
      <c r="CK32" s="280"/>
      <c r="CL32" s="280"/>
      <c r="CM32" s="280"/>
      <c r="CN32" s="280"/>
      <c r="CO32" s="280"/>
      <c r="CP32" s="280"/>
      <c r="CQ32" s="280"/>
      <c r="CR32" s="280"/>
      <c r="CS32" s="280"/>
      <c r="CT32" s="280"/>
      <c r="CU32" s="280"/>
      <c r="CV32" s="280"/>
      <c r="CW32" s="280"/>
      <c r="CX32" s="280"/>
    </row>
    <row r="33" spans="1:102">
      <c r="A33" s="280"/>
      <c r="B33" s="283"/>
      <c r="C33" s="320">
        <v>28</v>
      </c>
      <c r="D33" s="332">
        <v>24.9</v>
      </c>
      <c r="E33" s="334">
        <v>45</v>
      </c>
      <c r="F33" s="332">
        <v>31.43</v>
      </c>
      <c r="G33" s="334">
        <v>45</v>
      </c>
      <c r="H33" s="285"/>
      <c r="I33" s="280"/>
      <c r="J33" s="283"/>
      <c r="K33" s="298">
        <v>29</v>
      </c>
      <c r="L33" s="332">
        <v>25.12</v>
      </c>
      <c r="M33" s="332">
        <v>16.5</v>
      </c>
      <c r="N33" s="332">
        <v>31.658000000000001</v>
      </c>
      <c r="O33" s="332">
        <v>21.44</v>
      </c>
      <c r="P33" s="285"/>
      <c r="Q33" s="280"/>
      <c r="R33" s="283"/>
      <c r="S33" s="298">
        <v>28</v>
      </c>
      <c r="T33" s="332">
        <v>29.606000000000002</v>
      </c>
      <c r="U33" s="334">
        <v>45</v>
      </c>
      <c r="V33" s="332"/>
      <c r="W33" s="334">
        <v>45</v>
      </c>
      <c r="X33" s="285"/>
      <c r="Y33" s="280"/>
      <c r="Z33" s="283"/>
      <c r="AA33" s="320">
        <v>29</v>
      </c>
      <c r="AB33" s="332">
        <v>29.37</v>
      </c>
      <c r="AC33" s="332">
        <v>42.582500000000003</v>
      </c>
      <c r="AD33" s="332">
        <v>36.866999999999997</v>
      </c>
      <c r="AE33" s="332">
        <v>26.251999999999999</v>
      </c>
      <c r="AF33" s="285"/>
      <c r="AG33" s="280"/>
      <c r="AH33" s="283"/>
      <c r="AI33" s="320">
        <v>28</v>
      </c>
      <c r="AJ33" s="332">
        <v>25.56</v>
      </c>
      <c r="AK33" s="334">
        <v>45</v>
      </c>
      <c r="AL33" s="285"/>
      <c r="AM33" s="280"/>
      <c r="AN33" s="280"/>
      <c r="AO33" s="280"/>
      <c r="AP33" s="280"/>
      <c r="AQ33" s="280"/>
      <c r="AR33" s="280"/>
      <c r="AS33" s="280"/>
      <c r="AT33" s="280"/>
      <c r="AU33" s="280"/>
      <c r="AV33" s="280"/>
      <c r="AW33" s="280"/>
      <c r="AX33" s="280"/>
      <c r="AY33" s="280"/>
      <c r="AZ33" s="280"/>
      <c r="BA33" s="280"/>
      <c r="BB33" s="280"/>
      <c r="BC33" s="280"/>
      <c r="BD33" s="280"/>
      <c r="BE33" s="280"/>
      <c r="BF33" s="280"/>
      <c r="BG33" s="280"/>
      <c r="BH33" s="280"/>
      <c r="BI33" s="280"/>
      <c r="BJ33" s="280"/>
      <c r="BK33" s="280"/>
      <c r="BL33" s="280"/>
      <c r="BM33" s="280"/>
      <c r="BN33" s="280"/>
      <c r="BO33" s="280"/>
      <c r="BP33" s="280"/>
      <c r="BQ33" s="280"/>
      <c r="BR33" s="280"/>
      <c r="BS33" s="280"/>
      <c r="BT33" s="280"/>
      <c r="BU33" s="280"/>
      <c r="BV33" s="280"/>
      <c r="BW33" s="280"/>
      <c r="BX33" s="280"/>
      <c r="BY33" s="280"/>
      <c r="BZ33" s="280"/>
      <c r="CA33" s="280"/>
      <c r="CB33" s="280"/>
      <c r="CC33" s="280"/>
      <c r="CD33" s="280"/>
      <c r="CE33" s="280"/>
      <c r="CF33" s="280"/>
      <c r="CG33" s="280"/>
      <c r="CH33" s="280"/>
      <c r="CI33" s="280"/>
      <c r="CJ33" s="280"/>
      <c r="CK33" s="280"/>
      <c r="CL33" s="280"/>
      <c r="CM33" s="280"/>
      <c r="CN33" s="280"/>
      <c r="CO33" s="280"/>
      <c r="CP33" s="280"/>
      <c r="CQ33" s="280"/>
      <c r="CR33" s="280"/>
      <c r="CS33" s="280"/>
      <c r="CT33" s="280"/>
      <c r="CU33" s="280"/>
      <c r="CV33" s="280"/>
      <c r="CW33" s="280"/>
      <c r="CX33" s="280"/>
    </row>
    <row r="34" spans="1:102">
      <c r="A34" s="280"/>
      <c r="B34" s="283"/>
      <c r="C34" s="320">
        <v>29</v>
      </c>
      <c r="D34" s="332">
        <v>25.12</v>
      </c>
      <c r="E34" s="334">
        <v>45</v>
      </c>
      <c r="F34" s="332">
        <v>31.658000000000001</v>
      </c>
      <c r="G34" s="334">
        <v>45</v>
      </c>
      <c r="H34" s="285"/>
      <c r="I34" s="280"/>
      <c r="J34" s="283"/>
      <c r="K34" s="298">
        <v>30</v>
      </c>
      <c r="L34" s="332">
        <v>25.2</v>
      </c>
      <c r="M34" s="332">
        <v>16</v>
      </c>
      <c r="N34" s="332">
        <v>31.87</v>
      </c>
      <c r="O34" s="332">
        <v>35</v>
      </c>
      <c r="P34" s="285"/>
      <c r="Q34" s="280"/>
      <c r="R34" s="283"/>
      <c r="S34" s="298">
        <v>29</v>
      </c>
      <c r="T34" s="332">
        <v>29.63</v>
      </c>
      <c r="U34" s="334">
        <v>45</v>
      </c>
      <c r="V34" s="332"/>
      <c r="W34" s="334">
        <v>45</v>
      </c>
      <c r="X34" s="285"/>
      <c r="Y34" s="280"/>
      <c r="Z34" s="283"/>
      <c r="AA34" s="320">
        <v>30</v>
      </c>
      <c r="AB34" s="332">
        <v>29.45</v>
      </c>
      <c r="AC34" s="332">
        <v>33.280999999999999</v>
      </c>
      <c r="AD34" s="332">
        <v>37.47</v>
      </c>
      <c r="AE34" s="334">
        <v>50</v>
      </c>
      <c r="AF34" s="285"/>
      <c r="AG34" s="280"/>
      <c r="AH34" s="283"/>
      <c r="AI34" s="320">
        <v>29</v>
      </c>
      <c r="AJ34" s="332">
        <v>25.6</v>
      </c>
      <c r="AK34" s="334">
        <v>45</v>
      </c>
      <c r="AL34" s="285"/>
      <c r="AM34" s="280"/>
      <c r="AN34" s="280"/>
      <c r="AO34" s="280"/>
      <c r="AP34" s="280"/>
      <c r="AQ34" s="280"/>
      <c r="AR34" s="280"/>
      <c r="AS34" s="280"/>
      <c r="AT34" s="280"/>
      <c r="AU34" s="280"/>
      <c r="AV34" s="280"/>
      <c r="AW34" s="280"/>
      <c r="AX34" s="280"/>
      <c r="AY34" s="280"/>
      <c r="AZ34" s="280"/>
      <c r="BA34" s="280"/>
      <c r="BB34" s="280"/>
      <c r="BC34" s="280"/>
      <c r="BD34" s="280"/>
      <c r="BE34" s="280"/>
      <c r="BF34" s="280"/>
      <c r="BG34" s="280"/>
      <c r="BH34" s="280"/>
      <c r="BI34" s="280"/>
      <c r="BJ34" s="280"/>
      <c r="BK34" s="280"/>
      <c r="BL34" s="280"/>
      <c r="BM34" s="280"/>
      <c r="BN34" s="280"/>
      <c r="BO34" s="280"/>
      <c r="BP34" s="280"/>
      <c r="BQ34" s="280"/>
      <c r="BR34" s="280"/>
      <c r="BS34" s="280"/>
      <c r="BT34" s="280"/>
      <c r="BU34" s="280"/>
      <c r="BV34" s="280"/>
      <c r="BW34" s="280"/>
      <c r="BX34" s="280"/>
      <c r="BY34" s="280"/>
      <c r="BZ34" s="280"/>
      <c r="CA34" s="280"/>
      <c r="CB34" s="280"/>
      <c r="CC34" s="280"/>
      <c r="CD34" s="280"/>
      <c r="CE34" s="280"/>
      <c r="CF34" s="280"/>
      <c r="CG34" s="280"/>
      <c r="CH34" s="280"/>
      <c r="CI34" s="280"/>
      <c r="CJ34" s="280"/>
      <c r="CK34" s="280"/>
      <c r="CL34" s="280"/>
      <c r="CM34" s="280"/>
      <c r="CN34" s="280"/>
      <c r="CO34" s="280"/>
      <c r="CP34" s="280"/>
      <c r="CQ34" s="280"/>
      <c r="CR34" s="280"/>
      <c r="CS34" s="280"/>
      <c r="CT34" s="280"/>
      <c r="CU34" s="280"/>
      <c r="CV34" s="280"/>
      <c r="CW34" s="280"/>
      <c r="CX34" s="280"/>
    </row>
    <row r="35" spans="1:102">
      <c r="A35" s="280"/>
      <c r="B35" s="283"/>
      <c r="C35" s="320">
        <v>30</v>
      </c>
      <c r="D35" s="332">
        <v>25.2</v>
      </c>
      <c r="E35" s="334">
        <v>45</v>
      </c>
      <c r="F35" s="332">
        <v>31.87</v>
      </c>
      <c r="G35" s="334">
        <v>45</v>
      </c>
      <c r="H35" s="285"/>
      <c r="I35" s="280"/>
      <c r="J35" s="283"/>
      <c r="K35" s="298">
        <v>31</v>
      </c>
      <c r="L35" s="332">
        <v>25.556000000000001</v>
      </c>
      <c r="M35" s="332">
        <v>16.98</v>
      </c>
      <c r="N35" s="332">
        <v>32.1</v>
      </c>
      <c r="O35" s="332">
        <v>20</v>
      </c>
      <c r="P35" s="285"/>
      <c r="Q35" s="280"/>
      <c r="R35" s="283"/>
      <c r="S35" s="298">
        <v>30</v>
      </c>
      <c r="T35" s="332">
        <v>30.556000000000001</v>
      </c>
      <c r="U35" s="334">
        <v>45</v>
      </c>
      <c r="V35" s="332"/>
      <c r="W35" s="334">
        <v>45</v>
      </c>
      <c r="X35" s="285"/>
      <c r="Y35" s="280"/>
      <c r="Z35" s="283"/>
      <c r="AA35" s="320">
        <v>31</v>
      </c>
      <c r="AB35" s="332">
        <v>29.606000000000002</v>
      </c>
      <c r="AC35" s="332">
        <v>20.637409999999999</v>
      </c>
      <c r="AD35" s="332">
        <v>37.956000000000003</v>
      </c>
      <c r="AE35" s="334">
        <v>50</v>
      </c>
      <c r="AF35" s="285"/>
      <c r="AG35" s="280"/>
      <c r="AH35" s="283"/>
      <c r="AI35" s="320">
        <v>30</v>
      </c>
      <c r="AJ35" s="332">
        <v>25.61</v>
      </c>
      <c r="AK35" s="334">
        <v>45</v>
      </c>
      <c r="AL35" s="285"/>
      <c r="AM35" s="280"/>
      <c r="AN35" s="280"/>
      <c r="AO35" s="280"/>
      <c r="AP35" s="280"/>
      <c r="AQ35" s="280"/>
      <c r="AR35" s="280"/>
      <c r="AS35" s="280"/>
      <c r="AT35" s="280"/>
      <c r="AU35" s="280"/>
      <c r="AV35" s="280"/>
      <c r="AW35" s="280"/>
      <c r="AX35" s="280"/>
      <c r="AY35" s="280"/>
      <c r="AZ35" s="280"/>
      <c r="BA35" s="280"/>
      <c r="BB35" s="280"/>
      <c r="BC35" s="280"/>
      <c r="BD35" s="280"/>
      <c r="BE35" s="280"/>
      <c r="BF35" s="280"/>
      <c r="BG35" s="280"/>
      <c r="BH35" s="280"/>
      <c r="BI35" s="280"/>
      <c r="BJ35" s="280"/>
      <c r="BK35" s="280"/>
      <c r="BL35" s="280"/>
      <c r="BM35" s="280"/>
      <c r="BN35" s="280"/>
      <c r="BO35" s="280"/>
      <c r="BP35" s="280"/>
      <c r="BQ35" s="280"/>
      <c r="BR35" s="280"/>
      <c r="BS35" s="280"/>
      <c r="BT35" s="280"/>
      <c r="BU35" s="280"/>
      <c r="BV35" s="280"/>
      <c r="BW35" s="280"/>
      <c r="BX35" s="280"/>
      <c r="BY35" s="280"/>
      <c r="BZ35" s="280"/>
      <c r="CA35" s="280"/>
      <c r="CB35" s="280"/>
      <c r="CC35" s="280"/>
      <c r="CD35" s="280"/>
      <c r="CE35" s="280"/>
      <c r="CF35" s="280"/>
      <c r="CG35" s="280"/>
      <c r="CH35" s="280"/>
      <c r="CI35" s="280"/>
      <c r="CJ35" s="280"/>
      <c r="CK35" s="280"/>
      <c r="CL35" s="280"/>
      <c r="CM35" s="280"/>
      <c r="CN35" s="280"/>
      <c r="CO35" s="280"/>
      <c r="CP35" s="280"/>
      <c r="CQ35" s="280"/>
      <c r="CR35" s="280"/>
      <c r="CS35" s="280"/>
      <c r="CT35" s="280"/>
      <c r="CU35" s="280"/>
      <c r="CV35" s="280"/>
      <c r="CW35" s="280"/>
      <c r="CX35" s="280"/>
    </row>
    <row r="36" spans="1:102">
      <c r="A36" s="280"/>
      <c r="B36" s="283"/>
      <c r="C36" s="320">
        <v>31</v>
      </c>
      <c r="D36" s="332">
        <v>25.556000000000001</v>
      </c>
      <c r="E36" s="334">
        <v>45</v>
      </c>
      <c r="F36" s="332">
        <v>32.1</v>
      </c>
      <c r="G36" s="334">
        <v>45</v>
      </c>
      <c r="H36" s="285"/>
      <c r="I36" s="280"/>
      <c r="J36" s="283"/>
      <c r="K36" s="298">
        <v>32</v>
      </c>
      <c r="L36" s="332">
        <v>25.73</v>
      </c>
      <c r="M36" s="332">
        <v>17</v>
      </c>
      <c r="N36" s="332">
        <v>32.313000000000002</v>
      </c>
      <c r="O36" s="332">
        <v>23.75</v>
      </c>
      <c r="P36" s="285"/>
      <c r="Q36" s="280"/>
      <c r="R36" s="283"/>
      <c r="S36" s="298">
        <v>31</v>
      </c>
      <c r="T36" s="332">
        <v>31</v>
      </c>
      <c r="U36" s="334">
        <v>45</v>
      </c>
      <c r="V36" s="332"/>
      <c r="W36" s="334">
        <v>45</v>
      </c>
      <c r="X36" s="285"/>
      <c r="Y36" s="280"/>
      <c r="Z36" s="283"/>
      <c r="AA36" s="320">
        <v>32</v>
      </c>
      <c r="AB36" s="332">
        <v>29.63</v>
      </c>
      <c r="AC36" s="332">
        <v>27.35</v>
      </c>
      <c r="AD36" s="332">
        <v>38.94</v>
      </c>
      <c r="AE36" s="334">
        <v>50</v>
      </c>
      <c r="AF36" s="285"/>
      <c r="AG36" s="280"/>
      <c r="AH36" s="283"/>
      <c r="AI36" s="320">
        <v>31</v>
      </c>
      <c r="AJ36" s="332">
        <v>25.76</v>
      </c>
      <c r="AK36" s="334">
        <v>45</v>
      </c>
      <c r="AL36" s="285"/>
      <c r="AM36" s="280"/>
      <c r="AN36" s="280"/>
      <c r="AO36" s="280"/>
      <c r="AP36" s="280"/>
      <c r="AQ36" s="280"/>
      <c r="AR36" s="280"/>
      <c r="AS36" s="280"/>
      <c r="AT36" s="280"/>
      <c r="AU36" s="280"/>
      <c r="AV36" s="280"/>
      <c r="AW36" s="280"/>
      <c r="AX36" s="280"/>
      <c r="AY36" s="280"/>
      <c r="AZ36" s="280"/>
      <c r="BA36" s="280"/>
      <c r="BB36" s="280"/>
      <c r="BC36" s="280"/>
      <c r="BD36" s="280"/>
      <c r="BE36" s="280"/>
      <c r="BF36" s="280"/>
      <c r="BG36" s="280"/>
      <c r="BH36" s="280"/>
      <c r="BI36" s="280"/>
      <c r="BJ36" s="280"/>
      <c r="BK36" s="280"/>
      <c r="BL36" s="280"/>
      <c r="BM36" s="280"/>
      <c r="BN36" s="280"/>
      <c r="BO36" s="280"/>
      <c r="BP36" s="280"/>
      <c r="BQ36" s="280"/>
      <c r="BR36" s="280"/>
      <c r="BS36" s="280"/>
      <c r="BT36" s="280"/>
      <c r="BU36" s="280"/>
      <c r="BV36" s="280"/>
      <c r="BW36" s="280"/>
      <c r="BX36" s="280"/>
      <c r="BY36" s="280"/>
      <c r="BZ36" s="280"/>
      <c r="CA36" s="280"/>
      <c r="CB36" s="280"/>
      <c r="CC36" s="280"/>
      <c r="CD36" s="280"/>
      <c r="CE36" s="280"/>
      <c r="CF36" s="280"/>
      <c r="CG36" s="280"/>
      <c r="CH36" s="280"/>
      <c r="CI36" s="280"/>
      <c r="CJ36" s="280"/>
      <c r="CK36" s="280"/>
      <c r="CL36" s="280"/>
      <c r="CM36" s="280"/>
      <c r="CN36" s="280"/>
      <c r="CO36" s="280"/>
      <c r="CP36" s="280"/>
      <c r="CQ36" s="280"/>
      <c r="CR36" s="280"/>
      <c r="CS36" s="280"/>
      <c r="CT36" s="280"/>
      <c r="CU36" s="280"/>
      <c r="CV36" s="280"/>
      <c r="CW36" s="280"/>
      <c r="CX36" s="280"/>
    </row>
    <row r="37" spans="1:102">
      <c r="A37" s="280"/>
      <c r="B37" s="283"/>
      <c r="C37" s="320">
        <v>32</v>
      </c>
      <c r="D37" s="332">
        <v>25.73</v>
      </c>
      <c r="E37" s="334">
        <v>45</v>
      </c>
      <c r="F37" s="332">
        <v>32.313000000000002</v>
      </c>
      <c r="G37" s="334">
        <v>45</v>
      </c>
      <c r="H37" s="285"/>
      <c r="I37" s="280"/>
      <c r="J37" s="283"/>
      <c r="K37" s="298">
        <v>33</v>
      </c>
      <c r="L37" s="332">
        <v>25.797999999999998</v>
      </c>
      <c r="M37" s="332">
        <v>17.670000000000002</v>
      </c>
      <c r="N37" s="332">
        <v>32.340000000000003</v>
      </c>
      <c r="O37" s="332">
        <v>24.5</v>
      </c>
      <c r="P37" s="285"/>
      <c r="Q37" s="280"/>
      <c r="R37" s="283"/>
      <c r="S37" s="298">
        <v>32</v>
      </c>
      <c r="T37" s="332">
        <v>31.939</v>
      </c>
      <c r="U37" s="334">
        <v>45</v>
      </c>
      <c r="V37" s="332"/>
      <c r="W37" s="334">
        <v>45</v>
      </c>
      <c r="X37" s="285"/>
      <c r="Y37" s="280"/>
      <c r="Z37" s="283"/>
      <c r="AA37" s="320">
        <v>33</v>
      </c>
      <c r="AB37" s="332">
        <v>30.556000000000001</v>
      </c>
      <c r="AC37" s="332">
        <v>23.46527</v>
      </c>
      <c r="AD37" s="334">
        <v>45</v>
      </c>
      <c r="AE37" s="334">
        <v>50</v>
      </c>
      <c r="AF37" s="285"/>
      <c r="AG37" s="280"/>
      <c r="AH37" s="283"/>
      <c r="AI37" s="320">
        <v>32</v>
      </c>
      <c r="AJ37" s="332">
        <v>26.11</v>
      </c>
      <c r="AK37" s="334">
        <v>45</v>
      </c>
      <c r="AL37" s="285"/>
      <c r="AM37" s="280"/>
      <c r="AN37" s="280"/>
      <c r="AO37" s="280"/>
      <c r="AP37" s="280"/>
      <c r="AQ37" s="280"/>
      <c r="AR37" s="280"/>
      <c r="AS37" s="280"/>
      <c r="AT37" s="280"/>
      <c r="AU37" s="280"/>
      <c r="AV37" s="280"/>
      <c r="AW37" s="280"/>
      <c r="AX37" s="280"/>
      <c r="AY37" s="280"/>
      <c r="AZ37" s="280"/>
      <c r="BA37" s="280"/>
      <c r="BB37" s="280"/>
      <c r="BC37" s="280"/>
      <c r="BD37" s="280"/>
      <c r="BE37" s="280"/>
      <c r="BF37" s="280"/>
      <c r="BG37" s="280"/>
      <c r="BH37" s="280"/>
      <c r="BI37" s="280"/>
      <c r="BJ37" s="280"/>
      <c r="BK37" s="280"/>
      <c r="BL37" s="280"/>
      <c r="BM37" s="280"/>
      <c r="BN37" s="280"/>
      <c r="BO37" s="280"/>
      <c r="BP37" s="280"/>
      <c r="BQ37" s="280"/>
      <c r="BR37" s="280"/>
      <c r="BS37" s="280"/>
      <c r="BT37" s="280"/>
      <c r="BU37" s="280"/>
      <c r="BV37" s="280"/>
      <c r="BW37" s="280"/>
      <c r="BX37" s="280"/>
      <c r="BY37" s="280"/>
      <c r="BZ37" s="280"/>
      <c r="CA37" s="280"/>
      <c r="CB37" s="280"/>
      <c r="CC37" s="280"/>
      <c r="CD37" s="280"/>
      <c r="CE37" s="280"/>
      <c r="CF37" s="280"/>
      <c r="CG37" s="280"/>
      <c r="CH37" s="280"/>
      <c r="CI37" s="280"/>
      <c r="CJ37" s="280"/>
      <c r="CK37" s="280"/>
      <c r="CL37" s="280"/>
      <c r="CM37" s="280"/>
      <c r="CN37" s="280"/>
      <c r="CO37" s="280"/>
      <c r="CP37" s="280"/>
      <c r="CQ37" s="280"/>
      <c r="CR37" s="280"/>
      <c r="CS37" s="280"/>
      <c r="CT37" s="280"/>
      <c r="CU37" s="280"/>
      <c r="CV37" s="280"/>
      <c r="CW37" s="280"/>
      <c r="CX37" s="280"/>
    </row>
    <row r="38" spans="1:102">
      <c r="A38" s="280"/>
      <c r="B38" s="283"/>
      <c r="C38" s="320">
        <v>33</v>
      </c>
      <c r="D38" s="332">
        <v>25.797999999999998</v>
      </c>
      <c r="E38" s="334">
        <v>45</v>
      </c>
      <c r="F38" s="332">
        <v>32.5</v>
      </c>
      <c r="G38" s="334">
        <v>45</v>
      </c>
      <c r="H38" s="285"/>
      <c r="I38" s="280"/>
      <c r="J38" s="283"/>
      <c r="K38" s="298">
        <v>34</v>
      </c>
      <c r="L38" s="332">
        <v>26.61</v>
      </c>
      <c r="M38" s="332">
        <v>20</v>
      </c>
      <c r="N38" s="332">
        <v>32.5</v>
      </c>
      <c r="O38" s="332">
        <v>28.76</v>
      </c>
      <c r="P38" s="285"/>
      <c r="Q38" s="280"/>
      <c r="R38" s="283"/>
      <c r="S38" s="298">
        <v>33</v>
      </c>
      <c r="T38" s="332">
        <v>32.26</v>
      </c>
      <c r="U38" s="334">
        <v>45</v>
      </c>
      <c r="V38" s="332"/>
      <c r="W38" s="334">
        <v>45</v>
      </c>
      <c r="X38" s="285"/>
      <c r="Y38" s="280"/>
      <c r="Z38" s="283"/>
      <c r="AA38" s="320">
        <v>34</v>
      </c>
      <c r="AB38" s="332">
        <v>31</v>
      </c>
      <c r="AC38" s="332">
        <v>37.6755</v>
      </c>
      <c r="AD38" s="334">
        <v>45</v>
      </c>
      <c r="AE38" s="334">
        <v>50</v>
      </c>
      <c r="AF38" s="285"/>
      <c r="AG38" s="280"/>
      <c r="AH38" s="283"/>
      <c r="AI38" s="320">
        <v>33</v>
      </c>
      <c r="AJ38" s="332">
        <v>26.22</v>
      </c>
      <c r="AK38" s="334">
        <v>45</v>
      </c>
      <c r="AL38" s="285"/>
      <c r="AM38" s="280"/>
      <c r="AN38" s="280"/>
      <c r="AO38" s="280"/>
      <c r="AP38" s="280"/>
      <c r="AQ38" s="280"/>
      <c r="AR38" s="280"/>
      <c r="AS38" s="280"/>
      <c r="AT38" s="280"/>
      <c r="AU38" s="280"/>
      <c r="AV38" s="280"/>
      <c r="AW38" s="280"/>
      <c r="AX38" s="280"/>
      <c r="AY38" s="280"/>
      <c r="AZ38" s="280"/>
      <c r="BA38" s="280"/>
      <c r="BB38" s="280"/>
      <c r="BC38" s="280"/>
      <c r="BD38" s="280"/>
      <c r="BE38" s="280"/>
      <c r="BF38" s="280"/>
      <c r="BG38" s="280"/>
      <c r="BH38" s="280"/>
      <c r="BI38" s="280"/>
      <c r="BJ38" s="280"/>
      <c r="BK38" s="280"/>
      <c r="BL38" s="280"/>
      <c r="BM38" s="280"/>
      <c r="BN38" s="280"/>
      <c r="BO38" s="280"/>
      <c r="BP38" s="280"/>
      <c r="BQ38" s="280"/>
      <c r="BR38" s="280"/>
      <c r="BS38" s="280"/>
      <c r="BT38" s="280"/>
      <c r="BU38" s="280"/>
      <c r="BV38" s="280"/>
      <c r="BW38" s="280"/>
      <c r="BX38" s="280"/>
      <c r="BY38" s="280"/>
      <c r="BZ38" s="280"/>
      <c r="CA38" s="280"/>
      <c r="CB38" s="280"/>
      <c r="CC38" s="280"/>
      <c r="CD38" s="280"/>
      <c r="CE38" s="280"/>
      <c r="CF38" s="280"/>
      <c r="CG38" s="280"/>
      <c r="CH38" s="280"/>
      <c r="CI38" s="280"/>
      <c r="CJ38" s="280"/>
      <c r="CK38" s="280"/>
      <c r="CL38" s="280"/>
      <c r="CM38" s="280"/>
      <c r="CN38" s="280"/>
      <c r="CO38" s="280"/>
      <c r="CP38" s="280"/>
      <c r="CQ38" s="280"/>
      <c r="CR38" s="280"/>
      <c r="CS38" s="280"/>
      <c r="CT38" s="280"/>
      <c r="CU38" s="280"/>
      <c r="CV38" s="280"/>
      <c r="CW38" s="280"/>
      <c r="CX38" s="280"/>
    </row>
    <row r="39" spans="1:102">
      <c r="A39" s="280"/>
      <c r="B39" s="283"/>
      <c r="C39" s="320">
        <v>34</v>
      </c>
      <c r="D39" s="332">
        <v>26.61</v>
      </c>
      <c r="E39" s="334">
        <v>45</v>
      </c>
      <c r="F39" s="332">
        <v>32.628999999999998</v>
      </c>
      <c r="G39" s="334">
        <v>45</v>
      </c>
      <c r="H39" s="285"/>
      <c r="I39" s="280"/>
      <c r="J39" s="283"/>
      <c r="K39" s="298">
        <v>35</v>
      </c>
      <c r="L39" s="332">
        <v>26.75</v>
      </c>
      <c r="M39" s="332">
        <v>18.87</v>
      </c>
      <c r="N39" s="332">
        <v>32.628999999999998</v>
      </c>
      <c r="O39" s="332">
        <v>23.7</v>
      </c>
      <c r="P39" s="285"/>
      <c r="Q39" s="280"/>
      <c r="R39" s="283"/>
      <c r="S39" s="298">
        <v>34</v>
      </c>
      <c r="T39" s="332">
        <v>32.703000000000003</v>
      </c>
      <c r="U39" s="334"/>
      <c r="V39" s="332"/>
      <c r="W39" s="334">
        <v>45</v>
      </c>
      <c r="X39" s="285"/>
      <c r="Y39" s="280"/>
      <c r="Z39" s="283"/>
      <c r="AA39" s="320">
        <v>35</v>
      </c>
      <c r="AB39" s="332">
        <v>31.939</v>
      </c>
      <c r="AC39" s="332">
        <v>22.149899999999999</v>
      </c>
      <c r="AD39" s="334">
        <v>45</v>
      </c>
      <c r="AE39" s="334">
        <v>50</v>
      </c>
      <c r="AF39" s="285"/>
      <c r="AG39" s="280"/>
      <c r="AH39" s="283"/>
      <c r="AI39" s="320">
        <v>34</v>
      </c>
      <c r="AJ39" s="332">
        <v>26.29</v>
      </c>
      <c r="AK39" s="334">
        <v>45</v>
      </c>
      <c r="AL39" s="285"/>
      <c r="AM39" s="280"/>
      <c r="AN39" s="280"/>
      <c r="AO39" s="280"/>
      <c r="AP39" s="280"/>
      <c r="AQ39" s="280"/>
      <c r="AR39" s="280"/>
      <c r="AS39" s="280"/>
      <c r="AT39" s="280"/>
      <c r="AU39" s="280"/>
      <c r="AV39" s="280"/>
      <c r="AW39" s="280"/>
      <c r="AX39" s="280"/>
      <c r="AY39" s="280"/>
      <c r="AZ39" s="280"/>
      <c r="BA39" s="280"/>
      <c r="BB39" s="280"/>
      <c r="BC39" s="280"/>
      <c r="BD39" s="280"/>
      <c r="BE39" s="280"/>
      <c r="BF39" s="280"/>
      <c r="BG39" s="280"/>
      <c r="BH39" s="280"/>
      <c r="BI39" s="280"/>
      <c r="BJ39" s="280"/>
      <c r="BK39" s="280"/>
      <c r="BL39" s="280"/>
      <c r="BM39" s="280"/>
      <c r="BN39" s="280"/>
      <c r="BO39" s="280"/>
      <c r="BP39" s="280"/>
      <c r="BQ39" s="280"/>
      <c r="BR39" s="280"/>
      <c r="BS39" s="280"/>
      <c r="BT39" s="280"/>
      <c r="BU39" s="280"/>
      <c r="BV39" s="280"/>
      <c r="BW39" s="280"/>
      <c r="BX39" s="280"/>
      <c r="BY39" s="280"/>
      <c r="BZ39" s="280"/>
      <c r="CA39" s="280"/>
      <c r="CB39" s="280"/>
      <c r="CC39" s="280"/>
      <c r="CD39" s="280"/>
      <c r="CE39" s="280"/>
      <c r="CF39" s="280"/>
      <c r="CG39" s="280"/>
      <c r="CH39" s="280"/>
      <c r="CI39" s="280"/>
      <c r="CJ39" s="280"/>
      <c r="CK39" s="280"/>
      <c r="CL39" s="280"/>
      <c r="CM39" s="280"/>
      <c r="CN39" s="280"/>
      <c r="CO39" s="280"/>
      <c r="CP39" s="280"/>
      <c r="CQ39" s="280"/>
      <c r="CR39" s="280"/>
      <c r="CS39" s="280"/>
      <c r="CT39" s="280"/>
      <c r="CU39" s="280"/>
      <c r="CV39" s="280"/>
      <c r="CW39" s="280"/>
      <c r="CX39" s="280"/>
    </row>
    <row r="40" spans="1:102">
      <c r="A40" s="280"/>
      <c r="B40" s="283"/>
      <c r="C40" s="320">
        <v>35</v>
      </c>
      <c r="D40" s="332">
        <v>26.75</v>
      </c>
      <c r="E40" s="334">
        <v>45</v>
      </c>
      <c r="F40" s="332">
        <v>32.843000000000004</v>
      </c>
      <c r="G40" s="334">
        <v>45</v>
      </c>
      <c r="H40" s="285"/>
      <c r="I40" s="280"/>
      <c r="J40" s="283"/>
      <c r="K40" s="298">
        <v>36</v>
      </c>
      <c r="L40" s="332">
        <v>26.77</v>
      </c>
      <c r="M40" s="332">
        <v>21.5</v>
      </c>
      <c r="N40" s="332">
        <v>32.843000000000004</v>
      </c>
      <c r="O40" s="332">
        <v>28.2</v>
      </c>
      <c r="P40" s="285"/>
      <c r="Q40" s="280"/>
      <c r="R40" s="283"/>
      <c r="S40" s="298">
        <v>35</v>
      </c>
      <c r="T40" s="332"/>
      <c r="U40" s="334"/>
      <c r="V40" s="332"/>
      <c r="W40" s="334">
        <v>45</v>
      </c>
      <c r="X40" s="285"/>
      <c r="Y40" s="280"/>
      <c r="Z40" s="283"/>
      <c r="AA40" s="320">
        <v>36</v>
      </c>
      <c r="AB40" s="332">
        <v>32.051000000000002</v>
      </c>
      <c r="AC40" s="335">
        <v>50</v>
      </c>
      <c r="AD40" s="334">
        <v>45</v>
      </c>
      <c r="AE40" s="334">
        <v>50</v>
      </c>
      <c r="AF40" s="285"/>
      <c r="AG40" s="280"/>
      <c r="AH40" s="283"/>
      <c r="AI40" s="320">
        <v>35</v>
      </c>
      <c r="AJ40" s="332">
        <v>26.3</v>
      </c>
      <c r="AK40" s="334">
        <v>45</v>
      </c>
      <c r="AL40" s="285"/>
      <c r="AM40" s="280"/>
      <c r="AN40" s="280"/>
      <c r="AO40" s="280"/>
      <c r="AP40" s="280"/>
      <c r="AQ40" s="280"/>
      <c r="AR40" s="280"/>
      <c r="AS40" s="280"/>
      <c r="AT40" s="280"/>
      <c r="AU40" s="280"/>
      <c r="AV40" s="280"/>
      <c r="AW40" s="280"/>
      <c r="AX40" s="280"/>
      <c r="AY40" s="280"/>
      <c r="AZ40" s="280"/>
      <c r="BA40" s="280"/>
      <c r="BB40" s="280"/>
      <c r="BC40" s="280"/>
      <c r="BD40" s="280"/>
      <c r="BE40" s="280"/>
      <c r="BF40" s="280"/>
      <c r="BG40" s="280"/>
      <c r="BH40" s="280"/>
      <c r="BI40" s="280"/>
      <c r="BJ40" s="280"/>
      <c r="BK40" s="280"/>
      <c r="BL40" s="280"/>
      <c r="BM40" s="280"/>
      <c r="BN40" s="280"/>
      <c r="BO40" s="280"/>
      <c r="BP40" s="280"/>
      <c r="BQ40" s="280"/>
      <c r="BR40" s="280"/>
      <c r="BS40" s="280"/>
      <c r="BT40" s="280"/>
      <c r="BU40" s="280"/>
      <c r="BV40" s="280"/>
      <c r="BW40" s="280"/>
      <c r="BX40" s="280"/>
      <c r="BY40" s="280"/>
      <c r="BZ40" s="280"/>
      <c r="CA40" s="280"/>
      <c r="CB40" s="280"/>
      <c r="CC40" s="280"/>
      <c r="CD40" s="280"/>
      <c r="CE40" s="280"/>
      <c r="CF40" s="280"/>
      <c r="CG40" s="280"/>
      <c r="CH40" s="280"/>
      <c r="CI40" s="280"/>
      <c r="CJ40" s="280"/>
      <c r="CK40" s="280"/>
      <c r="CL40" s="280"/>
      <c r="CM40" s="280"/>
      <c r="CN40" s="280"/>
      <c r="CO40" s="280"/>
      <c r="CP40" s="280"/>
      <c r="CQ40" s="280"/>
      <c r="CR40" s="280"/>
      <c r="CS40" s="280"/>
      <c r="CT40" s="280"/>
      <c r="CU40" s="280"/>
      <c r="CV40" s="280"/>
      <c r="CW40" s="280"/>
      <c r="CX40" s="280"/>
    </row>
    <row r="41" spans="1:102">
      <c r="A41" s="280"/>
      <c r="B41" s="283"/>
      <c r="C41" s="320">
        <v>36</v>
      </c>
      <c r="D41" s="332">
        <v>26.77</v>
      </c>
      <c r="E41" s="334">
        <v>45</v>
      </c>
      <c r="F41" s="332">
        <v>33.206000000000003</v>
      </c>
      <c r="G41" s="334">
        <v>45</v>
      </c>
      <c r="H41" s="285"/>
      <c r="I41" s="280"/>
      <c r="J41" s="283"/>
      <c r="K41" s="298">
        <v>37</v>
      </c>
      <c r="L41" s="332">
        <v>27.007999999999999</v>
      </c>
      <c r="M41" s="332">
        <v>18.920000000000002</v>
      </c>
      <c r="N41" s="332">
        <v>33.206000000000003</v>
      </c>
      <c r="O41" s="332">
        <v>39.5</v>
      </c>
      <c r="P41" s="285"/>
      <c r="Q41" s="280"/>
      <c r="R41" s="283"/>
      <c r="S41" s="298">
        <v>36</v>
      </c>
      <c r="T41" s="332"/>
      <c r="U41" s="334"/>
      <c r="V41" s="332"/>
      <c r="W41" s="334">
        <v>45</v>
      </c>
      <c r="X41" s="285"/>
      <c r="Y41" s="280"/>
      <c r="Z41" s="283"/>
      <c r="AA41" s="320">
        <v>37</v>
      </c>
      <c r="AB41" s="332">
        <v>32.26</v>
      </c>
      <c r="AC41" s="332">
        <v>30.771999999999998</v>
      </c>
      <c r="AD41" s="334">
        <v>45</v>
      </c>
      <c r="AE41" s="334">
        <v>50</v>
      </c>
      <c r="AF41" s="285"/>
      <c r="AG41" s="280"/>
      <c r="AH41" s="283"/>
      <c r="AI41" s="320">
        <v>36</v>
      </c>
      <c r="AJ41" s="332">
        <v>26.39</v>
      </c>
      <c r="AK41" s="334">
        <v>45</v>
      </c>
      <c r="AL41" s="285"/>
      <c r="AM41" s="280"/>
      <c r="AN41" s="280"/>
      <c r="AO41" s="280"/>
      <c r="AP41" s="280"/>
      <c r="AQ41" s="280"/>
      <c r="AR41" s="280"/>
      <c r="AS41" s="280"/>
      <c r="AT41" s="280"/>
      <c r="AU41" s="280"/>
      <c r="AV41" s="280"/>
      <c r="AW41" s="280"/>
      <c r="AX41" s="280"/>
      <c r="AY41" s="280"/>
      <c r="AZ41" s="280"/>
      <c r="BA41" s="280"/>
      <c r="BB41" s="280"/>
      <c r="BC41" s="280"/>
      <c r="BD41" s="280"/>
      <c r="BE41" s="280"/>
      <c r="BF41" s="280"/>
      <c r="BG41" s="280"/>
      <c r="BH41" s="280"/>
      <c r="BI41" s="280"/>
      <c r="BJ41" s="280"/>
      <c r="BK41" s="280"/>
      <c r="BL41" s="280"/>
      <c r="BM41" s="280"/>
      <c r="BN41" s="280"/>
      <c r="BO41" s="280"/>
      <c r="BP41" s="280"/>
      <c r="BQ41" s="280"/>
      <c r="BR41" s="280"/>
      <c r="BS41" s="280"/>
      <c r="BT41" s="280"/>
      <c r="BU41" s="280"/>
      <c r="BV41" s="280"/>
      <c r="BW41" s="280"/>
      <c r="BX41" s="280"/>
      <c r="BY41" s="280"/>
      <c r="BZ41" s="280"/>
      <c r="CA41" s="280"/>
      <c r="CB41" s="280"/>
      <c r="CC41" s="280"/>
      <c r="CD41" s="280"/>
      <c r="CE41" s="280"/>
      <c r="CF41" s="280"/>
      <c r="CG41" s="280"/>
      <c r="CH41" s="280"/>
      <c r="CI41" s="280"/>
      <c r="CJ41" s="280"/>
      <c r="CK41" s="280"/>
      <c r="CL41" s="280"/>
      <c r="CM41" s="280"/>
      <c r="CN41" s="280"/>
      <c r="CO41" s="280"/>
      <c r="CP41" s="280"/>
      <c r="CQ41" s="280"/>
      <c r="CR41" s="280"/>
      <c r="CS41" s="280"/>
      <c r="CT41" s="280"/>
      <c r="CU41" s="280"/>
      <c r="CV41" s="280"/>
      <c r="CW41" s="280"/>
      <c r="CX41" s="280"/>
    </row>
    <row r="42" spans="1:102">
      <c r="A42" s="280"/>
      <c r="B42" s="283"/>
      <c r="C42" s="320">
        <v>37</v>
      </c>
      <c r="D42" s="332">
        <v>27.007999999999999</v>
      </c>
      <c r="E42" s="334">
        <v>45</v>
      </c>
      <c r="F42" s="332">
        <v>33.268999999999998</v>
      </c>
      <c r="G42" s="334">
        <v>45</v>
      </c>
      <c r="H42" s="285"/>
      <c r="I42" s="280"/>
      <c r="J42" s="283"/>
      <c r="K42" s="298">
        <v>38</v>
      </c>
      <c r="L42" s="332">
        <v>27.334</v>
      </c>
      <c r="M42" s="332">
        <v>18.43</v>
      </c>
      <c r="N42" s="332">
        <v>33.268999999999998</v>
      </c>
      <c r="O42" s="332">
        <v>23.41</v>
      </c>
      <c r="P42" s="285"/>
      <c r="Q42" s="280"/>
      <c r="R42" s="283"/>
      <c r="S42" s="298">
        <v>37</v>
      </c>
      <c r="T42" s="332"/>
      <c r="U42" s="334"/>
      <c r="V42" s="332"/>
      <c r="W42" s="334">
        <v>45</v>
      </c>
      <c r="X42" s="285"/>
      <c r="Y42" s="280"/>
      <c r="Z42" s="283"/>
      <c r="AA42" s="320">
        <v>38</v>
      </c>
      <c r="AB42" s="332">
        <v>32.411999999999999</v>
      </c>
      <c r="AC42" s="332">
        <v>40.120899999999999</v>
      </c>
      <c r="AD42" s="334">
        <v>45</v>
      </c>
      <c r="AE42" s="334">
        <v>50</v>
      </c>
      <c r="AF42" s="285"/>
      <c r="AG42" s="280"/>
      <c r="AH42" s="283"/>
      <c r="AI42" s="320">
        <v>37</v>
      </c>
      <c r="AJ42" s="332">
        <v>26.49</v>
      </c>
      <c r="AK42" s="334">
        <v>45</v>
      </c>
      <c r="AL42" s="285"/>
      <c r="AM42" s="280"/>
      <c r="AN42" s="280"/>
      <c r="AO42" s="280"/>
      <c r="AP42" s="280"/>
      <c r="AQ42" s="280"/>
      <c r="AR42" s="280"/>
      <c r="AS42" s="280"/>
      <c r="AT42" s="280"/>
      <c r="AU42" s="280"/>
      <c r="AV42" s="280"/>
      <c r="AW42" s="280"/>
      <c r="AX42" s="280"/>
      <c r="AY42" s="280"/>
      <c r="AZ42" s="280"/>
      <c r="BA42" s="280"/>
      <c r="BB42" s="280"/>
      <c r="BC42" s="280"/>
      <c r="BD42" s="280"/>
      <c r="BE42" s="280"/>
      <c r="BF42" s="280"/>
      <c r="BG42" s="280"/>
      <c r="BH42" s="280"/>
      <c r="BI42" s="280"/>
      <c r="BJ42" s="280"/>
      <c r="BK42" s="280"/>
      <c r="BL42" s="280"/>
      <c r="BM42" s="280"/>
      <c r="BN42" s="280"/>
      <c r="BO42" s="280"/>
      <c r="BP42" s="280"/>
      <c r="BQ42" s="280"/>
      <c r="BR42" s="280"/>
      <c r="BS42" s="280"/>
      <c r="BT42" s="280"/>
      <c r="BU42" s="280"/>
      <c r="BV42" s="280"/>
      <c r="BW42" s="280"/>
      <c r="BX42" s="280"/>
      <c r="BY42" s="280"/>
      <c r="BZ42" s="280"/>
      <c r="CA42" s="280"/>
      <c r="CB42" s="280"/>
      <c r="CC42" s="280"/>
      <c r="CD42" s="280"/>
      <c r="CE42" s="280"/>
      <c r="CF42" s="280"/>
      <c r="CG42" s="280"/>
      <c r="CH42" s="280"/>
      <c r="CI42" s="280"/>
      <c r="CJ42" s="280"/>
      <c r="CK42" s="280"/>
      <c r="CL42" s="280"/>
      <c r="CM42" s="280"/>
      <c r="CN42" s="280"/>
      <c r="CO42" s="280"/>
      <c r="CP42" s="280"/>
      <c r="CQ42" s="280"/>
      <c r="CR42" s="280"/>
      <c r="CS42" s="280"/>
      <c r="CT42" s="280"/>
      <c r="CU42" s="280"/>
      <c r="CV42" s="280"/>
      <c r="CW42" s="280"/>
      <c r="CX42" s="280"/>
    </row>
    <row r="43" spans="1:102">
      <c r="A43" s="280"/>
      <c r="B43" s="283"/>
      <c r="C43" s="320">
        <v>38</v>
      </c>
      <c r="D43" s="332">
        <v>27.334</v>
      </c>
      <c r="E43" s="334">
        <v>45</v>
      </c>
      <c r="F43" s="332">
        <v>33.338000000000001</v>
      </c>
      <c r="G43" s="334">
        <v>45</v>
      </c>
      <c r="H43" s="285"/>
      <c r="I43" s="280"/>
      <c r="J43" s="283"/>
      <c r="K43" s="298">
        <v>39</v>
      </c>
      <c r="L43" s="332">
        <v>27.52</v>
      </c>
      <c r="M43" s="332">
        <v>18.07</v>
      </c>
      <c r="N43" s="332">
        <v>33.338000000000001</v>
      </c>
      <c r="O43" s="332">
        <v>34</v>
      </c>
      <c r="P43" s="285"/>
      <c r="Q43" s="280"/>
      <c r="R43" s="283"/>
      <c r="S43" s="298">
        <v>38</v>
      </c>
      <c r="T43" s="332"/>
      <c r="U43" s="334"/>
      <c r="V43" s="332"/>
      <c r="W43" s="334">
        <v>45</v>
      </c>
      <c r="X43" s="285"/>
      <c r="Y43" s="280"/>
      <c r="Z43" s="283"/>
      <c r="AA43" s="320">
        <v>39</v>
      </c>
      <c r="AB43" s="332">
        <v>32.703000000000003</v>
      </c>
      <c r="AC43" s="332">
        <v>22.972829999999998</v>
      </c>
      <c r="AD43" s="334">
        <v>45</v>
      </c>
      <c r="AE43" s="334">
        <v>50</v>
      </c>
      <c r="AF43" s="285"/>
      <c r="AG43" s="280"/>
      <c r="AH43" s="283"/>
      <c r="AI43" s="320">
        <v>38</v>
      </c>
      <c r="AJ43" s="332">
        <v>26.51</v>
      </c>
      <c r="AK43" s="334">
        <v>45</v>
      </c>
      <c r="AL43" s="285"/>
      <c r="AM43" s="280"/>
      <c r="AN43" s="280"/>
      <c r="AO43" s="280"/>
      <c r="AP43" s="280"/>
      <c r="AQ43" s="280"/>
      <c r="AR43" s="280"/>
      <c r="AS43" s="280"/>
      <c r="AT43" s="280"/>
      <c r="AU43" s="280"/>
      <c r="AV43" s="280"/>
      <c r="AW43" s="280"/>
      <c r="AX43" s="280"/>
      <c r="AY43" s="280"/>
      <c r="AZ43" s="280"/>
      <c r="BA43" s="280"/>
      <c r="BB43" s="280"/>
      <c r="BC43" s="280"/>
      <c r="BD43" s="280"/>
      <c r="BE43" s="280"/>
      <c r="BF43" s="280"/>
      <c r="BG43" s="280"/>
      <c r="BH43" s="280"/>
      <c r="BI43" s="280"/>
      <c r="BJ43" s="280"/>
      <c r="BK43" s="280"/>
      <c r="BL43" s="280"/>
      <c r="BM43" s="280"/>
      <c r="BN43" s="280"/>
      <c r="BO43" s="280"/>
      <c r="BP43" s="280"/>
      <c r="BQ43" s="280"/>
      <c r="BR43" s="280"/>
      <c r="BS43" s="280"/>
      <c r="BT43" s="280"/>
      <c r="BU43" s="280"/>
      <c r="BV43" s="280"/>
      <c r="BW43" s="280"/>
      <c r="BX43" s="280"/>
      <c r="BY43" s="280"/>
      <c r="BZ43" s="280"/>
      <c r="CA43" s="280"/>
      <c r="CB43" s="280"/>
      <c r="CC43" s="280"/>
      <c r="CD43" s="280"/>
      <c r="CE43" s="280"/>
      <c r="CF43" s="280"/>
      <c r="CG43" s="280"/>
      <c r="CH43" s="280"/>
      <c r="CI43" s="280"/>
      <c r="CJ43" s="280"/>
      <c r="CK43" s="280"/>
      <c r="CL43" s="280"/>
      <c r="CM43" s="280"/>
      <c r="CN43" s="280"/>
      <c r="CO43" s="280"/>
      <c r="CP43" s="280"/>
      <c r="CQ43" s="280"/>
      <c r="CR43" s="280"/>
      <c r="CS43" s="280"/>
      <c r="CT43" s="280"/>
      <c r="CU43" s="280"/>
      <c r="CV43" s="280"/>
      <c r="CW43" s="280"/>
      <c r="CX43" s="280"/>
    </row>
    <row r="44" spans="1:102">
      <c r="A44" s="280"/>
      <c r="B44" s="283"/>
      <c r="C44" s="320">
        <v>39</v>
      </c>
      <c r="D44" s="332">
        <v>27.52</v>
      </c>
      <c r="E44" s="334">
        <v>45</v>
      </c>
      <c r="F44" s="332">
        <v>33.6</v>
      </c>
      <c r="G44" s="334">
        <v>45</v>
      </c>
      <c r="H44" s="285"/>
      <c r="I44" s="280"/>
      <c r="J44" s="283"/>
      <c r="K44" s="298">
        <v>40</v>
      </c>
      <c r="L44" s="332">
        <v>27.84</v>
      </c>
      <c r="M44" s="332">
        <v>18</v>
      </c>
      <c r="N44" s="332">
        <v>33.415999999999997</v>
      </c>
      <c r="O44" s="334">
        <v>50</v>
      </c>
      <c r="P44" s="285"/>
      <c r="Q44" s="280"/>
      <c r="R44" s="283"/>
      <c r="S44" s="298">
        <v>39</v>
      </c>
      <c r="T44" s="332"/>
      <c r="U44" s="334"/>
      <c r="V44" s="332"/>
      <c r="W44" s="334">
        <v>45</v>
      </c>
      <c r="X44" s="285"/>
      <c r="Y44" s="280"/>
      <c r="Z44" s="283"/>
      <c r="AA44" s="320">
        <v>40</v>
      </c>
      <c r="AB44" s="332">
        <v>34.29</v>
      </c>
      <c r="AC44" s="334">
        <v>50</v>
      </c>
      <c r="AD44" s="334">
        <v>45</v>
      </c>
      <c r="AE44" s="334">
        <v>50</v>
      </c>
      <c r="AF44" s="285"/>
      <c r="AG44" s="280"/>
      <c r="AH44" s="283"/>
      <c r="AI44" s="320">
        <v>39</v>
      </c>
      <c r="AJ44" s="332">
        <v>26.92</v>
      </c>
      <c r="AK44" s="334">
        <v>45</v>
      </c>
      <c r="AL44" s="285"/>
      <c r="AM44" s="280"/>
      <c r="AN44" s="280"/>
      <c r="AO44" s="280"/>
      <c r="AP44" s="280"/>
      <c r="AQ44" s="280"/>
      <c r="AR44" s="280"/>
      <c r="AS44" s="280"/>
      <c r="AT44" s="280"/>
      <c r="AU44" s="280"/>
      <c r="AV44" s="280"/>
      <c r="AW44" s="280"/>
      <c r="AX44" s="280"/>
      <c r="AY44" s="280"/>
      <c r="AZ44" s="280"/>
      <c r="BA44" s="280"/>
      <c r="BB44" s="280"/>
      <c r="BC44" s="280"/>
      <c r="BD44" s="280"/>
      <c r="BE44" s="280"/>
      <c r="BF44" s="280"/>
      <c r="BG44" s="280"/>
      <c r="BH44" s="280"/>
      <c r="BI44" s="280"/>
      <c r="BJ44" s="280"/>
      <c r="BK44" s="280"/>
      <c r="BL44" s="280"/>
      <c r="BM44" s="280"/>
      <c r="BN44" s="280"/>
      <c r="BO44" s="280"/>
      <c r="BP44" s="280"/>
      <c r="BQ44" s="280"/>
      <c r="BR44" s="280"/>
      <c r="BS44" s="280"/>
      <c r="BT44" s="280"/>
      <c r="BU44" s="280"/>
      <c r="BV44" s="280"/>
      <c r="BW44" s="280"/>
      <c r="BX44" s="280"/>
      <c r="BY44" s="280"/>
      <c r="BZ44" s="280"/>
      <c r="CA44" s="280"/>
      <c r="CB44" s="280"/>
      <c r="CC44" s="280"/>
      <c r="CD44" s="280"/>
      <c r="CE44" s="280"/>
      <c r="CF44" s="280"/>
      <c r="CG44" s="280"/>
      <c r="CH44" s="280"/>
      <c r="CI44" s="280"/>
      <c r="CJ44" s="280"/>
      <c r="CK44" s="280"/>
      <c r="CL44" s="280"/>
      <c r="CM44" s="280"/>
      <c r="CN44" s="280"/>
      <c r="CO44" s="280"/>
      <c r="CP44" s="280"/>
      <c r="CQ44" s="280"/>
      <c r="CR44" s="280"/>
      <c r="CS44" s="280"/>
      <c r="CT44" s="280"/>
      <c r="CU44" s="280"/>
      <c r="CV44" s="280"/>
      <c r="CW44" s="280"/>
      <c r="CX44" s="280"/>
    </row>
    <row r="45" spans="1:102">
      <c r="A45" s="280"/>
      <c r="B45" s="283"/>
      <c r="C45" s="320">
        <v>40</v>
      </c>
      <c r="D45" s="332">
        <v>27.84</v>
      </c>
      <c r="E45" s="334">
        <v>45</v>
      </c>
      <c r="F45" s="332">
        <v>33.64</v>
      </c>
      <c r="G45" s="334">
        <v>45</v>
      </c>
      <c r="H45" s="285"/>
      <c r="I45" s="280"/>
      <c r="J45" s="283"/>
      <c r="K45" s="298">
        <v>41</v>
      </c>
      <c r="L45" s="332">
        <v>28.19</v>
      </c>
      <c r="M45" s="332">
        <v>19.5</v>
      </c>
      <c r="N45" s="332">
        <v>33.64</v>
      </c>
      <c r="O45" s="332">
        <v>26.5</v>
      </c>
      <c r="P45" s="285"/>
      <c r="Q45" s="280"/>
      <c r="R45" s="283"/>
      <c r="S45" s="298">
        <v>40</v>
      </c>
      <c r="T45" s="332"/>
      <c r="U45" s="334"/>
      <c r="V45" s="332"/>
      <c r="W45" s="334">
        <v>45</v>
      </c>
      <c r="X45" s="285"/>
      <c r="Y45" s="280"/>
      <c r="Z45" s="283"/>
      <c r="AA45" s="320">
        <v>41</v>
      </c>
      <c r="AB45" s="332">
        <v>34.68</v>
      </c>
      <c r="AC45" s="334">
        <v>50</v>
      </c>
      <c r="AD45" s="334">
        <v>45</v>
      </c>
      <c r="AE45" s="334">
        <v>50</v>
      </c>
      <c r="AF45" s="285"/>
      <c r="AG45" s="280"/>
      <c r="AH45" s="283"/>
      <c r="AI45" s="320">
        <v>40</v>
      </c>
      <c r="AJ45" s="332">
        <v>26.92</v>
      </c>
      <c r="AK45" s="334">
        <v>45</v>
      </c>
      <c r="AL45" s="285"/>
      <c r="AM45" s="280"/>
      <c r="AN45" s="280"/>
      <c r="AO45" s="280"/>
      <c r="AP45" s="280"/>
      <c r="AQ45" s="280"/>
      <c r="AR45" s="280"/>
      <c r="AS45" s="280"/>
      <c r="AT45" s="280"/>
      <c r="AU45" s="280"/>
      <c r="AV45" s="280"/>
      <c r="AW45" s="280"/>
      <c r="AX45" s="280"/>
      <c r="AY45" s="280"/>
      <c r="AZ45" s="280"/>
      <c r="BA45" s="280"/>
      <c r="BB45" s="280"/>
      <c r="BC45" s="280"/>
      <c r="BD45" s="280"/>
      <c r="BE45" s="280"/>
      <c r="BF45" s="280"/>
      <c r="BG45" s="280"/>
      <c r="BH45" s="280"/>
      <c r="BI45" s="280"/>
      <c r="BJ45" s="280"/>
      <c r="BK45" s="280"/>
      <c r="BL45" s="280"/>
      <c r="BM45" s="280"/>
      <c r="BN45" s="280"/>
      <c r="BO45" s="280"/>
      <c r="BP45" s="280"/>
      <c r="BQ45" s="280"/>
      <c r="BR45" s="280"/>
      <c r="BS45" s="280"/>
      <c r="BT45" s="280"/>
      <c r="BU45" s="280"/>
      <c r="BV45" s="280"/>
      <c r="BW45" s="280"/>
      <c r="BX45" s="280"/>
      <c r="BY45" s="280"/>
      <c r="BZ45" s="280"/>
      <c r="CA45" s="280"/>
      <c r="CB45" s="280"/>
      <c r="CC45" s="280"/>
      <c r="CD45" s="280"/>
      <c r="CE45" s="280"/>
      <c r="CF45" s="280"/>
      <c r="CG45" s="280"/>
      <c r="CH45" s="280"/>
      <c r="CI45" s="280"/>
      <c r="CJ45" s="280"/>
      <c r="CK45" s="280"/>
      <c r="CL45" s="280"/>
      <c r="CM45" s="280"/>
      <c r="CN45" s="280"/>
      <c r="CO45" s="280"/>
      <c r="CP45" s="280"/>
      <c r="CQ45" s="280"/>
      <c r="CR45" s="280"/>
      <c r="CS45" s="280"/>
      <c r="CT45" s="280"/>
      <c r="CU45" s="280"/>
      <c r="CV45" s="280"/>
      <c r="CW45" s="280"/>
      <c r="CX45" s="280"/>
    </row>
    <row r="46" spans="1:102">
      <c r="A46" s="280"/>
      <c r="B46" s="283"/>
      <c r="C46" s="320">
        <v>41</v>
      </c>
      <c r="D46" s="332">
        <v>28.19</v>
      </c>
      <c r="E46" s="334">
        <v>45</v>
      </c>
      <c r="F46" s="332">
        <v>34.340000000000003</v>
      </c>
      <c r="G46" s="334">
        <v>45</v>
      </c>
      <c r="H46" s="285"/>
      <c r="I46" s="280"/>
      <c r="J46" s="283"/>
      <c r="K46" s="298">
        <v>42</v>
      </c>
      <c r="L46" s="332">
        <v>28.3</v>
      </c>
      <c r="M46" s="332">
        <v>18</v>
      </c>
      <c r="N46" s="332">
        <v>34.340000000000003</v>
      </c>
      <c r="O46" s="332">
        <v>24</v>
      </c>
      <c r="P46" s="285"/>
      <c r="Q46" s="280"/>
      <c r="R46" s="283"/>
      <c r="S46" s="298">
        <v>41</v>
      </c>
      <c r="T46" s="332"/>
      <c r="U46" s="334"/>
      <c r="V46" s="332"/>
      <c r="W46" s="334">
        <v>45</v>
      </c>
      <c r="X46" s="285"/>
      <c r="Y46" s="280"/>
      <c r="Z46" s="283"/>
      <c r="AA46" s="320">
        <v>42</v>
      </c>
      <c r="AB46" s="332">
        <v>36.46</v>
      </c>
      <c r="AC46" s="334">
        <v>50</v>
      </c>
      <c r="AD46" s="334">
        <v>45</v>
      </c>
      <c r="AE46" s="334">
        <v>50</v>
      </c>
      <c r="AF46" s="285"/>
      <c r="AG46" s="280"/>
      <c r="AH46" s="283"/>
      <c r="AI46" s="320">
        <v>41</v>
      </c>
      <c r="AJ46" s="332">
        <v>26.94</v>
      </c>
      <c r="AK46" s="334">
        <v>45</v>
      </c>
      <c r="AL46" s="285"/>
      <c r="AM46" s="280"/>
      <c r="AN46" s="280"/>
      <c r="AO46" s="280"/>
      <c r="AP46" s="280"/>
      <c r="AQ46" s="280"/>
      <c r="AR46" s="280"/>
      <c r="AS46" s="280"/>
      <c r="AT46" s="280"/>
      <c r="AU46" s="280"/>
      <c r="AV46" s="280"/>
      <c r="AW46" s="280"/>
      <c r="AX46" s="280"/>
      <c r="AY46" s="280"/>
      <c r="AZ46" s="280"/>
      <c r="BA46" s="280"/>
      <c r="BB46" s="280"/>
      <c r="BC46" s="280"/>
      <c r="BD46" s="280"/>
      <c r="BE46" s="280"/>
      <c r="BF46" s="280"/>
      <c r="BG46" s="280"/>
      <c r="BH46" s="280"/>
      <c r="BI46" s="280"/>
      <c r="BJ46" s="280"/>
      <c r="BK46" s="280"/>
      <c r="BL46" s="280"/>
      <c r="BM46" s="280"/>
      <c r="BN46" s="280"/>
      <c r="BO46" s="280"/>
      <c r="BP46" s="280"/>
      <c r="BQ46" s="280"/>
      <c r="BR46" s="280"/>
      <c r="BS46" s="280"/>
      <c r="BT46" s="280"/>
      <c r="BU46" s="280"/>
      <c r="BV46" s="280"/>
      <c r="BW46" s="280"/>
      <c r="BX46" s="280"/>
      <c r="BY46" s="280"/>
      <c r="BZ46" s="280"/>
      <c r="CA46" s="280"/>
      <c r="CB46" s="280"/>
      <c r="CC46" s="280"/>
      <c r="CD46" s="280"/>
      <c r="CE46" s="280"/>
      <c r="CF46" s="280"/>
      <c r="CG46" s="280"/>
      <c r="CH46" s="280"/>
      <c r="CI46" s="280"/>
      <c r="CJ46" s="280"/>
      <c r="CK46" s="280"/>
      <c r="CL46" s="280"/>
      <c r="CM46" s="280"/>
      <c r="CN46" s="280"/>
      <c r="CO46" s="280"/>
      <c r="CP46" s="280"/>
      <c r="CQ46" s="280"/>
      <c r="CR46" s="280"/>
      <c r="CS46" s="280"/>
      <c r="CT46" s="280"/>
      <c r="CU46" s="280"/>
      <c r="CV46" s="280"/>
      <c r="CW46" s="280"/>
      <c r="CX46" s="280"/>
    </row>
    <row r="47" spans="1:102">
      <c r="A47" s="280"/>
      <c r="B47" s="283"/>
      <c r="C47" s="320">
        <v>42</v>
      </c>
      <c r="D47" s="332">
        <v>28.3</v>
      </c>
      <c r="E47" s="334">
        <v>45</v>
      </c>
      <c r="F47" s="332">
        <v>34.659999999999997</v>
      </c>
      <c r="G47" s="334">
        <v>45</v>
      </c>
      <c r="H47" s="285"/>
      <c r="I47" s="280"/>
      <c r="J47" s="283"/>
      <c r="K47" s="298">
        <v>43</v>
      </c>
      <c r="L47" s="332">
        <v>28.52</v>
      </c>
      <c r="M47" s="332">
        <v>28</v>
      </c>
      <c r="N47" s="332">
        <v>34.659999999999997</v>
      </c>
      <c r="O47" s="332">
        <v>26</v>
      </c>
      <c r="P47" s="285"/>
      <c r="Q47" s="280"/>
      <c r="R47" s="283"/>
      <c r="S47" s="298">
        <v>42</v>
      </c>
      <c r="T47" s="332"/>
      <c r="U47" s="334"/>
      <c r="V47" s="332"/>
      <c r="W47" s="334">
        <v>45</v>
      </c>
      <c r="X47" s="285"/>
      <c r="Y47" s="280"/>
      <c r="Z47" s="283"/>
      <c r="AA47" s="320">
        <v>43</v>
      </c>
      <c r="AB47" s="332">
        <v>36.94</v>
      </c>
      <c r="AC47" s="334">
        <v>50</v>
      </c>
      <c r="AD47" s="334">
        <v>45</v>
      </c>
      <c r="AE47" s="334">
        <v>50</v>
      </c>
      <c r="AF47" s="285"/>
      <c r="AG47" s="280"/>
      <c r="AH47" s="283"/>
      <c r="AI47" s="320">
        <v>42</v>
      </c>
      <c r="AJ47" s="332">
        <v>27.3</v>
      </c>
      <c r="AK47" s="334">
        <v>45</v>
      </c>
      <c r="AL47" s="285"/>
      <c r="AM47" s="280"/>
      <c r="AN47" s="280"/>
      <c r="AO47" s="280"/>
      <c r="AP47" s="280"/>
      <c r="AQ47" s="280"/>
      <c r="AR47" s="280"/>
      <c r="AS47" s="280"/>
      <c r="AT47" s="280"/>
      <c r="AU47" s="280"/>
      <c r="AV47" s="280"/>
      <c r="AW47" s="280"/>
      <c r="AX47" s="280"/>
      <c r="AY47" s="280"/>
      <c r="AZ47" s="280"/>
      <c r="BA47" s="280"/>
      <c r="BB47" s="280"/>
      <c r="BC47" s="280"/>
      <c r="BD47" s="280"/>
      <c r="BE47" s="280"/>
      <c r="BF47" s="280"/>
      <c r="BG47" s="280"/>
      <c r="BH47" s="280"/>
      <c r="BI47" s="280"/>
      <c r="BJ47" s="280"/>
      <c r="BK47" s="280"/>
      <c r="BL47" s="280"/>
      <c r="BM47" s="280"/>
      <c r="BN47" s="280"/>
      <c r="BO47" s="280"/>
      <c r="BP47" s="280"/>
      <c r="BQ47" s="280"/>
      <c r="BR47" s="280"/>
      <c r="BS47" s="280"/>
      <c r="BT47" s="280"/>
      <c r="BU47" s="280"/>
      <c r="BV47" s="280"/>
      <c r="BW47" s="280"/>
      <c r="BX47" s="280"/>
      <c r="BY47" s="280"/>
      <c r="BZ47" s="280"/>
      <c r="CA47" s="280"/>
      <c r="CB47" s="280"/>
      <c r="CC47" s="280"/>
      <c r="CD47" s="280"/>
      <c r="CE47" s="280"/>
      <c r="CF47" s="280"/>
      <c r="CG47" s="280"/>
      <c r="CH47" s="280"/>
      <c r="CI47" s="280"/>
      <c r="CJ47" s="280"/>
      <c r="CK47" s="280"/>
      <c r="CL47" s="280"/>
      <c r="CM47" s="280"/>
      <c r="CN47" s="280"/>
      <c r="CO47" s="280"/>
      <c r="CP47" s="280"/>
      <c r="CQ47" s="280"/>
      <c r="CR47" s="280"/>
      <c r="CS47" s="280"/>
      <c r="CT47" s="280"/>
      <c r="CU47" s="280"/>
      <c r="CV47" s="280"/>
      <c r="CW47" s="280"/>
      <c r="CX47" s="280"/>
    </row>
    <row r="48" spans="1:102">
      <c r="A48" s="280"/>
      <c r="B48" s="283"/>
      <c r="C48" s="320">
        <v>43</v>
      </c>
      <c r="D48" s="332">
        <v>28.52</v>
      </c>
      <c r="E48" s="334">
        <v>45</v>
      </c>
      <c r="F48" s="332">
        <v>35.58</v>
      </c>
      <c r="G48" s="334">
        <v>45</v>
      </c>
      <c r="H48" s="285"/>
      <c r="I48" s="280"/>
      <c r="J48" s="283"/>
      <c r="K48" s="298">
        <v>44</v>
      </c>
      <c r="L48" s="332">
        <v>28.57</v>
      </c>
      <c r="M48" s="332">
        <v>18.73</v>
      </c>
      <c r="N48" s="332">
        <v>35.508000000000003</v>
      </c>
      <c r="O48" s="334">
        <v>50</v>
      </c>
      <c r="P48" s="285"/>
      <c r="Q48" s="280"/>
      <c r="R48" s="283"/>
      <c r="S48" s="298">
        <v>43</v>
      </c>
      <c r="T48" s="332"/>
      <c r="U48" s="334"/>
      <c r="V48" s="332"/>
      <c r="W48" s="334">
        <v>45</v>
      </c>
      <c r="X48" s="285"/>
      <c r="Y48" s="280"/>
      <c r="Z48" s="283"/>
      <c r="AA48" s="320">
        <v>44</v>
      </c>
      <c r="AB48" s="332">
        <v>38.200000000000003</v>
      </c>
      <c r="AC48" s="334">
        <v>50</v>
      </c>
      <c r="AD48" s="334">
        <v>45</v>
      </c>
      <c r="AE48" s="334">
        <v>50</v>
      </c>
      <c r="AF48" s="285"/>
      <c r="AG48" s="280"/>
      <c r="AH48" s="283"/>
      <c r="AI48" s="320">
        <v>43</v>
      </c>
      <c r="AJ48" s="332">
        <v>27.36</v>
      </c>
      <c r="AK48" s="334">
        <v>45</v>
      </c>
      <c r="AL48" s="285"/>
      <c r="AM48" s="280"/>
      <c r="AN48" s="280"/>
      <c r="AO48" s="280"/>
      <c r="AP48" s="280"/>
      <c r="AQ48" s="280"/>
      <c r="AR48" s="280"/>
      <c r="AS48" s="280"/>
      <c r="AT48" s="280"/>
      <c r="AU48" s="280"/>
      <c r="AV48" s="280"/>
      <c r="AW48" s="280"/>
      <c r="AX48" s="280"/>
      <c r="AY48" s="280"/>
      <c r="AZ48" s="280"/>
      <c r="BA48" s="280"/>
      <c r="BB48" s="280"/>
      <c r="BC48" s="280"/>
      <c r="BD48" s="280"/>
      <c r="BE48" s="280"/>
      <c r="BF48" s="280"/>
      <c r="BG48" s="280"/>
      <c r="BH48" s="280"/>
      <c r="BI48" s="280"/>
      <c r="BJ48" s="280"/>
      <c r="BK48" s="280"/>
      <c r="BL48" s="280"/>
      <c r="BM48" s="280"/>
      <c r="BN48" s="280"/>
      <c r="BO48" s="280"/>
      <c r="BP48" s="280"/>
      <c r="BQ48" s="280"/>
      <c r="BR48" s="280"/>
      <c r="BS48" s="280"/>
      <c r="BT48" s="280"/>
      <c r="BU48" s="280"/>
      <c r="BV48" s="280"/>
      <c r="BW48" s="280"/>
      <c r="BX48" s="280"/>
      <c r="BY48" s="280"/>
      <c r="BZ48" s="280"/>
      <c r="CA48" s="280"/>
      <c r="CB48" s="280"/>
      <c r="CC48" s="280"/>
      <c r="CD48" s="280"/>
      <c r="CE48" s="280"/>
      <c r="CF48" s="280"/>
      <c r="CG48" s="280"/>
      <c r="CH48" s="280"/>
      <c r="CI48" s="280"/>
      <c r="CJ48" s="280"/>
      <c r="CK48" s="280"/>
      <c r="CL48" s="280"/>
      <c r="CM48" s="280"/>
      <c r="CN48" s="280"/>
      <c r="CO48" s="280"/>
      <c r="CP48" s="280"/>
      <c r="CQ48" s="280"/>
      <c r="CR48" s="280"/>
      <c r="CS48" s="280"/>
      <c r="CT48" s="280"/>
      <c r="CU48" s="280"/>
      <c r="CV48" s="280"/>
      <c r="CW48" s="280"/>
      <c r="CX48" s="280"/>
    </row>
    <row r="49" spans="1:102">
      <c r="A49" s="280"/>
      <c r="B49" s="283"/>
      <c r="C49" s="320">
        <v>44</v>
      </c>
      <c r="D49" s="332">
        <v>28.57</v>
      </c>
      <c r="E49" s="334">
        <v>45</v>
      </c>
      <c r="F49" s="332">
        <v>36.14</v>
      </c>
      <c r="G49" s="334">
        <v>45</v>
      </c>
      <c r="H49" s="285"/>
      <c r="I49" s="280"/>
      <c r="J49" s="283"/>
      <c r="K49" s="298">
        <v>45</v>
      </c>
      <c r="L49" s="332">
        <v>28.77</v>
      </c>
      <c r="M49" s="332">
        <v>24.5</v>
      </c>
      <c r="N49" s="332">
        <v>35.554000000000002</v>
      </c>
      <c r="O49" s="334">
        <v>50</v>
      </c>
      <c r="P49" s="285"/>
      <c r="Q49" s="280"/>
      <c r="R49" s="283"/>
      <c r="S49" s="321">
        <v>44</v>
      </c>
      <c r="T49" s="336"/>
      <c r="U49" s="337"/>
      <c r="V49" s="336"/>
      <c r="W49" s="337">
        <v>45</v>
      </c>
      <c r="X49" s="285"/>
      <c r="Y49" s="280"/>
      <c r="Z49" s="283"/>
      <c r="AA49" s="320">
        <v>45</v>
      </c>
      <c r="AB49" s="332">
        <v>38.371000000000002</v>
      </c>
      <c r="AC49" s="334">
        <v>50</v>
      </c>
      <c r="AD49" s="334">
        <v>45</v>
      </c>
      <c r="AE49" s="334">
        <v>50</v>
      </c>
      <c r="AF49" s="285"/>
      <c r="AG49" s="280"/>
      <c r="AH49" s="283"/>
      <c r="AI49" s="320">
        <v>44</v>
      </c>
      <c r="AJ49" s="332">
        <v>27.42</v>
      </c>
      <c r="AK49" s="334">
        <v>45</v>
      </c>
      <c r="AL49" s="285"/>
      <c r="AM49" s="280"/>
      <c r="AN49" s="280"/>
      <c r="AO49" s="280"/>
      <c r="AP49" s="280"/>
      <c r="AQ49" s="280"/>
      <c r="AR49" s="280"/>
      <c r="AS49" s="280"/>
      <c r="AT49" s="280"/>
      <c r="AU49" s="280"/>
      <c r="AV49" s="280"/>
      <c r="AW49" s="280"/>
      <c r="AX49" s="280"/>
      <c r="AY49" s="280"/>
      <c r="AZ49" s="280"/>
      <c r="BA49" s="280"/>
      <c r="BB49" s="280"/>
      <c r="BC49" s="280"/>
      <c r="BD49" s="280"/>
      <c r="BE49" s="280"/>
      <c r="BF49" s="280"/>
      <c r="BG49" s="280"/>
      <c r="BH49" s="280"/>
      <c r="BI49" s="280"/>
      <c r="BJ49" s="280"/>
      <c r="BK49" s="280"/>
      <c r="BL49" s="280"/>
      <c r="BM49" s="280"/>
      <c r="BN49" s="280"/>
      <c r="BO49" s="280"/>
      <c r="BP49" s="280"/>
      <c r="BQ49" s="280"/>
      <c r="BR49" s="280"/>
      <c r="BS49" s="280"/>
      <c r="BT49" s="280"/>
      <c r="BU49" s="280"/>
      <c r="BV49" s="280"/>
      <c r="BW49" s="280"/>
      <c r="BX49" s="280"/>
      <c r="BY49" s="280"/>
      <c r="BZ49" s="280"/>
      <c r="CA49" s="280"/>
      <c r="CB49" s="280"/>
      <c r="CC49" s="280"/>
      <c r="CD49" s="280"/>
      <c r="CE49" s="280"/>
      <c r="CF49" s="280"/>
      <c r="CG49" s="280"/>
      <c r="CH49" s="280"/>
      <c r="CI49" s="280"/>
      <c r="CJ49" s="280"/>
      <c r="CK49" s="280"/>
      <c r="CL49" s="280"/>
      <c r="CM49" s="280"/>
      <c r="CN49" s="280"/>
      <c r="CO49" s="280"/>
      <c r="CP49" s="280"/>
      <c r="CQ49" s="280"/>
      <c r="CR49" s="280"/>
      <c r="CS49" s="280"/>
      <c r="CT49" s="280"/>
      <c r="CU49" s="280"/>
      <c r="CV49" s="280"/>
      <c r="CW49" s="280"/>
      <c r="CX49" s="280"/>
    </row>
    <row r="50" spans="1:102">
      <c r="A50" s="280"/>
      <c r="B50" s="283"/>
      <c r="C50" s="320">
        <v>45</v>
      </c>
      <c r="D50" s="332">
        <v>28.77</v>
      </c>
      <c r="E50" s="334">
        <v>45</v>
      </c>
      <c r="F50" s="332">
        <v>36.866999999999997</v>
      </c>
      <c r="G50" s="334">
        <v>45</v>
      </c>
      <c r="H50" s="285"/>
      <c r="I50" s="280"/>
      <c r="J50" s="283"/>
      <c r="K50" s="298">
        <v>46</v>
      </c>
      <c r="L50" s="332">
        <v>28.991</v>
      </c>
      <c r="M50" s="332">
        <v>19.3</v>
      </c>
      <c r="N50" s="332">
        <v>35.58</v>
      </c>
      <c r="O50" s="332">
        <v>33</v>
      </c>
      <c r="P50" s="285"/>
      <c r="Q50" s="280"/>
      <c r="R50" s="283"/>
      <c r="S50" s="322"/>
      <c r="T50" s="338"/>
      <c r="U50" s="306"/>
      <c r="V50" s="338"/>
      <c r="W50" s="322" t="s">
        <v>196</v>
      </c>
      <c r="X50" s="285"/>
      <c r="Y50" s="280"/>
      <c r="Z50" s="283"/>
      <c r="AA50" s="320">
        <v>46</v>
      </c>
      <c r="AB50" s="332">
        <v>39.5</v>
      </c>
      <c r="AC50" s="334">
        <v>50</v>
      </c>
      <c r="AD50" s="334">
        <v>45</v>
      </c>
      <c r="AE50" s="334">
        <v>50</v>
      </c>
      <c r="AF50" s="285"/>
      <c r="AG50" s="280"/>
      <c r="AH50" s="283"/>
      <c r="AI50" s="320">
        <v>45</v>
      </c>
      <c r="AJ50" s="332">
        <v>27.48</v>
      </c>
      <c r="AK50" s="334">
        <v>45</v>
      </c>
      <c r="AL50" s="285"/>
      <c r="AM50" s="280"/>
      <c r="AN50" s="280"/>
      <c r="AO50" s="280"/>
      <c r="AP50" s="280"/>
      <c r="AQ50" s="280"/>
      <c r="AR50" s="280"/>
      <c r="AS50" s="280"/>
      <c r="AT50" s="280"/>
      <c r="AU50" s="280"/>
      <c r="AV50" s="280"/>
      <c r="AW50" s="280"/>
      <c r="AX50" s="280"/>
      <c r="AY50" s="280"/>
      <c r="AZ50" s="280"/>
      <c r="BA50" s="280"/>
      <c r="BB50" s="280"/>
      <c r="BC50" s="280"/>
      <c r="BD50" s="280"/>
      <c r="BE50" s="280"/>
      <c r="BF50" s="280"/>
      <c r="BG50" s="280"/>
      <c r="BH50" s="280"/>
      <c r="BI50" s="280"/>
      <c r="BJ50" s="280"/>
      <c r="BK50" s="280"/>
      <c r="BL50" s="280"/>
      <c r="BM50" s="280"/>
      <c r="BN50" s="280"/>
      <c r="BO50" s="280"/>
      <c r="BP50" s="280"/>
      <c r="BQ50" s="280"/>
      <c r="BR50" s="280"/>
      <c r="BS50" s="280"/>
      <c r="BT50" s="280"/>
      <c r="BU50" s="280"/>
      <c r="BV50" s="280"/>
      <c r="BW50" s="280"/>
      <c r="BX50" s="280"/>
      <c r="BY50" s="280"/>
      <c r="BZ50" s="280"/>
      <c r="CA50" s="280"/>
      <c r="CB50" s="280"/>
      <c r="CC50" s="280"/>
      <c r="CD50" s="280"/>
      <c r="CE50" s="280"/>
      <c r="CF50" s="280"/>
      <c r="CG50" s="280"/>
      <c r="CH50" s="280"/>
      <c r="CI50" s="280"/>
      <c r="CJ50" s="280"/>
      <c r="CK50" s="280"/>
      <c r="CL50" s="280"/>
      <c r="CM50" s="280"/>
      <c r="CN50" s="280"/>
      <c r="CO50" s="280"/>
      <c r="CP50" s="280"/>
      <c r="CQ50" s="280"/>
      <c r="CR50" s="280"/>
      <c r="CS50" s="280"/>
      <c r="CT50" s="280"/>
      <c r="CU50" s="280"/>
      <c r="CV50" s="280"/>
      <c r="CW50" s="280"/>
      <c r="CX50" s="280"/>
    </row>
    <row r="51" spans="1:102" ht="15.75" thickBot="1">
      <c r="A51" s="280"/>
      <c r="B51" s="283"/>
      <c r="C51" s="320">
        <v>46</v>
      </c>
      <c r="D51" s="332">
        <v>28.991</v>
      </c>
      <c r="E51" s="334">
        <v>45</v>
      </c>
      <c r="F51" s="332">
        <v>38.456000000000003</v>
      </c>
      <c r="G51" s="334">
        <v>45</v>
      </c>
      <c r="H51" s="285"/>
      <c r="I51" s="280"/>
      <c r="J51" s="283"/>
      <c r="K51" s="298">
        <v>47</v>
      </c>
      <c r="L51" s="332">
        <v>29.138999999999999</v>
      </c>
      <c r="M51" s="332">
        <v>20.71</v>
      </c>
      <c r="N51" s="332">
        <v>36.14</v>
      </c>
      <c r="O51" s="332">
        <v>35</v>
      </c>
      <c r="P51" s="285"/>
      <c r="Q51" s="280"/>
      <c r="R51" s="293"/>
      <c r="S51" s="323"/>
      <c r="T51" s="339"/>
      <c r="U51" s="340"/>
      <c r="V51" s="339"/>
      <c r="W51" s="340"/>
      <c r="X51" s="295"/>
      <c r="Y51" s="280"/>
      <c r="Z51" s="283"/>
      <c r="AA51" s="320">
        <v>47</v>
      </c>
      <c r="AB51" s="332">
        <v>40</v>
      </c>
      <c r="AC51" s="334">
        <v>50</v>
      </c>
      <c r="AD51" s="334">
        <v>45</v>
      </c>
      <c r="AE51" s="334">
        <v>50</v>
      </c>
      <c r="AF51" s="285"/>
      <c r="AG51" s="280"/>
      <c r="AH51" s="283"/>
      <c r="AI51" s="320">
        <v>46</v>
      </c>
      <c r="AJ51" s="332">
        <v>27.53</v>
      </c>
      <c r="AK51" s="334">
        <v>45</v>
      </c>
      <c r="AL51" s="285"/>
      <c r="AM51" s="280"/>
      <c r="AN51" s="280"/>
      <c r="AO51" s="280"/>
      <c r="AP51" s="280"/>
      <c r="AQ51" s="280"/>
      <c r="AR51" s="280"/>
      <c r="AS51" s="280"/>
      <c r="AT51" s="280"/>
      <c r="AU51" s="280"/>
      <c r="AV51" s="280"/>
      <c r="AW51" s="280"/>
      <c r="AX51" s="280"/>
      <c r="AY51" s="280"/>
      <c r="AZ51" s="280"/>
      <c r="BA51" s="280"/>
      <c r="BB51" s="280"/>
      <c r="BC51" s="280"/>
      <c r="BD51" s="280"/>
      <c r="BE51" s="280"/>
      <c r="BF51" s="280"/>
      <c r="BG51" s="280"/>
      <c r="BH51" s="280"/>
      <c r="BI51" s="280"/>
      <c r="BJ51" s="280"/>
      <c r="BK51" s="280"/>
      <c r="BL51" s="280"/>
      <c r="BM51" s="280"/>
      <c r="BN51" s="280"/>
      <c r="BO51" s="280"/>
      <c r="BP51" s="280"/>
      <c r="BQ51" s="280"/>
      <c r="BR51" s="280"/>
      <c r="BS51" s="280"/>
      <c r="BT51" s="280"/>
      <c r="BU51" s="280"/>
      <c r="BV51" s="280"/>
      <c r="BW51" s="280"/>
      <c r="BX51" s="280"/>
      <c r="BY51" s="280"/>
      <c r="BZ51" s="280"/>
      <c r="CA51" s="280"/>
      <c r="CB51" s="280"/>
      <c r="CC51" s="280"/>
      <c r="CD51" s="280"/>
      <c r="CE51" s="280"/>
      <c r="CF51" s="280"/>
      <c r="CG51" s="280"/>
      <c r="CH51" s="280"/>
      <c r="CI51" s="280"/>
      <c r="CJ51" s="280"/>
      <c r="CK51" s="280"/>
      <c r="CL51" s="280"/>
      <c r="CM51" s="280"/>
      <c r="CN51" s="280"/>
      <c r="CO51" s="280"/>
      <c r="CP51" s="280"/>
      <c r="CQ51" s="280"/>
      <c r="CR51" s="280"/>
      <c r="CS51" s="280"/>
      <c r="CT51" s="280"/>
      <c r="CU51" s="280"/>
      <c r="CV51" s="280"/>
      <c r="CW51" s="280"/>
      <c r="CX51" s="280"/>
    </row>
    <row r="52" spans="1:102" ht="15.75" thickTop="1">
      <c r="A52" s="280"/>
      <c r="B52" s="283"/>
      <c r="C52" s="320">
        <v>47</v>
      </c>
      <c r="D52" s="332">
        <v>29.138999999999999</v>
      </c>
      <c r="E52" s="334">
        <v>45</v>
      </c>
      <c r="F52" s="332">
        <v>39.942</v>
      </c>
      <c r="G52" s="334">
        <v>45</v>
      </c>
      <c r="H52" s="285"/>
      <c r="I52" s="280"/>
      <c r="J52" s="283"/>
      <c r="K52" s="298">
        <v>48</v>
      </c>
      <c r="L52" s="332">
        <v>29.173999999999999</v>
      </c>
      <c r="M52" s="332">
        <v>22.12</v>
      </c>
      <c r="N52" s="332">
        <v>36.19</v>
      </c>
      <c r="O52" s="334">
        <v>50</v>
      </c>
      <c r="P52" s="285"/>
      <c r="Q52" s="280"/>
      <c r="R52" s="280"/>
      <c r="S52" s="322"/>
      <c r="T52" s="338"/>
      <c r="U52" s="306"/>
      <c r="V52" s="338"/>
      <c r="W52" s="306"/>
      <c r="X52" s="280"/>
      <c r="Y52" s="280"/>
      <c r="Z52" s="283"/>
      <c r="AA52" s="320">
        <v>48</v>
      </c>
      <c r="AB52" s="334">
        <v>45</v>
      </c>
      <c r="AC52" s="334">
        <v>50</v>
      </c>
      <c r="AD52" s="334">
        <v>45</v>
      </c>
      <c r="AE52" s="334">
        <v>50</v>
      </c>
      <c r="AF52" s="285"/>
      <c r="AG52" s="280"/>
      <c r="AH52" s="283"/>
      <c r="AI52" s="320">
        <v>47</v>
      </c>
      <c r="AJ52" s="332">
        <v>27.71</v>
      </c>
      <c r="AK52" s="334">
        <v>45</v>
      </c>
      <c r="AL52" s="285"/>
      <c r="AM52" s="280"/>
      <c r="AN52" s="280"/>
      <c r="AO52" s="280"/>
      <c r="AP52" s="280"/>
      <c r="AQ52" s="280"/>
      <c r="AR52" s="280"/>
      <c r="AS52" s="280"/>
      <c r="AT52" s="280"/>
      <c r="AU52" s="280"/>
      <c r="AV52" s="280"/>
      <c r="AW52" s="280"/>
      <c r="AX52" s="280"/>
      <c r="AY52" s="280"/>
      <c r="AZ52" s="280"/>
      <c r="BA52" s="280"/>
      <c r="BB52" s="280"/>
      <c r="BC52" s="280"/>
      <c r="BD52" s="280"/>
      <c r="BE52" s="280"/>
      <c r="BF52" s="280"/>
      <c r="BG52" s="280"/>
      <c r="BH52" s="280"/>
      <c r="BI52" s="280"/>
      <c r="BJ52" s="280"/>
      <c r="BK52" s="280"/>
      <c r="BL52" s="280"/>
      <c r="BM52" s="280"/>
      <c r="BN52" s="280"/>
      <c r="BO52" s="280"/>
      <c r="BP52" s="280"/>
      <c r="BQ52" s="280"/>
      <c r="BR52" s="280"/>
      <c r="BS52" s="280"/>
      <c r="BT52" s="280"/>
      <c r="BU52" s="280"/>
      <c r="BV52" s="280"/>
      <c r="BW52" s="280"/>
      <c r="BX52" s="280"/>
      <c r="BY52" s="280"/>
      <c r="BZ52" s="280"/>
      <c r="CA52" s="280"/>
      <c r="CB52" s="280"/>
      <c r="CC52" s="280"/>
      <c r="CD52" s="280"/>
      <c r="CE52" s="280"/>
      <c r="CF52" s="280"/>
      <c r="CG52" s="280"/>
      <c r="CH52" s="280"/>
      <c r="CI52" s="280"/>
      <c r="CJ52" s="280"/>
      <c r="CK52" s="280"/>
      <c r="CL52" s="280"/>
      <c r="CM52" s="280"/>
      <c r="CN52" s="280"/>
      <c r="CO52" s="280"/>
      <c r="CP52" s="280"/>
      <c r="CQ52" s="280"/>
      <c r="CR52" s="280"/>
      <c r="CS52" s="280"/>
      <c r="CT52" s="280"/>
      <c r="CU52" s="280"/>
      <c r="CV52" s="280"/>
      <c r="CW52" s="280"/>
      <c r="CX52" s="280"/>
    </row>
    <row r="53" spans="1:102">
      <c r="A53" s="280"/>
      <c r="B53" s="283"/>
      <c r="C53" s="320">
        <v>48</v>
      </c>
      <c r="D53" s="332">
        <v>29.173999999999999</v>
      </c>
      <c r="E53" s="334">
        <v>45</v>
      </c>
      <c r="F53" s="334"/>
      <c r="G53" s="334">
        <v>45</v>
      </c>
      <c r="H53" s="285"/>
      <c r="I53" s="280"/>
      <c r="J53" s="283"/>
      <c r="K53" s="298">
        <v>49</v>
      </c>
      <c r="L53" s="332">
        <v>29.23</v>
      </c>
      <c r="M53" s="332">
        <v>26</v>
      </c>
      <c r="N53" s="332">
        <v>36.387</v>
      </c>
      <c r="O53" s="334">
        <v>50</v>
      </c>
      <c r="P53" s="285"/>
      <c r="Q53" s="280"/>
      <c r="R53" s="280"/>
      <c r="S53" s="322"/>
      <c r="T53" s="338"/>
      <c r="U53" s="306"/>
      <c r="V53" s="306"/>
      <c r="W53" s="306"/>
      <c r="X53" s="280"/>
      <c r="Y53" s="280"/>
      <c r="Z53" s="283"/>
      <c r="AA53" s="320">
        <v>49</v>
      </c>
      <c r="AB53" s="334">
        <v>45</v>
      </c>
      <c r="AC53" s="334">
        <v>50</v>
      </c>
      <c r="AD53" s="334">
        <v>45</v>
      </c>
      <c r="AE53" s="334">
        <v>50</v>
      </c>
      <c r="AF53" s="285"/>
      <c r="AG53" s="280"/>
      <c r="AH53" s="283"/>
      <c r="AI53" s="320">
        <v>48</v>
      </c>
      <c r="AJ53" s="332">
        <v>27.79</v>
      </c>
      <c r="AK53" s="334">
        <v>45</v>
      </c>
      <c r="AL53" s="285"/>
      <c r="AM53" s="280"/>
      <c r="AN53" s="280"/>
      <c r="AO53" s="280"/>
      <c r="AP53" s="280"/>
      <c r="AQ53" s="280"/>
      <c r="AR53" s="280"/>
      <c r="AS53" s="280"/>
      <c r="AT53" s="280"/>
      <c r="AU53" s="280"/>
      <c r="AV53" s="280"/>
      <c r="AW53" s="280"/>
      <c r="AX53" s="280"/>
      <c r="AY53" s="280"/>
      <c r="AZ53" s="280"/>
      <c r="BA53" s="280"/>
      <c r="BB53" s="280"/>
      <c r="BC53" s="280"/>
      <c r="BD53" s="280"/>
      <c r="BE53" s="280"/>
      <c r="BF53" s="280"/>
      <c r="BG53" s="280"/>
      <c r="BH53" s="280"/>
      <c r="BI53" s="280"/>
      <c r="BJ53" s="280"/>
      <c r="BK53" s="280"/>
      <c r="BL53" s="280"/>
      <c r="BM53" s="280"/>
      <c r="BN53" s="280"/>
      <c r="BO53" s="280"/>
      <c r="BP53" s="280"/>
      <c r="BQ53" s="280"/>
      <c r="BR53" s="280"/>
      <c r="BS53" s="280"/>
      <c r="BT53" s="280"/>
      <c r="BU53" s="280"/>
      <c r="BV53" s="280"/>
      <c r="BW53" s="280"/>
      <c r="BX53" s="280"/>
      <c r="BY53" s="280"/>
      <c r="BZ53" s="280"/>
      <c r="CA53" s="280"/>
      <c r="CB53" s="280"/>
      <c r="CC53" s="280"/>
      <c r="CD53" s="280"/>
      <c r="CE53" s="280"/>
      <c r="CF53" s="280"/>
      <c r="CG53" s="280"/>
      <c r="CH53" s="280"/>
      <c r="CI53" s="280"/>
      <c r="CJ53" s="280"/>
      <c r="CK53" s="280"/>
      <c r="CL53" s="280"/>
      <c r="CM53" s="280"/>
      <c r="CN53" s="280"/>
      <c r="CO53" s="280"/>
      <c r="CP53" s="280"/>
      <c r="CQ53" s="280"/>
      <c r="CR53" s="280"/>
      <c r="CS53" s="280"/>
      <c r="CT53" s="280"/>
      <c r="CU53" s="280"/>
      <c r="CV53" s="280"/>
      <c r="CW53" s="280"/>
      <c r="CX53" s="280"/>
    </row>
    <row r="54" spans="1:102">
      <c r="A54" s="280"/>
      <c r="B54" s="283"/>
      <c r="C54" s="320">
        <v>49</v>
      </c>
      <c r="D54" s="332">
        <v>29.23</v>
      </c>
      <c r="E54" s="334">
        <v>45</v>
      </c>
      <c r="F54" s="334"/>
      <c r="G54" s="334">
        <v>45</v>
      </c>
      <c r="H54" s="285"/>
      <c r="I54" s="280"/>
      <c r="J54" s="283"/>
      <c r="K54" s="298">
        <v>50</v>
      </c>
      <c r="L54" s="332">
        <v>29.33</v>
      </c>
      <c r="M54" s="332">
        <v>23.5</v>
      </c>
      <c r="N54" s="332">
        <v>36.5</v>
      </c>
      <c r="O54" s="334">
        <v>50</v>
      </c>
      <c r="P54" s="285"/>
      <c r="Q54" s="280"/>
      <c r="R54" s="280"/>
      <c r="S54" s="322"/>
      <c r="T54" s="338"/>
      <c r="U54" s="306"/>
      <c r="V54" s="306"/>
      <c r="W54" s="306"/>
      <c r="X54" s="280"/>
      <c r="Y54" s="280"/>
      <c r="Z54" s="283"/>
      <c r="AA54" s="320">
        <v>50</v>
      </c>
      <c r="AB54" s="334">
        <v>45</v>
      </c>
      <c r="AC54" s="334">
        <v>50</v>
      </c>
      <c r="AD54" s="334">
        <v>45</v>
      </c>
      <c r="AE54" s="334">
        <v>50</v>
      </c>
      <c r="AF54" s="285"/>
      <c r="AG54" s="280"/>
      <c r="AH54" s="283"/>
      <c r="AI54" s="320">
        <v>49</v>
      </c>
      <c r="AJ54" s="332">
        <v>28.01</v>
      </c>
      <c r="AK54" s="334">
        <v>45</v>
      </c>
      <c r="AL54" s="285"/>
      <c r="AM54" s="280"/>
      <c r="AN54" s="280"/>
      <c r="AO54" s="280"/>
      <c r="AP54" s="280"/>
      <c r="AQ54" s="280"/>
      <c r="AR54" s="280"/>
      <c r="AS54" s="280"/>
      <c r="AT54" s="280"/>
      <c r="AU54" s="280"/>
      <c r="AV54" s="280"/>
      <c r="AW54" s="280"/>
      <c r="AX54" s="280"/>
      <c r="AY54" s="280"/>
      <c r="AZ54" s="280"/>
      <c r="BA54" s="280"/>
      <c r="BB54" s="280"/>
      <c r="BC54" s="280"/>
      <c r="BD54" s="280"/>
      <c r="BE54" s="280"/>
      <c r="BF54" s="280"/>
      <c r="BG54" s="280"/>
      <c r="BH54" s="280"/>
      <c r="BI54" s="280"/>
      <c r="BJ54" s="280"/>
      <c r="BK54" s="280"/>
      <c r="BL54" s="280"/>
      <c r="BM54" s="280"/>
      <c r="BN54" s="280"/>
      <c r="BO54" s="280"/>
      <c r="BP54" s="280"/>
      <c r="BQ54" s="280"/>
      <c r="BR54" s="280"/>
      <c r="BS54" s="280"/>
      <c r="BT54" s="280"/>
      <c r="BU54" s="280"/>
      <c r="BV54" s="280"/>
      <c r="BW54" s="280"/>
      <c r="BX54" s="280"/>
      <c r="BY54" s="280"/>
      <c r="BZ54" s="280"/>
      <c r="CA54" s="280"/>
      <c r="CB54" s="280"/>
      <c r="CC54" s="280"/>
      <c r="CD54" s="280"/>
      <c r="CE54" s="280"/>
      <c r="CF54" s="280"/>
      <c r="CG54" s="280"/>
      <c r="CH54" s="280"/>
      <c r="CI54" s="280"/>
      <c r="CJ54" s="280"/>
      <c r="CK54" s="280"/>
      <c r="CL54" s="280"/>
      <c r="CM54" s="280"/>
      <c r="CN54" s="280"/>
      <c r="CO54" s="280"/>
      <c r="CP54" s="280"/>
      <c r="CQ54" s="280"/>
      <c r="CR54" s="280"/>
      <c r="CS54" s="280"/>
      <c r="CT54" s="280"/>
      <c r="CU54" s="280"/>
      <c r="CV54" s="280"/>
      <c r="CW54" s="280"/>
      <c r="CX54" s="280"/>
    </row>
    <row r="55" spans="1:102">
      <c r="A55" s="280"/>
      <c r="B55" s="283"/>
      <c r="C55" s="320">
        <v>50</v>
      </c>
      <c r="D55" s="332">
        <v>29.33</v>
      </c>
      <c r="E55" s="334">
        <v>45</v>
      </c>
      <c r="F55" s="334"/>
      <c r="G55" s="334">
        <v>45</v>
      </c>
      <c r="H55" s="285"/>
      <c r="I55" s="280"/>
      <c r="J55" s="283"/>
      <c r="K55" s="298">
        <v>51</v>
      </c>
      <c r="L55" s="332">
        <v>29.37</v>
      </c>
      <c r="M55" s="332">
        <v>20</v>
      </c>
      <c r="N55" s="332">
        <v>36.866999999999997</v>
      </c>
      <c r="O55" s="332">
        <v>28.24</v>
      </c>
      <c r="P55" s="285"/>
      <c r="Q55" s="280"/>
      <c r="R55" s="280"/>
      <c r="S55" s="322"/>
      <c r="T55" s="338"/>
      <c r="U55" s="306"/>
      <c r="V55" s="306"/>
      <c r="W55" s="306"/>
      <c r="X55" s="280"/>
      <c r="Y55" s="280"/>
      <c r="Z55" s="283"/>
      <c r="AA55" s="320">
        <v>51</v>
      </c>
      <c r="AB55" s="334">
        <v>45</v>
      </c>
      <c r="AC55" s="334">
        <v>50</v>
      </c>
      <c r="AD55" s="334">
        <v>45</v>
      </c>
      <c r="AE55" s="334">
        <v>50</v>
      </c>
      <c r="AF55" s="285"/>
      <c r="AG55" s="280"/>
      <c r="AH55" s="283"/>
      <c r="AI55" s="320">
        <v>50</v>
      </c>
      <c r="AJ55" s="332">
        <v>28.12</v>
      </c>
      <c r="AK55" s="334">
        <v>45</v>
      </c>
      <c r="AL55" s="285"/>
      <c r="AM55" s="280"/>
      <c r="AN55" s="280"/>
      <c r="AO55" s="280"/>
      <c r="AP55" s="280"/>
      <c r="AQ55" s="280"/>
      <c r="AR55" s="280"/>
      <c r="AS55" s="280"/>
      <c r="AT55" s="280"/>
      <c r="AU55" s="280"/>
      <c r="AV55" s="280"/>
      <c r="AW55" s="280"/>
      <c r="AX55" s="280"/>
      <c r="AY55" s="280"/>
      <c r="AZ55" s="280"/>
      <c r="BA55" s="280"/>
      <c r="BB55" s="280"/>
      <c r="BC55" s="280"/>
      <c r="BD55" s="280"/>
      <c r="BE55" s="280"/>
      <c r="BF55" s="280"/>
      <c r="BG55" s="280"/>
      <c r="BH55" s="280"/>
      <c r="BI55" s="280"/>
      <c r="BJ55" s="280"/>
      <c r="BK55" s="280"/>
      <c r="BL55" s="280"/>
      <c r="BM55" s="280"/>
      <c r="BN55" s="280"/>
      <c r="BO55" s="280"/>
      <c r="BP55" s="280"/>
      <c r="BQ55" s="280"/>
      <c r="BR55" s="280"/>
      <c r="BS55" s="280"/>
      <c r="BT55" s="280"/>
      <c r="BU55" s="280"/>
      <c r="BV55" s="280"/>
      <c r="BW55" s="280"/>
      <c r="BX55" s="280"/>
      <c r="BY55" s="280"/>
      <c r="BZ55" s="280"/>
      <c r="CA55" s="280"/>
      <c r="CB55" s="280"/>
      <c r="CC55" s="280"/>
      <c r="CD55" s="280"/>
      <c r="CE55" s="280"/>
      <c r="CF55" s="280"/>
      <c r="CG55" s="280"/>
      <c r="CH55" s="280"/>
      <c r="CI55" s="280"/>
      <c r="CJ55" s="280"/>
      <c r="CK55" s="280"/>
      <c r="CL55" s="280"/>
      <c r="CM55" s="280"/>
      <c r="CN55" s="280"/>
      <c r="CO55" s="280"/>
      <c r="CP55" s="280"/>
      <c r="CQ55" s="280"/>
      <c r="CR55" s="280"/>
      <c r="CS55" s="280"/>
      <c r="CT55" s="280"/>
      <c r="CU55" s="280"/>
      <c r="CV55" s="280"/>
      <c r="CW55" s="280"/>
      <c r="CX55" s="280"/>
    </row>
    <row r="56" spans="1:102">
      <c r="A56" s="280"/>
      <c r="B56" s="283"/>
      <c r="C56" s="320">
        <v>51</v>
      </c>
      <c r="D56" s="332">
        <v>29.37</v>
      </c>
      <c r="E56" s="334">
        <v>45</v>
      </c>
      <c r="F56" s="334"/>
      <c r="G56" s="334">
        <v>45</v>
      </c>
      <c r="H56" s="285"/>
      <c r="I56" s="280"/>
      <c r="J56" s="283"/>
      <c r="K56" s="298">
        <v>52</v>
      </c>
      <c r="L56" s="332">
        <v>29.45</v>
      </c>
      <c r="M56" s="332">
        <v>23.5</v>
      </c>
      <c r="N56" s="332">
        <v>37.207000000000001</v>
      </c>
      <c r="O56" s="334">
        <v>50</v>
      </c>
      <c r="P56" s="285"/>
      <c r="Q56" s="280"/>
      <c r="R56" s="280"/>
      <c r="S56" s="322"/>
      <c r="T56" s="338"/>
      <c r="U56" s="306"/>
      <c r="V56" s="306"/>
      <c r="W56" s="306"/>
      <c r="X56" s="280"/>
      <c r="Y56" s="280"/>
      <c r="Z56" s="283"/>
      <c r="AA56" s="320">
        <v>52</v>
      </c>
      <c r="AB56" s="334">
        <v>45</v>
      </c>
      <c r="AC56" s="334">
        <v>50</v>
      </c>
      <c r="AD56" s="334">
        <v>45</v>
      </c>
      <c r="AE56" s="334">
        <v>50</v>
      </c>
      <c r="AF56" s="285"/>
      <c r="AG56" s="280"/>
      <c r="AH56" s="283"/>
      <c r="AI56" s="320">
        <v>51</v>
      </c>
      <c r="AJ56" s="332">
        <v>28.26</v>
      </c>
      <c r="AK56" s="334">
        <v>45</v>
      </c>
      <c r="AL56" s="285"/>
      <c r="AM56" s="280"/>
      <c r="AN56" s="280"/>
      <c r="AO56" s="280"/>
      <c r="AP56" s="280"/>
      <c r="AQ56" s="280"/>
      <c r="AR56" s="280"/>
      <c r="AS56" s="280"/>
      <c r="AT56" s="280"/>
      <c r="AU56" s="280"/>
      <c r="AV56" s="280"/>
      <c r="AW56" s="280"/>
      <c r="AX56" s="280"/>
      <c r="AY56" s="280"/>
      <c r="AZ56" s="280"/>
      <c r="BA56" s="280"/>
      <c r="BB56" s="280"/>
      <c r="BC56" s="280"/>
      <c r="BD56" s="280"/>
      <c r="BE56" s="280"/>
      <c r="BF56" s="280"/>
      <c r="BG56" s="280"/>
      <c r="BH56" s="280"/>
      <c r="BI56" s="280"/>
      <c r="BJ56" s="280"/>
      <c r="BK56" s="280"/>
      <c r="BL56" s="280"/>
      <c r="BM56" s="280"/>
      <c r="BN56" s="280"/>
      <c r="BO56" s="280"/>
      <c r="BP56" s="280"/>
      <c r="BQ56" s="280"/>
      <c r="BR56" s="280"/>
      <c r="BS56" s="280"/>
      <c r="BT56" s="280"/>
      <c r="BU56" s="280"/>
      <c r="BV56" s="280"/>
      <c r="BW56" s="280"/>
      <c r="BX56" s="280"/>
      <c r="BY56" s="280"/>
      <c r="BZ56" s="280"/>
      <c r="CA56" s="280"/>
      <c r="CB56" s="280"/>
      <c r="CC56" s="280"/>
      <c r="CD56" s="280"/>
      <c r="CE56" s="280"/>
      <c r="CF56" s="280"/>
      <c r="CG56" s="280"/>
      <c r="CH56" s="280"/>
      <c r="CI56" s="280"/>
      <c r="CJ56" s="280"/>
      <c r="CK56" s="280"/>
      <c r="CL56" s="280"/>
      <c r="CM56" s="280"/>
      <c r="CN56" s="280"/>
      <c r="CO56" s="280"/>
      <c r="CP56" s="280"/>
      <c r="CQ56" s="280"/>
      <c r="CR56" s="280"/>
      <c r="CS56" s="280"/>
      <c r="CT56" s="280"/>
      <c r="CU56" s="280"/>
      <c r="CV56" s="280"/>
      <c r="CW56" s="280"/>
      <c r="CX56" s="280"/>
    </row>
    <row r="57" spans="1:102">
      <c r="A57" s="280"/>
      <c r="B57" s="283"/>
      <c r="C57" s="320">
        <v>52</v>
      </c>
      <c r="D57" s="332">
        <v>29.45</v>
      </c>
      <c r="E57" s="334">
        <v>45</v>
      </c>
      <c r="F57" s="334"/>
      <c r="G57" s="334">
        <v>45</v>
      </c>
      <c r="H57" s="285"/>
      <c r="I57" s="280"/>
      <c r="J57" s="283"/>
      <c r="K57" s="298">
        <v>53</v>
      </c>
      <c r="L57" s="332">
        <v>29.606000000000002</v>
      </c>
      <c r="M57" s="332">
        <v>24.81</v>
      </c>
      <c r="N57" s="332">
        <v>37.956000000000003</v>
      </c>
      <c r="O57" s="334">
        <v>50</v>
      </c>
      <c r="P57" s="285"/>
      <c r="Q57" s="280"/>
      <c r="R57" s="280"/>
      <c r="S57" s="322"/>
      <c r="T57" s="338"/>
      <c r="U57" s="306"/>
      <c r="V57" s="306"/>
      <c r="W57" s="306"/>
      <c r="X57" s="280"/>
      <c r="Y57" s="280"/>
      <c r="Z57" s="283"/>
      <c r="AA57" s="320">
        <v>53</v>
      </c>
      <c r="AB57" s="334">
        <v>45</v>
      </c>
      <c r="AC57" s="334">
        <v>50</v>
      </c>
      <c r="AD57" s="334">
        <v>45</v>
      </c>
      <c r="AE57" s="334">
        <v>50</v>
      </c>
      <c r="AF57" s="285"/>
      <c r="AG57" s="280"/>
      <c r="AH57" s="283"/>
      <c r="AI57" s="320">
        <v>52</v>
      </c>
      <c r="AJ57" s="332">
        <v>28.35</v>
      </c>
      <c r="AK57" s="334">
        <v>45</v>
      </c>
      <c r="AL57" s="285"/>
      <c r="AM57" s="280"/>
      <c r="AN57" s="280"/>
      <c r="AO57" s="280"/>
      <c r="AP57" s="280"/>
      <c r="AQ57" s="280"/>
      <c r="AR57" s="280"/>
      <c r="AS57" s="280"/>
      <c r="AT57" s="280"/>
      <c r="AU57" s="280"/>
      <c r="AV57" s="280"/>
      <c r="AW57" s="280"/>
      <c r="AX57" s="280"/>
      <c r="AY57" s="280"/>
      <c r="AZ57" s="280"/>
      <c r="BA57" s="280"/>
      <c r="BB57" s="280"/>
      <c r="BC57" s="280"/>
      <c r="BD57" s="280"/>
      <c r="BE57" s="280"/>
      <c r="BF57" s="280"/>
      <c r="BG57" s="280"/>
      <c r="BH57" s="280"/>
      <c r="BI57" s="280"/>
      <c r="BJ57" s="280"/>
      <c r="BK57" s="280"/>
      <c r="BL57" s="280"/>
      <c r="BM57" s="280"/>
      <c r="BN57" s="280"/>
      <c r="BO57" s="280"/>
      <c r="BP57" s="280"/>
      <c r="BQ57" s="280"/>
      <c r="BR57" s="280"/>
      <c r="BS57" s="280"/>
      <c r="BT57" s="280"/>
      <c r="BU57" s="280"/>
      <c r="BV57" s="280"/>
      <c r="BW57" s="280"/>
      <c r="BX57" s="280"/>
      <c r="BY57" s="280"/>
      <c r="BZ57" s="280"/>
      <c r="CA57" s="280"/>
      <c r="CB57" s="280"/>
      <c r="CC57" s="280"/>
      <c r="CD57" s="280"/>
      <c r="CE57" s="280"/>
      <c r="CF57" s="280"/>
      <c r="CG57" s="280"/>
      <c r="CH57" s="280"/>
      <c r="CI57" s="280"/>
      <c r="CJ57" s="280"/>
      <c r="CK57" s="280"/>
      <c r="CL57" s="280"/>
      <c r="CM57" s="280"/>
      <c r="CN57" s="280"/>
      <c r="CO57" s="280"/>
      <c r="CP57" s="280"/>
      <c r="CQ57" s="280"/>
      <c r="CR57" s="280"/>
      <c r="CS57" s="280"/>
      <c r="CT57" s="280"/>
      <c r="CU57" s="280"/>
      <c r="CV57" s="280"/>
      <c r="CW57" s="280"/>
      <c r="CX57" s="280"/>
    </row>
    <row r="58" spans="1:102">
      <c r="A58" s="280"/>
      <c r="B58" s="283"/>
      <c r="C58" s="320">
        <v>53</v>
      </c>
      <c r="D58" s="332">
        <v>29.606000000000002</v>
      </c>
      <c r="E58" s="334">
        <v>45</v>
      </c>
      <c r="F58" s="334"/>
      <c r="G58" s="334">
        <v>45</v>
      </c>
      <c r="H58" s="285"/>
      <c r="I58" s="280"/>
      <c r="J58" s="283"/>
      <c r="K58" s="298">
        <v>54</v>
      </c>
      <c r="L58" s="332">
        <v>29.63</v>
      </c>
      <c r="M58" s="332">
        <v>20</v>
      </c>
      <c r="N58" s="332">
        <v>38.456000000000003</v>
      </c>
      <c r="O58" s="332">
        <v>36.799999999999997</v>
      </c>
      <c r="P58" s="285"/>
      <c r="Q58" s="280"/>
      <c r="R58" s="280"/>
      <c r="S58" s="322"/>
      <c r="T58" s="338"/>
      <c r="U58" s="306"/>
      <c r="V58" s="306"/>
      <c r="W58" s="306"/>
      <c r="X58" s="280"/>
      <c r="Y58" s="280"/>
      <c r="Z58" s="283"/>
      <c r="AA58" s="320">
        <v>54</v>
      </c>
      <c r="AB58" s="334">
        <v>45</v>
      </c>
      <c r="AC58" s="334">
        <v>50</v>
      </c>
      <c r="AD58" s="334">
        <v>45</v>
      </c>
      <c r="AE58" s="334">
        <v>50</v>
      </c>
      <c r="AF58" s="285"/>
      <c r="AG58" s="280"/>
      <c r="AH58" s="283"/>
      <c r="AI58" s="320">
        <v>53</v>
      </c>
      <c r="AJ58" s="332">
        <v>28.36</v>
      </c>
      <c r="AK58" s="334">
        <v>45</v>
      </c>
      <c r="AL58" s="285"/>
      <c r="AM58" s="280"/>
      <c r="AN58" s="280"/>
      <c r="AO58" s="280"/>
      <c r="AP58" s="280"/>
      <c r="AQ58" s="280"/>
      <c r="AR58" s="280"/>
      <c r="AS58" s="280"/>
      <c r="AT58" s="280"/>
      <c r="AU58" s="280"/>
      <c r="AV58" s="280"/>
      <c r="AW58" s="280"/>
      <c r="AX58" s="280"/>
      <c r="AY58" s="280"/>
      <c r="AZ58" s="280"/>
      <c r="BA58" s="280"/>
      <c r="BB58" s="280"/>
      <c r="BC58" s="280"/>
      <c r="BD58" s="280"/>
      <c r="BE58" s="280"/>
      <c r="BF58" s="280"/>
      <c r="BG58" s="280"/>
      <c r="BH58" s="280"/>
      <c r="BI58" s="280"/>
      <c r="BJ58" s="280"/>
      <c r="BK58" s="280"/>
      <c r="BL58" s="280"/>
      <c r="BM58" s="280"/>
      <c r="BN58" s="280"/>
      <c r="BO58" s="280"/>
      <c r="BP58" s="280"/>
      <c r="BQ58" s="280"/>
      <c r="BR58" s="280"/>
      <c r="BS58" s="280"/>
      <c r="BT58" s="280"/>
      <c r="BU58" s="280"/>
      <c r="BV58" s="280"/>
      <c r="BW58" s="280"/>
      <c r="BX58" s="280"/>
      <c r="BY58" s="280"/>
      <c r="BZ58" s="280"/>
      <c r="CA58" s="280"/>
      <c r="CB58" s="280"/>
      <c r="CC58" s="280"/>
      <c r="CD58" s="280"/>
      <c r="CE58" s="280"/>
      <c r="CF58" s="280"/>
      <c r="CG58" s="280"/>
      <c r="CH58" s="280"/>
      <c r="CI58" s="280"/>
      <c r="CJ58" s="280"/>
      <c r="CK58" s="280"/>
      <c r="CL58" s="280"/>
      <c r="CM58" s="280"/>
      <c r="CN58" s="280"/>
      <c r="CO58" s="280"/>
      <c r="CP58" s="280"/>
      <c r="CQ58" s="280"/>
      <c r="CR58" s="280"/>
      <c r="CS58" s="280"/>
      <c r="CT58" s="280"/>
      <c r="CU58" s="280"/>
      <c r="CV58" s="280"/>
      <c r="CW58" s="280"/>
      <c r="CX58" s="280"/>
    </row>
    <row r="59" spans="1:102">
      <c r="A59" s="280"/>
      <c r="B59" s="283"/>
      <c r="C59" s="320">
        <v>54</v>
      </c>
      <c r="D59" s="332">
        <v>29.63</v>
      </c>
      <c r="E59" s="334">
        <v>45</v>
      </c>
      <c r="F59" s="334"/>
      <c r="G59" s="334">
        <v>45</v>
      </c>
      <c r="H59" s="285"/>
      <c r="I59" s="280"/>
      <c r="J59" s="283"/>
      <c r="K59" s="298">
        <v>55</v>
      </c>
      <c r="L59" s="332">
        <v>29.65</v>
      </c>
      <c r="M59" s="332">
        <v>21</v>
      </c>
      <c r="N59" s="332">
        <v>38.582999999999998</v>
      </c>
      <c r="O59" s="334">
        <v>50</v>
      </c>
      <c r="P59" s="285"/>
      <c r="Q59" s="280"/>
      <c r="R59" s="280"/>
      <c r="S59" s="322"/>
      <c r="T59" s="338"/>
      <c r="U59" s="306"/>
      <c r="V59" s="306"/>
      <c r="W59" s="306"/>
      <c r="X59" s="280"/>
      <c r="Y59" s="280"/>
      <c r="Z59" s="283"/>
      <c r="AA59" s="320">
        <v>55</v>
      </c>
      <c r="AB59" s="334">
        <v>45</v>
      </c>
      <c r="AC59" s="334">
        <v>50</v>
      </c>
      <c r="AD59" s="334">
        <v>45</v>
      </c>
      <c r="AE59" s="334">
        <v>50</v>
      </c>
      <c r="AF59" s="285"/>
      <c r="AG59" s="280"/>
      <c r="AH59" s="283"/>
      <c r="AI59" s="320">
        <v>54</v>
      </c>
      <c r="AJ59" s="332">
        <v>28.36</v>
      </c>
      <c r="AK59" s="334">
        <v>45</v>
      </c>
      <c r="AL59" s="285"/>
      <c r="AM59" s="280"/>
      <c r="AN59" s="280"/>
      <c r="AO59" s="280"/>
      <c r="AP59" s="280"/>
      <c r="AQ59" s="280"/>
      <c r="AR59" s="280"/>
      <c r="AS59" s="280"/>
      <c r="AT59" s="280"/>
      <c r="AU59" s="280"/>
      <c r="AV59" s="280"/>
      <c r="AW59" s="280"/>
      <c r="AX59" s="280"/>
      <c r="AY59" s="280"/>
      <c r="AZ59" s="280"/>
      <c r="BA59" s="280"/>
      <c r="BB59" s="280"/>
      <c r="BC59" s="280"/>
      <c r="BD59" s="280"/>
      <c r="BE59" s="280"/>
      <c r="BF59" s="280"/>
      <c r="BG59" s="280"/>
      <c r="BH59" s="280"/>
      <c r="BI59" s="280"/>
      <c r="BJ59" s="280"/>
      <c r="BK59" s="280"/>
      <c r="BL59" s="280"/>
      <c r="BM59" s="280"/>
      <c r="BN59" s="280"/>
      <c r="BO59" s="280"/>
      <c r="BP59" s="280"/>
      <c r="BQ59" s="280"/>
      <c r="BR59" s="280"/>
      <c r="BS59" s="280"/>
      <c r="BT59" s="280"/>
      <c r="BU59" s="280"/>
      <c r="BV59" s="280"/>
      <c r="BW59" s="280"/>
      <c r="BX59" s="280"/>
      <c r="BY59" s="280"/>
      <c r="BZ59" s="280"/>
      <c r="CA59" s="280"/>
      <c r="CB59" s="280"/>
      <c r="CC59" s="280"/>
      <c r="CD59" s="280"/>
      <c r="CE59" s="280"/>
      <c r="CF59" s="280"/>
      <c r="CG59" s="280"/>
      <c r="CH59" s="280"/>
      <c r="CI59" s="280"/>
      <c r="CJ59" s="280"/>
      <c r="CK59" s="280"/>
      <c r="CL59" s="280"/>
      <c r="CM59" s="280"/>
      <c r="CN59" s="280"/>
      <c r="CO59" s="280"/>
      <c r="CP59" s="280"/>
      <c r="CQ59" s="280"/>
      <c r="CR59" s="280"/>
      <c r="CS59" s="280"/>
      <c r="CT59" s="280"/>
      <c r="CU59" s="280"/>
      <c r="CV59" s="280"/>
      <c r="CW59" s="280"/>
      <c r="CX59" s="280"/>
    </row>
    <row r="60" spans="1:102">
      <c r="A60" s="280"/>
      <c r="B60" s="283"/>
      <c r="C60" s="320">
        <v>55</v>
      </c>
      <c r="D60" s="332">
        <v>29.65</v>
      </c>
      <c r="E60" s="334">
        <v>45</v>
      </c>
      <c r="F60" s="334"/>
      <c r="G60" s="334">
        <v>45</v>
      </c>
      <c r="H60" s="285"/>
      <c r="I60" s="280"/>
      <c r="J60" s="283"/>
      <c r="K60" s="298">
        <v>56</v>
      </c>
      <c r="L60" s="332">
        <v>30.556000000000001</v>
      </c>
      <c r="M60" s="332">
        <v>22.75</v>
      </c>
      <c r="N60" s="332">
        <v>38.94</v>
      </c>
      <c r="O60" s="334">
        <v>50</v>
      </c>
      <c r="P60" s="285"/>
      <c r="Q60" s="280"/>
      <c r="R60" s="280"/>
      <c r="S60" s="322"/>
      <c r="T60" s="338"/>
      <c r="U60" s="306"/>
      <c r="V60" s="306"/>
      <c r="W60" s="306"/>
      <c r="X60" s="280"/>
      <c r="Y60" s="280"/>
      <c r="Z60" s="283"/>
      <c r="AA60" s="320">
        <v>56</v>
      </c>
      <c r="AB60" s="334">
        <v>45</v>
      </c>
      <c r="AC60" s="334">
        <v>50</v>
      </c>
      <c r="AD60" s="334">
        <v>45</v>
      </c>
      <c r="AE60" s="334">
        <v>50</v>
      </c>
      <c r="AF60" s="285"/>
      <c r="AG60" s="280"/>
      <c r="AH60" s="283"/>
      <c r="AI60" s="320">
        <v>55</v>
      </c>
      <c r="AJ60" s="332">
        <v>28.38</v>
      </c>
      <c r="AK60" s="334">
        <v>45</v>
      </c>
      <c r="AL60" s="285"/>
      <c r="AM60" s="280"/>
      <c r="AN60" s="280"/>
      <c r="AO60" s="280"/>
      <c r="AP60" s="280"/>
      <c r="AQ60" s="280"/>
      <c r="AR60" s="280"/>
      <c r="AS60" s="280"/>
      <c r="AT60" s="280"/>
      <c r="AU60" s="280"/>
      <c r="AV60" s="280"/>
      <c r="AW60" s="280"/>
      <c r="AX60" s="280"/>
      <c r="AY60" s="280"/>
      <c r="AZ60" s="280"/>
      <c r="BA60" s="280"/>
      <c r="BB60" s="280"/>
      <c r="BC60" s="280"/>
      <c r="BD60" s="280"/>
      <c r="BE60" s="280"/>
      <c r="BF60" s="280"/>
      <c r="BG60" s="280"/>
      <c r="BH60" s="280"/>
      <c r="BI60" s="280"/>
      <c r="BJ60" s="280"/>
      <c r="BK60" s="280"/>
      <c r="BL60" s="280"/>
      <c r="BM60" s="280"/>
      <c r="BN60" s="280"/>
      <c r="BO60" s="280"/>
      <c r="BP60" s="280"/>
      <c r="BQ60" s="280"/>
      <c r="BR60" s="280"/>
      <c r="BS60" s="280"/>
      <c r="BT60" s="280"/>
      <c r="BU60" s="280"/>
      <c r="BV60" s="280"/>
      <c r="BW60" s="280"/>
      <c r="BX60" s="280"/>
      <c r="BY60" s="280"/>
      <c r="BZ60" s="280"/>
      <c r="CA60" s="280"/>
      <c r="CB60" s="280"/>
      <c r="CC60" s="280"/>
      <c r="CD60" s="280"/>
      <c r="CE60" s="280"/>
      <c r="CF60" s="280"/>
      <c r="CG60" s="280"/>
      <c r="CH60" s="280"/>
      <c r="CI60" s="280"/>
      <c r="CJ60" s="280"/>
      <c r="CK60" s="280"/>
      <c r="CL60" s="280"/>
      <c r="CM60" s="280"/>
      <c r="CN60" s="280"/>
      <c r="CO60" s="280"/>
      <c r="CP60" s="280"/>
      <c r="CQ60" s="280"/>
      <c r="CR60" s="280"/>
      <c r="CS60" s="280"/>
      <c r="CT60" s="280"/>
      <c r="CU60" s="280"/>
      <c r="CV60" s="280"/>
      <c r="CW60" s="280"/>
      <c r="CX60" s="280"/>
    </row>
    <row r="61" spans="1:102">
      <c r="A61" s="280"/>
      <c r="B61" s="283"/>
      <c r="C61" s="320">
        <v>56</v>
      </c>
      <c r="D61" s="332">
        <v>30.556000000000001</v>
      </c>
      <c r="E61" s="334">
        <v>45</v>
      </c>
      <c r="F61" s="334"/>
      <c r="G61" s="334">
        <v>45</v>
      </c>
      <c r="H61" s="285"/>
      <c r="I61" s="280"/>
      <c r="J61" s="283"/>
      <c r="K61" s="298">
        <v>57</v>
      </c>
      <c r="L61" s="332">
        <v>30.66</v>
      </c>
      <c r="M61" s="332">
        <v>29.5</v>
      </c>
      <c r="N61" s="332">
        <v>39.667999999999999</v>
      </c>
      <c r="O61" s="334">
        <v>50</v>
      </c>
      <c r="P61" s="285"/>
      <c r="Q61" s="280"/>
      <c r="R61" s="280"/>
      <c r="S61" s="322"/>
      <c r="T61" s="338"/>
      <c r="U61" s="306"/>
      <c r="V61" s="306"/>
      <c r="W61" s="306"/>
      <c r="X61" s="280"/>
      <c r="Y61" s="280"/>
      <c r="Z61" s="283"/>
      <c r="AA61" s="320">
        <v>57</v>
      </c>
      <c r="AB61" s="334">
        <v>45</v>
      </c>
      <c r="AC61" s="334">
        <v>50</v>
      </c>
      <c r="AD61" s="334">
        <v>45</v>
      </c>
      <c r="AE61" s="334">
        <v>50</v>
      </c>
      <c r="AF61" s="285"/>
      <c r="AG61" s="280"/>
      <c r="AH61" s="283"/>
      <c r="AI61" s="320">
        <v>56</v>
      </c>
      <c r="AJ61" s="332">
        <v>28.45</v>
      </c>
      <c r="AK61" s="334">
        <v>45</v>
      </c>
      <c r="AL61" s="285"/>
      <c r="AM61" s="280"/>
      <c r="AN61" s="280"/>
      <c r="AO61" s="280"/>
      <c r="AP61" s="280"/>
      <c r="AQ61" s="280"/>
      <c r="AR61" s="280"/>
      <c r="AS61" s="280"/>
      <c r="AT61" s="280"/>
      <c r="AU61" s="280"/>
      <c r="AV61" s="280"/>
      <c r="AW61" s="280"/>
      <c r="AX61" s="280"/>
      <c r="AY61" s="280"/>
      <c r="AZ61" s="280"/>
      <c r="BA61" s="280"/>
      <c r="BB61" s="280"/>
      <c r="BC61" s="280"/>
      <c r="BD61" s="280"/>
      <c r="BE61" s="280"/>
      <c r="BF61" s="280"/>
      <c r="BG61" s="280"/>
      <c r="BH61" s="280"/>
      <c r="BI61" s="280"/>
      <c r="BJ61" s="280"/>
      <c r="BK61" s="280"/>
      <c r="BL61" s="280"/>
      <c r="BM61" s="280"/>
      <c r="BN61" s="280"/>
      <c r="BO61" s="280"/>
      <c r="BP61" s="280"/>
      <c r="BQ61" s="280"/>
      <c r="BR61" s="280"/>
      <c r="BS61" s="280"/>
      <c r="BT61" s="280"/>
      <c r="BU61" s="280"/>
      <c r="BV61" s="280"/>
      <c r="BW61" s="280"/>
      <c r="BX61" s="280"/>
      <c r="BY61" s="280"/>
      <c r="BZ61" s="280"/>
      <c r="CA61" s="280"/>
      <c r="CB61" s="280"/>
      <c r="CC61" s="280"/>
      <c r="CD61" s="280"/>
      <c r="CE61" s="280"/>
      <c r="CF61" s="280"/>
      <c r="CG61" s="280"/>
      <c r="CH61" s="280"/>
      <c r="CI61" s="280"/>
      <c r="CJ61" s="280"/>
      <c r="CK61" s="280"/>
      <c r="CL61" s="280"/>
      <c r="CM61" s="280"/>
      <c r="CN61" s="280"/>
      <c r="CO61" s="280"/>
      <c r="CP61" s="280"/>
      <c r="CQ61" s="280"/>
      <c r="CR61" s="280"/>
      <c r="CS61" s="280"/>
      <c r="CT61" s="280"/>
      <c r="CU61" s="280"/>
      <c r="CV61" s="280"/>
      <c r="CW61" s="280"/>
      <c r="CX61" s="280"/>
    </row>
    <row r="62" spans="1:102">
      <c r="A62" s="280"/>
      <c r="B62" s="283"/>
      <c r="C62" s="320">
        <v>57</v>
      </c>
      <c r="D62" s="332">
        <v>30.66</v>
      </c>
      <c r="E62" s="334">
        <v>45</v>
      </c>
      <c r="F62" s="334"/>
      <c r="G62" s="334">
        <v>45</v>
      </c>
      <c r="H62" s="285"/>
      <c r="I62" s="280"/>
      <c r="J62" s="283"/>
      <c r="K62" s="298">
        <v>58</v>
      </c>
      <c r="L62" s="332">
        <v>30.89</v>
      </c>
      <c r="M62" s="332">
        <v>27</v>
      </c>
      <c r="N62" s="332">
        <v>39.942</v>
      </c>
      <c r="O62" s="332">
        <v>40</v>
      </c>
      <c r="P62" s="285"/>
      <c r="Q62" s="280"/>
      <c r="R62" s="280"/>
      <c r="S62" s="322"/>
      <c r="T62" s="338"/>
      <c r="U62" s="306"/>
      <c r="V62" s="306"/>
      <c r="W62" s="306"/>
      <c r="X62" s="280"/>
      <c r="Y62" s="280"/>
      <c r="Z62" s="283"/>
      <c r="AA62" s="320">
        <v>58</v>
      </c>
      <c r="AB62" s="334">
        <v>45</v>
      </c>
      <c r="AC62" s="334">
        <v>50</v>
      </c>
      <c r="AD62" s="334">
        <v>45</v>
      </c>
      <c r="AE62" s="334">
        <v>50</v>
      </c>
      <c r="AF62" s="285"/>
      <c r="AG62" s="280"/>
      <c r="AH62" s="283"/>
      <c r="AI62" s="320">
        <v>57</v>
      </c>
      <c r="AJ62" s="332">
        <v>28.54</v>
      </c>
      <c r="AK62" s="334">
        <v>45</v>
      </c>
      <c r="AL62" s="285"/>
      <c r="AM62" s="280"/>
      <c r="AN62" s="280"/>
      <c r="AO62" s="280"/>
      <c r="AP62" s="280"/>
      <c r="AQ62" s="280"/>
      <c r="AR62" s="280"/>
      <c r="AS62" s="280"/>
      <c r="AT62" s="280"/>
      <c r="AU62" s="280"/>
      <c r="AV62" s="280"/>
      <c r="AW62" s="280"/>
      <c r="AX62" s="280"/>
      <c r="AY62" s="280"/>
      <c r="AZ62" s="280"/>
      <c r="BA62" s="280"/>
      <c r="BB62" s="280"/>
      <c r="BC62" s="280"/>
      <c r="BD62" s="280"/>
      <c r="BE62" s="280"/>
      <c r="BF62" s="280"/>
      <c r="BG62" s="280"/>
      <c r="BH62" s="280"/>
      <c r="BI62" s="280"/>
      <c r="BJ62" s="280"/>
      <c r="BK62" s="280"/>
      <c r="BL62" s="280"/>
      <c r="BM62" s="280"/>
      <c r="BN62" s="280"/>
      <c r="BO62" s="280"/>
      <c r="BP62" s="280"/>
      <c r="BQ62" s="280"/>
      <c r="BR62" s="280"/>
      <c r="BS62" s="280"/>
      <c r="BT62" s="280"/>
      <c r="BU62" s="280"/>
      <c r="BV62" s="280"/>
      <c r="BW62" s="280"/>
      <c r="BX62" s="280"/>
      <c r="BY62" s="280"/>
      <c r="BZ62" s="280"/>
      <c r="CA62" s="280"/>
      <c r="CB62" s="280"/>
      <c r="CC62" s="280"/>
      <c r="CD62" s="280"/>
      <c r="CE62" s="280"/>
      <c r="CF62" s="280"/>
      <c r="CG62" s="280"/>
      <c r="CH62" s="280"/>
      <c r="CI62" s="280"/>
      <c r="CJ62" s="280"/>
      <c r="CK62" s="280"/>
      <c r="CL62" s="280"/>
      <c r="CM62" s="280"/>
      <c r="CN62" s="280"/>
      <c r="CO62" s="280"/>
      <c r="CP62" s="280"/>
      <c r="CQ62" s="280"/>
      <c r="CR62" s="280"/>
      <c r="CS62" s="280"/>
      <c r="CT62" s="280"/>
      <c r="CU62" s="280"/>
      <c r="CV62" s="280"/>
      <c r="CW62" s="280"/>
      <c r="CX62" s="280"/>
    </row>
    <row r="63" spans="1:102">
      <c r="A63" s="280"/>
      <c r="B63" s="283"/>
      <c r="C63" s="320">
        <v>58</v>
      </c>
      <c r="D63" s="332">
        <v>30.89</v>
      </c>
      <c r="E63" s="334"/>
      <c r="F63" s="334"/>
      <c r="G63" s="334">
        <v>45</v>
      </c>
      <c r="H63" s="285"/>
      <c r="I63" s="280"/>
      <c r="J63" s="283"/>
      <c r="K63" s="298">
        <v>59</v>
      </c>
      <c r="L63" s="332">
        <v>31</v>
      </c>
      <c r="M63" s="332">
        <v>20</v>
      </c>
      <c r="N63" s="334">
        <v>45</v>
      </c>
      <c r="O63" s="334">
        <v>50</v>
      </c>
      <c r="P63" s="285"/>
      <c r="Q63" s="280"/>
      <c r="R63" s="280"/>
      <c r="S63" s="322"/>
      <c r="T63" s="338"/>
      <c r="U63" s="306"/>
      <c r="V63" s="306"/>
      <c r="W63" s="306"/>
      <c r="X63" s="280"/>
      <c r="Y63" s="280"/>
      <c r="Z63" s="283"/>
      <c r="AA63" s="320">
        <v>59</v>
      </c>
      <c r="AB63" s="334">
        <v>45</v>
      </c>
      <c r="AC63" s="334">
        <v>50</v>
      </c>
      <c r="AD63" s="334">
        <v>45</v>
      </c>
      <c r="AE63" s="334">
        <v>50</v>
      </c>
      <c r="AF63" s="285"/>
      <c r="AG63" s="280"/>
      <c r="AH63" s="283"/>
      <c r="AI63" s="320">
        <v>58</v>
      </c>
      <c r="AJ63" s="332">
        <v>29.05</v>
      </c>
      <c r="AK63" s="334">
        <v>45</v>
      </c>
      <c r="AL63" s="285"/>
      <c r="AM63" s="280"/>
      <c r="AN63" s="280"/>
      <c r="AO63" s="280"/>
      <c r="AP63" s="280"/>
      <c r="AQ63" s="280"/>
      <c r="AR63" s="280"/>
      <c r="AS63" s="280"/>
      <c r="AT63" s="280"/>
      <c r="AU63" s="280"/>
      <c r="AV63" s="280"/>
      <c r="AW63" s="280"/>
      <c r="AX63" s="280"/>
      <c r="AY63" s="280"/>
      <c r="AZ63" s="280"/>
      <c r="BA63" s="280"/>
      <c r="BB63" s="280"/>
      <c r="BC63" s="280"/>
      <c r="BD63" s="280"/>
      <c r="BE63" s="280"/>
      <c r="BF63" s="280"/>
      <c r="BG63" s="280"/>
      <c r="BH63" s="280"/>
      <c r="BI63" s="280"/>
      <c r="BJ63" s="280"/>
      <c r="BK63" s="280"/>
      <c r="BL63" s="280"/>
      <c r="BM63" s="280"/>
      <c r="BN63" s="280"/>
      <c r="BO63" s="280"/>
      <c r="BP63" s="280"/>
      <c r="BQ63" s="280"/>
      <c r="BR63" s="280"/>
      <c r="BS63" s="280"/>
      <c r="BT63" s="280"/>
      <c r="BU63" s="280"/>
      <c r="BV63" s="280"/>
      <c r="BW63" s="280"/>
      <c r="BX63" s="280"/>
      <c r="BY63" s="280"/>
      <c r="BZ63" s="280"/>
      <c r="CA63" s="280"/>
      <c r="CB63" s="280"/>
      <c r="CC63" s="280"/>
      <c r="CD63" s="280"/>
      <c r="CE63" s="280"/>
      <c r="CF63" s="280"/>
      <c r="CG63" s="280"/>
      <c r="CH63" s="280"/>
      <c r="CI63" s="280"/>
      <c r="CJ63" s="280"/>
      <c r="CK63" s="280"/>
      <c r="CL63" s="280"/>
      <c r="CM63" s="280"/>
      <c r="CN63" s="280"/>
      <c r="CO63" s="280"/>
      <c r="CP63" s="280"/>
      <c r="CQ63" s="280"/>
      <c r="CR63" s="280"/>
      <c r="CS63" s="280"/>
      <c r="CT63" s="280"/>
      <c r="CU63" s="280"/>
      <c r="CV63" s="280"/>
      <c r="CW63" s="280"/>
      <c r="CX63" s="280"/>
    </row>
    <row r="64" spans="1:102">
      <c r="A64" s="280"/>
      <c r="B64" s="283"/>
      <c r="C64" s="320">
        <v>59</v>
      </c>
      <c r="D64" s="332">
        <v>31</v>
      </c>
      <c r="E64" s="334"/>
      <c r="F64" s="334"/>
      <c r="G64" s="334">
        <v>45</v>
      </c>
      <c r="H64" s="285"/>
      <c r="I64" s="280"/>
      <c r="J64" s="283"/>
      <c r="K64" s="298">
        <v>60</v>
      </c>
      <c r="L64" s="332">
        <v>31.939</v>
      </c>
      <c r="M64" s="332">
        <v>23.58</v>
      </c>
      <c r="N64" s="334">
        <v>45</v>
      </c>
      <c r="O64" s="334">
        <v>50</v>
      </c>
      <c r="P64" s="285"/>
      <c r="Q64" s="280"/>
      <c r="R64" s="280"/>
      <c r="S64" s="322"/>
      <c r="T64" s="338"/>
      <c r="U64" s="306"/>
      <c r="V64" s="306"/>
      <c r="W64" s="306"/>
      <c r="X64" s="280"/>
      <c r="Y64" s="280"/>
      <c r="Z64" s="283"/>
      <c r="AA64" s="320">
        <v>60</v>
      </c>
      <c r="AB64" s="334">
        <v>45</v>
      </c>
      <c r="AC64" s="334">
        <v>50</v>
      </c>
      <c r="AD64" s="334">
        <v>45</v>
      </c>
      <c r="AE64" s="334">
        <v>50</v>
      </c>
      <c r="AF64" s="285"/>
      <c r="AG64" s="280"/>
      <c r="AH64" s="283"/>
      <c r="AI64" s="320">
        <v>59</v>
      </c>
      <c r="AJ64" s="332">
        <v>29.14</v>
      </c>
      <c r="AK64" s="334">
        <v>45</v>
      </c>
      <c r="AL64" s="285"/>
      <c r="AM64" s="280"/>
      <c r="AN64" s="280"/>
      <c r="AO64" s="280"/>
      <c r="AP64" s="280"/>
      <c r="AQ64" s="280"/>
      <c r="AR64" s="280"/>
      <c r="AS64" s="280"/>
      <c r="AT64" s="280"/>
      <c r="AU64" s="280"/>
      <c r="AV64" s="280"/>
      <c r="AW64" s="280"/>
      <c r="AX64" s="280"/>
      <c r="AY64" s="280"/>
      <c r="AZ64" s="280"/>
      <c r="BA64" s="280"/>
      <c r="BB64" s="280"/>
      <c r="BC64" s="280"/>
      <c r="BD64" s="280"/>
      <c r="BE64" s="280"/>
      <c r="BF64" s="280"/>
      <c r="BG64" s="280"/>
      <c r="BH64" s="280"/>
      <c r="BI64" s="280"/>
      <c r="BJ64" s="280"/>
      <c r="BK64" s="280"/>
      <c r="BL64" s="280"/>
      <c r="BM64" s="280"/>
      <c r="BN64" s="280"/>
      <c r="BO64" s="280"/>
      <c r="BP64" s="280"/>
      <c r="BQ64" s="280"/>
      <c r="BR64" s="280"/>
      <c r="BS64" s="280"/>
      <c r="BT64" s="280"/>
      <c r="BU64" s="280"/>
      <c r="BV64" s="280"/>
      <c r="BW64" s="280"/>
      <c r="BX64" s="280"/>
      <c r="BY64" s="280"/>
      <c r="BZ64" s="280"/>
      <c r="CA64" s="280"/>
      <c r="CB64" s="280"/>
      <c r="CC64" s="280"/>
      <c r="CD64" s="280"/>
      <c r="CE64" s="280"/>
      <c r="CF64" s="280"/>
      <c r="CG64" s="280"/>
      <c r="CH64" s="280"/>
      <c r="CI64" s="280"/>
      <c r="CJ64" s="280"/>
      <c r="CK64" s="280"/>
      <c r="CL64" s="280"/>
      <c r="CM64" s="280"/>
      <c r="CN64" s="280"/>
      <c r="CO64" s="280"/>
      <c r="CP64" s="280"/>
      <c r="CQ64" s="280"/>
      <c r="CR64" s="280"/>
      <c r="CS64" s="280"/>
      <c r="CT64" s="280"/>
      <c r="CU64" s="280"/>
      <c r="CV64" s="280"/>
      <c r="CW64" s="280"/>
      <c r="CX64" s="280"/>
    </row>
    <row r="65" spans="1:102">
      <c r="A65" s="280"/>
      <c r="B65" s="283"/>
      <c r="C65" s="320">
        <v>60</v>
      </c>
      <c r="D65" s="332">
        <v>31.939</v>
      </c>
      <c r="E65" s="334"/>
      <c r="F65" s="334"/>
      <c r="G65" s="334">
        <v>45</v>
      </c>
      <c r="H65" s="285"/>
      <c r="I65" s="280"/>
      <c r="J65" s="283"/>
      <c r="K65" s="298">
        <v>61</v>
      </c>
      <c r="L65" s="332">
        <v>32.051000000000002</v>
      </c>
      <c r="M65" s="332">
        <v>20.87</v>
      </c>
      <c r="N65" s="334">
        <v>45</v>
      </c>
      <c r="O65" s="334">
        <v>50</v>
      </c>
      <c r="P65" s="285"/>
      <c r="Q65" s="280"/>
      <c r="R65" s="280"/>
      <c r="S65" s="322"/>
      <c r="T65" s="338"/>
      <c r="U65" s="306"/>
      <c r="V65" s="306"/>
      <c r="W65" s="306"/>
      <c r="X65" s="280"/>
      <c r="Y65" s="280"/>
      <c r="Z65" s="283"/>
      <c r="AA65" s="320">
        <v>61</v>
      </c>
      <c r="AB65" s="334">
        <v>45</v>
      </c>
      <c r="AC65" s="334">
        <v>50</v>
      </c>
      <c r="AD65" s="334">
        <v>45</v>
      </c>
      <c r="AE65" s="334">
        <v>50</v>
      </c>
      <c r="AF65" s="285"/>
      <c r="AG65" s="280"/>
      <c r="AH65" s="283"/>
      <c r="AI65" s="320">
        <v>60</v>
      </c>
      <c r="AJ65" s="332">
        <v>29.25</v>
      </c>
      <c r="AK65" s="334">
        <v>45</v>
      </c>
      <c r="AL65" s="285"/>
      <c r="AM65" s="280"/>
      <c r="AN65" s="280"/>
      <c r="AO65" s="280"/>
      <c r="AP65" s="280"/>
      <c r="AQ65" s="280"/>
      <c r="AR65" s="280"/>
      <c r="AS65" s="280"/>
      <c r="AT65" s="280"/>
      <c r="AU65" s="280"/>
      <c r="AV65" s="280"/>
      <c r="AW65" s="280"/>
      <c r="AX65" s="280"/>
      <c r="AY65" s="280"/>
      <c r="AZ65" s="280"/>
      <c r="BA65" s="280"/>
      <c r="BB65" s="280"/>
      <c r="BC65" s="280"/>
      <c r="BD65" s="280"/>
      <c r="BE65" s="280"/>
      <c r="BF65" s="280"/>
      <c r="BG65" s="280"/>
      <c r="BH65" s="280"/>
      <c r="BI65" s="280"/>
      <c r="BJ65" s="280"/>
      <c r="BK65" s="280"/>
      <c r="BL65" s="280"/>
      <c r="BM65" s="280"/>
      <c r="BN65" s="280"/>
      <c r="BO65" s="280"/>
      <c r="BP65" s="280"/>
      <c r="BQ65" s="280"/>
      <c r="BR65" s="280"/>
      <c r="BS65" s="280"/>
      <c r="BT65" s="280"/>
      <c r="BU65" s="280"/>
      <c r="BV65" s="280"/>
      <c r="BW65" s="280"/>
      <c r="BX65" s="280"/>
      <c r="BY65" s="280"/>
      <c r="BZ65" s="280"/>
      <c r="CA65" s="280"/>
      <c r="CB65" s="280"/>
      <c r="CC65" s="280"/>
      <c r="CD65" s="280"/>
      <c r="CE65" s="280"/>
      <c r="CF65" s="280"/>
      <c r="CG65" s="280"/>
      <c r="CH65" s="280"/>
      <c r="CI65" s="280"/>
      <c r="CJ65" s="280"/>
      <c r="CK65" s="280"/>
      <c r="CL65" s="280"/>
      <c r="CM65" s="280"/>
      <c r="CN65" s="280"/>
      <c r="CO65" s="280"/>
      <c r="CP65" s="280"/>
      <c r="CQ65" s="280"/>
      <c r="CR65" s="280"/>
      <c r="CS65" s="280"/>
      <c r="CT65" s="280"/>
      <c r="CU65" s="280"/>
      <c r="CV65" s="280"/>
      <c r="CW65" s="280"/>
      <c r="CX65" s="280"/>
    </row>
    <row r="66" spans="1:102">
      <c r="A66" s="280"/>
      <c r="B66" s="283"/>
      <c r="C66" s="320">
        <v>61</v>
      </c>
      <c r="D66" s="332">
        <v>32.051000000000002</v>
      </c>
      <c r="E66" s="334"/>
      <c r="F66" s="334"/>
      <c r="G66" s="334">
        <v>45</v>
      </c>
      <c r="H66" s="285"/>
      <c r="I66" s="280"/>
      <c r="J66" s="283"/>
      <c r="K66" s="298">
        <v>62</v>
      </c>
      <c r="L66" s="332">
        <v>32.26</v>
      </c>
      <c r="M66" s="332">
        <v>21</v>
      </c>
      <c r="N66" s="334">
        <v>45</v>
      </c>
      <c r="O66" s="334">
        <v>50</v>
      </c>
      <c r="P66" s="285"/>
      <c r="Q66" s="280"/>
      <c r="R66" s="280"/>
      <c r="S66" s="322"/>
      <c r="T66" s="338"/>
      <c r="U66" s="306"/>
      <c r="V66" s="306"/>
      <c r="W66" s="306"/>
      <c r="X66" s="280"/>
      <c r="Y66" s="280"/>
      <c r="Z66" s="283"/>
      <c r="AA66" s="320">
        <v>62</v>
      </c>
      <c r="AB66" s="334">
        <v>45</v>
      </c>
      <c r="AC66" s="334">
        <v>50</v>
      </c>
      <c r="AD66" s="334">
        <v>45</v>
      </c>
      <c r="AE66" s="334">
        <v>50</v>
      </c>
      <c r="AF66" s="285"/>
      <c r="AG66" s="280"/>
      <c r="AH66" s="283"/>
      <c r="AI66" s="320">
        <v>61</v>
      </c>
      <c r="AJ66" s="332">
        <v>29.27</v>
      </c>
      <c r="AK66" s="334">
        <v>45</v>
      </c>
      <c r="AL66" s="285"/>
      <c r="AM66" s="280"/>
      <c r="AN66" s="280"/>
      <c r="AO66" s="280"/>
      <c r="AP66" s="280"/>
      <c r="AQ66" s="280"/>
      <c r="AR66" s="280"/>
      <c r="AS66" s="280"/>
      <c r="AT66" s="280"/>
      <c r="AU66" s="280"/>
      <c r="AV66" s="280"/>
      <c r="AW66" s="280"/>
      <c r="AX66" s="280"/>
      <c r="AY66" s="280"/>
      <c r="AZ66" s="280"/>
      <c r="BA66" s="280"/>
      <c r="BB66" s="280"/>
      <c r="BC66" s="280"/>
      <c r="BD66" s="280"/>
      <c r="BE66" s="280"/>
      <c r="BF66" s="280"/>
      <c r="BG66" s="280"/>
      <c r="BH66" s="280"/>
      <c r="BI66" s="280"/>
      <c r="BJ66" s="280"/>
      <c r="BK66" s="280"/>
      <c r="BL66" s="280"/>
      <c r="BM66" s="280"/>
      <c r="BN66" s="280"/>
      <c r="BO66" s="280"/>
      <c r="BP66" s="280"/>
      <c r="BQ66" s="280"/>
      <c r="BR66" s="280"/>
      <c r="BS66" s="280"/>
      <c r="BT66" s="280"/>
      <c r="BU66" s="280"/>
      <c r="BV66" s="280"/>
      <c r="BW66" s="280"/>
      <c r="BX66" s="280"/>
      <c r="BY66" s="280"/>
      <c r="BZ66" s="280"/>
      <c r="CA66" s="280"/>
      <c r="CB66" s="280"/>
      <c r="CC66" s="280"/>
      <c r="CD66" s="280"/>
      <c r="CE66" s="280"/>
      <c r="CF66" s="280"/>
      <c r="CG66" s="280"/>
      <c r="CH66" s="280"/>
      <c r="CI66" s="280"/>
      <c r="CJ66" s="280"/>
      <c r="CK66" s="280"/>
      <c r="CL66" s="280"/>
      <c r="CM66" s="280"/>
      <c r="CN66" s="280"/>
      <c r="CO66" s="280"/>
      <c r="CP66" s="280"/>
      <c r="CQ66" s="280"/>
      <c r="CR66" s="280"/>
      <c r="CS66" s="280"/>
      <c r="CT66" s="280"/>
      <c r="CU66" s="280"/>
      <c r="CV66" s="280"/>
      <c r="CW66" s="280"/>
      <c r="CX66" s="280"/>
    </row>
    <row r="67" spans="1:102">
      <c r="A67" s="280"/>
      <c r="B67" s="283"/>
      <c r="C67" s="320">
        <v>62</v>
      </c>
      <c r="D67" s="332">
        <v>32.26</v>
      </c>
      <c r="E67" s="334"/>
      <c r="F67" s="334"/>
      <c r="G67" s="334">
        <v>45</v>
      </c>
      <c r="H67" s="285"/>
      <c r="I67" s="280"/>
      <c r="J67" s="283"/>
      <c r="K67" s="298">
        <v>63</v>
      </c>
      <c r="L67" s="332">
        <v>32.411999999999999</v>
      </c>
      <c r="M67" s="332">
        <v>24.71</v>
      </c>
      <c r="N67" s="334">
        <v>45</v>
      </c>
      <c r="O67" s="334">
        <v>50</v>
      </c>
      <c r="P67" s="285"/>
      <c r="Q67" s="280"/>
      <c r="R67" s="280"/>
      <c r="S67" s="322"/>
      <c r="T67" s="338"/>
      <c r="U67" s="306"/>
      <c r="V67" s="306"/>
      <c r="W67" s="306"/>
      <c r="X67" s="280"/>
      <c r="Y67" s="280"/>
      <c r="Z67" s="283"/>
      <c r="AA67" s="320">
        <v>63</v>
      </c>
      <c r="AB67" s="334">
        <v>45</v>
      </c>
      <c r="AC67" s="334">
        <v>50</v>
      </c>
      <c r="AD67" s="334">
        <v>45</v>
      </c>
      <c r="AE67" s="334">
        <v>50</v>
      </c>
      <c r="AF67" s="285"/>
      <c r="AG67" s="280"/>
      <c r="AH67" s="283"/>
      <c r="AI67" s="320">
        <v>62</v>
      </c>
      <c r="AJ67" s="332">
        <v>29.33</v>
      </c>
      <c r="AK67" s="334">
        <v>45</v>
      </c>
      <c r="AL67" s="285"/>
      <c r="AM67" s="280"/>
      <c r="AN67" s="280"/>
      <c r="AO67" s="280"/>
      <c r="AP67" s="280"/>
      <c r="AQ67" s="280"/>
      <c r="AR67" s="280"/>
      <c r="AS67" s="280"/>
      <c r="AT67" s="280"/>
      <c r="AU67" s="280"/>
      <c r="AV67" s="280"/>
      <c r="AW67" s="280"/>
      <c r="AX67" s="280"/>
      <c r="AY67" s="280"/>
      <c r="AZ67" s="280"/>
      <c r="BA67" s="280"/>
      <c r="BB67" s="280"/>
      <c r="BC67" s="280"/>
      <c r="BD67" s="280"/>
      <c r="BE67" s="280"/>
      <c r="BF67" s="280"/>
      <c r="BG67" s="280"/>
      <c r="BH67" s="280"/>
      <c r="BI67" s="280"/>
      <c r="BJ67" s="280"/>
      <c r="BK67" s="280"/>
      <c r="BL67" s="280"/>
      <c r="BM67" s="280"/>
      <c r="BN67" s="280"/>
      <c r="BO67" s="280"/>
      <c r="BP67" s="280"/>
      <c r="BQ67" s="280"/>
      <c r="BR67" s="280"/>
      <c r="BS67" s="280"/>
      <c r="BT67" s="280"/>
      <c r="BU67" s="280"/>
      <c r="BV67" s="280"/>
      <c r="BW67" s="280"/>
      <c r="BX67" s="280"/>
      <c r="BY67" s="280"/>
      <c r="BZ67" s="280"/>
      <c r="CA67" s="280"/>
      <c r="CB67" s="280"/>
      <c r="CC67" s="280"/>
      <c r="CD67" s="280"/>
      <c r="CE67" s="280"/>
      <c r="CF67" s="280"/>
      <c r="CG67" s="280"/>
      <c r="CH67" s="280"/>
      <c r="CI67" s="280"/>
      <c r="CJ67" s="280"/>
      <c r="CK67" s="280"/>
      <c r="CL67" s="280"/>
      <c r="CM67" s="280"/>
      <c r="CN67" s="280"/>
      <c r="CO67" s="280"/>
      <c r="CP67" s="280"/>
      <c r="CQ67" s="280"/>
      <c r="CR67" s="280"/>
      <c r="CS67" s="280"/>
      <c r="CT67" s="280"/>
      <c r="CU67" s="280"/>
      <c r="CV67" s="280"/>
      <c r="CW67" s="280"/>
      <c r="CX67" s="280"/>
    </row>
    <row r="68" spans="1:102">
      <c r="A68" s="280"/>
      <c r="B68" s="283"/>
      <c r="C68" s="320">
        <v>63</v>
      </c>
      <c r="D68" s="332">
        <v>32.411999999999999</v>
      </c>
      <c r="E68" s="334"/>
      <c r="F68" s="334"/>
      <c r="G68" s="334">
        <v>45</v>
      </c>
      <c r="H68" s="285"/>
      <c r="I68" s="280"/>
      <c r="J68" s="283"/>
      <c r="K68" s="298">
        <v>64</v>
      </c>
      <c r="L68" s="332">
        <v>32.703000000000003</v>
      </c>
      <c r="M68" s="332">
        <v>25.93</v>
      </c>
      <c r="N68" s="334">
        <v>45</v>
      </c>
      <c r="O68" s="334">
        <v>50</v>
      </c>
      <c r="P68" s="285"/>
      <c r="Q68" s="280"/>
      <c r="R68" s="280"/>
      <c r="S68" s="322"/>
      <c r="T68" s="338"/>
      <c r="U68" s="306"/>
      <c r="V68" s="306"/>
      <c r="W68" s="306"/>
      <c r="X68" s="280"/>
      <c r="Y68" s="280"/>
      <c r="Z68" s="283"/>
      <c r="AA68" s="320">
        <v>64</v>
      </c>
      <c r="AB68" s="334">
        <v>45</v>
      </c>
      <c r="AC68" s="334">
        <v>50</v>
      </c>
      <c r="AD68" s="334">
        <v>45</v>
      </c>
      <c r="AE68" s="334">
        <v>50</v>
      </c>
      <c r="AF68" s="285"/>
      <c r="AG68" s="280"/>
      <c r="AH68" s="283"/>
      <c r="AI68" s="320">
        <v>63</v>
      </c>
      <c r="AJ68" s="332">
        <v>29.33</v>
      </c>
      <c r="AK68" s="334">
        <v>45</v>
      </c>
      <c r="AL68" s="285"/>
      <c r="AM68" s="280"/>
      <c r="AN68" s="280"/>
      <c r="AO68" s="280"/>
      <c r="AP68" s="280"/>
      <c r="AQ68" s="280"/>
      <c r="AR68" s="280"/>
      <c r="AS68" s="280"/>
      <c r="AT68" s="280"/>
      <c r="AU68" s="280"/>
      <c r="AV68" s="280"/>
      <c r="AW68" s="280"/>
      <c r="AX68" s="280"/>
      <c r="AY68" s="280"/>
      <c r="AZ68" s="280"/>
      <c r="BA68" s="280"/>
      <c r="BB68" s="280"/>
      <c r="BC68" s="280"/>
      <c r="BD68" s="280"/>
      <c r="BE68" s="280"/>
      <c r="BF68" s="280"/>
      <c r="BG68" s="280"/>
      <c r="BH68" s="280"/>
      <c r="BI68" s="280"/>
      <c r="BJ68" s="280"/>
      <c r="BK68" s="280"/>
      <c r="BL68" s="280"/>
      <c r="BM68" s="280"/>
      <c r="BN68" s="280"/>
      <c r="BO68" s="280"/>
      <c r="BP68" s="280"/>
      <c r="BQ68" s="280"/>
      <c r="BR68" s="280"/>
      <c r="BS68" s="280"/>
      <c r="BT68" s="280"/>
      <c r="BU68" s="280"/>
      <c r="BV68" s="280"/>
      <c r="BW68" s="280"/>
      <c r="BX68" s="280"/>
      <c r="BY68" s="280"/>
      <c r="BZ68" s="280"/>
      <c r="CA68" s="280"/>
      <c r="CB68" s="280"/>
      <c r="CC68" s="280"/>
      <c r="CD68" s="280"/>
      <c r="CE68" s="280"/>
      <c r="CF68" s="280"/>
      <c r="CG68" s="280"/>
      <c r="CH68" s="280"/>
      <c r="CI68" s="280"/>
      <c r="CJ68" s="280"/>
      <c r="CK68" s="280"/>
      <c r="CL68" s="280"/>
      <c r="CM68" s="280"/>
      <c r="CN68" s="280"/>
      <c r="CO68" s="280"/>
      <c r="CP68" s="280"/>
      <c r="CQ68" s="280"/>
      <c r="CR68" s="280"/>
      <c r="CS68" s="280"/>
      <c r="CT68" s="280"/>
      <c r="CU68" s="280"/>
      <c r="CV68" s="280"/>
      <c r="CW68" s="280"/>
      <c r="CX68" s="280"/>
    </row>
    <row r="69" spans="1:102">
      <c r="A69" s="280"/>
      <c r="B69" s="283"/>
      <c r="C69" s="320">
        <v>64</v>
      </c>
      <c r="D69" s="332">
        <v>32.703000000000003</v>
      </c>
      <c r="E69" s="334"/>
      <c r="F69" s="334"/>
      <c r="G69" s="334">
        <v>45</v>
      </c>
      <c r="H69" s="285"/>
      <c r="I69" s="280"/>
      <c r="J69" s="283"/>
      <c r="K69" s="298">
        <v>65</v>
      </c>
      <c r="L69" s="332">
        <v>33.78</v>
      </c>
      <c r="M69" s="334">
        <v>50</v>
      </c>
      <c r="N69" s="334">
        <v>45</v>
      </c>
      <c r="O69" s="334">
        <v>50</v>
      </c>
      <c r="P69" s="285"/>
      <c r="Q69" s="280"/>
      <c r="R69" s="280"/>
      <c r="S69" s="322"/>
      <c r="T69" s="338"/>
      <c r="U69" s="306"/>
      <c r="V69" s="306"/>
      <c r="W69" s="306"/>
      <c r="X69" s="280"/>
      <c r="Y69" s="280"/>
      <c r="Z69" s="283"/>
      <c r="AA69" s="320">
        <v>65</v>
      </c>
      <c r="AB69" s="334">
        <v>45</v>
      </c>
      <c r="AC69" s="334">
        <v>50</v>
      </c>
      <c r="AD69" s="334">
        <v>45</v>
      </c>
      <c r="AE69" s="334">
        <v>50</v>
      </c>
      <c r="AF69" s="285"/>
      <c r="AG69" s="280"/>
      <c r="AH69" s="283"/>
      <c r="AI69" s="320">
        <v>64</v>
      </c>
      <c r="AJ69" s="332">
        <v>29.57</v>
      </c>
      <c r="AK69" s="334">
        <v>45</v>
      </c>
      <c r="AL69" s="285"/>
      <c r="AM69" s="280"/>
      <c r="AN69" s="280"/>
      <c r="AO69" s="280"/>
      <c r="AP69" s="280"/>
      <c r="AQ69" s="280"/>
      <c r="AR69" s="280"/>
      <c r="AS69" s="280"/>
      <c r="AT69" s="280"/>
      <c r="AU69" s="280"/>
      <c r="AV69" s="280"/>
      <c r="AW69" s="280"/>
      <c r="AX69" s="280"/>
      <c r="AY69" s="280"/>
      <c r="AZ69" s="280"/>
      <c r="BA69" s="280"/>
      <c r="BB69" s="280"/>
      <c r="BC69" s="280"/>
      <c r="BD69" s="280"/>
      <c r="BE69" s="280"/>
      <c r="BF69" s="280"/>
      <c r="BG69" s="280"/>
      <c r="BH69" s="280"/>
      <c r="BI69" s="280"/>
      <c r="BJ69" s="280"/>
      <c r="BK69" s="280"/>
      <c r="BL69" s="280"/>
      <c r="BM69" s="280"/>
      <c r="BN69" s="280"/>
      <c r="BO69" s="280"/>
      <c r="BP69" s="280"/>
      <c r="BQ69" s="280"/>
      <c r="BR69" s="280"/>
      <c r="BS69" s="280"/>
      <c r="BT69" s="280"/>
      <c r="BU69" s="280"/>
      <c r="BV69" s="280"/>
      <c r="BW69" s="280"/>
      <c r="BX69" s="280"/>
      <c r="BY69" s="280"/>
      <c r="BZ69" s="280"/>
      <c r="CA69" s="280"/>
      <c r="CB69" s="280"/>
      <c r="CC69" s="280"/>
      <c r="CD69" s="280"/>
      <c r="CE69" s="280"/>
      <c r="CF69" s="280"/>
      <c r="CG69" s="280"/>
      <c r="CH69" s="280"/>
      <c r="CI69" s="280"/>
      <c r="CJ69" s="280"/>
      <c r="CK69" s="280"/>
      <c r="CL69" s="280"/>
      <c r="CM69" s="280"/>
      <c r="CN69" s="280"/>
      <c r="CO69" s="280"/>
      <c r="CP69" s="280"/>
      <c r="CQ69" s="280"/>
      <c r="CR69" s="280"/>
      <c r="CS69" s="280"/>
      <c r="CT69" s="280"/>
      <c r="CU69" s="280"/>
      <c r="CV69" s="280"/>
      <c r="CW69" s="280"/>
      <c r="CX69" s="280"/>
    </row>
    <row r="70" spans="1:102">
      <c r="A70" s="280"/>
      <c r="B70" s="283"/>
      <c r="C70" s="320">
        <v>65</v>
      </c>
      <c r="D70" s="332">
        <v>34.29</v>
      </c>
      <c r="E70" s="334"/>
      <c r="F70" s="334"/>
      <c r="G70" s="334">
        <v>45</v>
      </c>
      <c r="H70" s="285"/>
      <c r="I70" s="280"/>
      <c r="J70" s="283"/>
      <c r="K70" s="298">
        <v>66</v>
      </c>
      <c r="L70" s="332">
        <v>34.29</v>
      </c>
      <c r="M70" s="332">
        <v>41</v>
      </c>
      <c r="N70" s="334">
        <v>45</v>
      </c>
      <c r="O70" s="334">
        <v>50</v>
      </c>
      <c r="P70" s="285"/>
      <c r="Q70" s="280"/>
      <c r="R70" s="280"/>
      <c r="S70" s="322"/>
      <c r="T70" s="338"/>
      <c r="U70" s="306"/>
      <c r="V70" s="306"/>
      <c r="W70" s="306"/>
      <c r="X70" s="280"/>
      <c r="Y70" s="280"/>
      <c r="Z70" s="283"/>
      <c r="AA70" s="320">
        <v>66</v>
      </c>
      <c r="AB70" s="334">
        <v>45</v>
      </c>
      <c r="AC70" s="334">
        <v>50</v>
      </c>
      <c r="AD70" s="334">
        <v>45</v>
      </c>
      <c r="AE70" s="334">
        <v>50</v>
      </c>
      <c r="AF70" s="285"/>
      <c r="AG70" s="280"/>
      <c r="AH70" s="283"/>
      <c r="AI70" s="320">
        <v>65</v>
      </c>
      <c r="AJ70" s="332">
        <v>29.58</v>
      </c>
      <c r="AK70" s="334">
        <v>45</v>
      </c>
      <c r="AL70" s="285"/>
      <c r="AM70" s="280"/>
      <c r="AN70" s="280"/>
      <c r="AO70" s="280"/>
      <c r="AP70" s="280"/>
      <c r="AQ70" s="280"/>
      <c r="AR70" s="280"/>
      <c r="AS70" s="280"/>
      <c r="AT70" s="280"/>
      <c r="AU70" s="280"/>
      <c r="AV70" s="280"/>
      <c r="AW70" s="280"/>
      <c r="AX70" s="280"/>
      <c r="AY70" s="280"/>
      <c r="AZ70" s="280"/>
      <c r="BA70" s="280"/>
      <c r="BB70" s="280"/>
      <c r="BC70" s="280"/>
      <c r="BD70" s="280"/>
      <c r="BE70" s="280"/>
      <c r="BF70" s="280"/>
      <c r="BG70" s="280"/>
      <c r="BH70" s="280"/>
      <c r="BI70" s="280"/>
      <c r="BJ70" s="280"/>
      <c r="BK70" s="280"/>
      <c r="BL70" s="280"/>
      <c r="BM70" s="280"/>
      <c r="BN70" s="280"/>
      <c r="BO70" s="280"/>
      <c r="BP70" s="280"/>
      <c r="BQ70" s="280"/>
      <c r="BR70" s="280"/>
      <c r="BS70" s="280"/>
      <c r="BT70" s="280"/>
      <c r="BU70" s="280"/>
      <c r="BV70" s="280"/>
      <c r="BW70" s="280"/>
      <c r="BX70" s="280"/>
      <c r="BY70" s="280"/>
      <c r="BZ70" s="280"/>
      <c r="CA70" s="280"/>
      <c r="CB70" s="280"/>
      <c r="CC70" s="280"/>
      <c r="CD70" s="280"/>
      <c r="CE70" s="280"/>
      <c r="CF70" s="280"/>
      <c r="CG70" s="280"/>
      <c r="CH70" s="280"/>
      <c r="CI70" s="280"/>
      <c r="CJ70" s="280"/>
      <c r="CK70" s="280"/>
      <c r="CL70" s="280"/>
      <c r="CM70" s="280"/>
      <c r="CN70" s="280"/>
      <c r="CO70" s="280"/>
      <c r="CP70" s="280"/>
      <c r="CQ70" s="280"/>
      <c r="CR70" s="280"/>
      <c r="CS70" s="280"/>
      <c r="CT70" s="280"/>
      <c r="CU70" s="280"/>
      <c r="CV70" s="280"/>
      <c r="CW70" s="280"/>
      <c r="CX70" s="280"/>
    </row>
    <row r="71" spans="1:102">
      <c r="A71" s="280"/>
      <c r="B71" s="283"/>
      <c r="C71" s="320">
        <v>66</v>
      </c>
      <c r="D71" s="332">
        <v>34.92</v>
      </c>
      <c r="E71" s="334"/>
      <c r="F71" s="334"/>
      <c r="G71" s="334">
        <v>45</v>
      </c>
      <c r="H71" s="285"/>
      <c r="I71" s="280"/>
      <c r="J71" s="283"/>
      <c r="K71" s="298">
        <v>67</v>
      </c>
      <c r="L71" s="332">
        <v>34.29</v>
      </c>
      <c r="M71" s="332">
        <v>38</v>
      </c>
      <c r="N71" s="334">
        <v>45</v>
      </c>
      <c r="O71" s="334">
        <v>50</v>
      </c>
      <c r="P71" s="285"/>
      <c r="Q71" s="280"/>
      <c r="R71" s="280"/>
      <c r="S71" s="322"/>
      <c r="T71" s="338"/>
      <c r="U71" s="306"/>
      <c r="V71" s="306"/>
      <c r="W71" s="306"/>
      <c r="X71" s="280"/>
      <c r="Y71" s="280"/>
      <c r="Z71" s="283"/>
      <c r="AA71" s="320">
        <v>67</v>
      </c>
      <c r="AB71" s="334">
        <v>45</v>
      </c>
      <c r="AC71" s="334">
        <v>50</v>
      </c>
      <c r="AD71" s="334"/>
      <c r="AE71" s="334"/>
      <c r="AF71" s="285"/>
      <c r="AG71" s="280"/>
      <c r="AH71" s="283"/>
      <c r="AI71" s="320">
        <v>66</v>
      </c>
      <c r="AJ71" s="332">
        <v>30.22</v>
      </c>
      <c r="AK71" s="334">
        <v>45</v>
      </c>
      <c r="AL71" s="285"/>
      <c r="AM71" s="280"/>
      <c r="AN71" s="280"/>
      <c r="AO71" s="280"/>
      <c r="AP71" s="280"/>
      <c r="AQ71" s="280"/>
      <c r="AR71" s="280"/>
      <c r="AS71" s="280"/>
      <c r="AT71" s="280"/>
      <c r="AU71" s="280"/>
      <c r="AV71" s="280"/>
      <c r="AW71" s="280"/>
      <c r="AX71" s="280"/>
      <c r="AY71" s="280"/>
      <c r="AZ71" s="280"/>
      <c r="BA71" s="280"/>
      <c r="BB71" s="280"/>
      <c r="BC71" s="280"/>
      <c r="BD71" s="280"/>
      <c r="BE71" s="280"/>
      <c r="BF71" s="280"/>
      <c r="BG71" s="280"/>
      <c r="BH71" s="280"/>
      <c r="BI71" s="280"/>
      <c r="BJ71" s="280"/>
      <c r="BK71" s="280"/>
      <c r="BL71" s="280"/>
      <c r="BM71" s="280"/>
      <c r="BN71" s="280"/>
      <c r="BO71" s="280"/>
      <c r="BP71" s="280"/>
      <c r="BQ71" s="280"/>
      <c r="BR71" s="280"/>
      <c r="BS71" s="280"/>
      <c r="BT71" s="280"/>
      <c r="BU71" s="280"/>
      <c r="BV71" s="280"/>
      <c r="BW71" s="280"/>
      <c r="BX71" s="280"/>
      <c r="BY71" s="280"/>
      <c r="BZ71" s="280"/>
      <c r="CA71" s="280"/>
      <c r="CB71" s="280"/>
      <c r="CC71" s="280"/>
      <c r="CD71" s="280"/>
      <c r="CE71" s="280"/>
      <c r="CF71" s="280"/>
      <c r="CG71" s="280"/>
      <c r="CH71" s="280"/>
      <c r="CI71" s="280"/>
      <c r="CJ71" s="280"/>
      <c r="CK71" s="280"/>
      <c r="CL71" s="280"/>
      <c r="CM71" s="280"/>
      <c r="CN71" s="280"/>
      <c r="CO71" s="280"/>
      <c r="CP71" s="280"/>
      <c r="CQ71" s="280"/>
      <c r="CR71" s="280"/>
      <c r="CS71" s="280"/>
      <c r="CT71" s="280"/>
      <c r="CU71" s="280"/>
      <c r="CV71" s="280"/>
      <c r="CW71" s="280"/>
      <c r="CX71" s="280"/>
    </row>
    <row r="72" spans="1:102">
      <c r="A72" s="280"/>
      <c r="B72" s="283"/>
      <c r="C72" s="320">
        <v>67</v>
      </c>
      <c r="D72" s="332">
        <v>35.090000000000003</v>
      </c>
      <c r="E72" s="334"/>
      <c r="F72" s="334"/>
      <c r="G72" s="334">
        <v>45</v>
      </c>
      <c r="H72" s="285"/>
      <c r="I72" s="280"/>
      <c r="J72" s="283"/>
      <c r="K72" s="298">
        <v>68</v>
      </c>
      <c r="L72" s="332">
        <v>34.32</v>
      </c>
      <c r="M72" s="334">
        <v>50</v>
      </c>
      <c r="N72" s="334">
        <v>45</v>
      </c>
      <c r="O72" s="334">
        <v>50</v>
      </c>
      <c r="P72" s="285"/>
      <c r="Q72" s="280"/>
      <c r="R72" s="280"/>
      <c r="S72" s="322"/>
      <c r="T72" s="338"/>
      <c r="U72" s="306"/>
      <c r="V72" s="306"/>
      <c r="W72" s="306"/>
      <c r="X72" s="280"/>
      <c r="Y72" s="280"/>
      <c r="Z72" s="283"/>
      <c r="AA72" s="320">
        <v>68</v>
      </c>
      <c r="AB72" s="334">
        <v>45</v>
      </c>
      <c r="AC72" s="334">
        <v>50</v>
      </c>
      <c r="AD72" s="334"/>
      <c r="AE72" s="334"/>
      <c r="AF72" s="285"/>
      <c r="AG72" s="280"/>
      <c r="AH72" s="283"/>
      <c r="AI72" s="320">
        <v>67</v>
      </c>
      <c r="AJ72" s="332">
        <v>30.35</v>
      </c>
      <c r="AK72" s="334">
        <v>45</v>
      </c>
      <c r="AL72" s="285"/>
      <c r="AM72" s="280"/>
      <c r="AN72" s="280"/>
      <c r="AO72" s="280"/>
      <c r="AP72" s="280"/>
      <c r="AQ72" s="280"/>
      <c r="AR72" s="280"/>
      <c r="AS72" s="280"/>
      <c r="AT72" s="280"/>
      <c r="AU72" s="280"/>
      <c r="AV72" s="280"/>
      <c r="AW72" s="280"/>
      <c r="AX72" s="280"/>
      <c r="AY72" s="280"/>
      <c r="AZ72" s="280"/>
      <c r="BA72" s="280"/>
      <c r="BB72" s="280"/>
      <c r="BC72" s="280"/>
      <c r="BD72" s="280"/>
      <c r="BE72" s="280"/>
      <c r="BF72" s="280"/>
      <c r="BG72" s="280"/>
      <c r="BH72" s="280"/>
      <c r="BI72" s="280"/>
      <c r="BJ72" s="280"/>
      <c r="BK72" s="280"/>
      <c r="BL72" s="280"/>
      <c r="BM72" s="280"/>
      <c r="BN72" s="280"/>
      <c r="BO72" s="280"/>
      <c r="BP72" s="280"/>
      <c r="BQ72" s="280"/>
      <c r="BR72" s="280"/>
      <c r="BS72" s="280"/>
      <c r="BT72" s="280"/>
      <c r="BU72" s="280"/>
      <c r="BV72" s="280"/>
      <c r="BW72" s="280"/>
      <c r="BX72" s="280"/>
      <c r="BY72" s="280"/>
      <c r="BZ72" s="280"/>
      <c r="CA72" s="280"/>
      <c r="CB72" s="280"/>
      <c r="CC72" s="280"/>
      <c r="CD72" s="280"/>
      <c r="CE72" s="280"/>
      <c r="CF72" s="280"/>
      <c r="CG72" s="280"/>
      <c r="CH72" s="280"/>
      <c r="CI72" s="280"/>
      <c r="CJ72" s="280"/>
      <c r="CK72" s="280"/>
      <c r="CL72" s="280"/>
      <c r="CM72" s="280"/>
      <c r="CN72" s="280"/>
      <c r="CO72" s="280"/>
      <c r="CP72" s="280"/>
      <c r="CQ72" s="280"/>
      <c r="CR72" s="280"/>
      <c r="CS72" s="280"/>
      <c r="CT72" s="280"/>
      <c r="CU72" s="280"/>
      <c r="CV72" s="280"/>
      <c r="CW72" s="280"/>
      <c r="CX72" s="280"/>
    </row>
    <row r="73" spans="1:102">
      <c r="A73" s="280"/>
      <c r="B73" s="283"/>
      <c r="C73" s="320">
        <v>68</v>
      </c>
      <c r="D73" s="332">
        <v>36.1</v>
      </c>
      <c r="E73" s="334"/>
      <c r="F73" s="334"/>
      <c r="G73" s="334">
        <v>45</v>
      </c>
      <c r="H73" s="285"/>
      <c r="I73" s="280"/>
      <c r="J73" s="283"/>
      <c r="K73" s="298">
        <v>69</v>
      </c>
      <c r="L73" s="332">
        <v>34.46</v>
      </c>
      <c r="M73" s="332">
        <v>42</v>
      </c>
      <c r="N73" s="334">
        <v>45</v>
      </c>
      <c r="O73" s="334">
        <v>50</v>
      </c>
      <c r="P73" s="285"/>
      <c r="Q73" s="280"/>
      <c r="R73" s="280"/>
      <c r="S73" s="322"/>
      <c r="T73" s="338"/>
      <c r="U73" s="306"/>
      <c r="V73" s="306"/>
      <c r="W73" s="306"/>
      <c r="X73" s="280"/>
      <c r="Y73" s="280"/>
      <c r="Z73" s="283"/>
      <c r="AA73" s="320">
        <v>69</v>
      </c>
      <c r="AB73" s="334">
        <v>45</v>
      </c>
      <c r="AC73" s="334">
        <v>50</v>
      </c>
      <c r="AD73" s="334"/>
      <c r="AE73" s="334"/>
      <c r="AF73" s="285"/>
      <c r="AG73" s="280"/>
      <c r="AH73" s="283"/>
      <c r="AI73" s="320">
        <v>68</v>
      </c>
      <c r="AJ73" s="332">
        <v>30.37</v>
      </c>
      <c r="AK73" s="334">
        <v>45</v>
      </c>
      <c r="AL73" s="285"/>
      <c r="AM73" s="280"/>
      <c r="AN73" s="280"/>
      <c r="AO73" s="280"/>
      <c r="AP73" s="280"/>
      <c r="AQ73" s="280"/>
      <c r="AR73" s="280"/>
      <c r="AS73" s="280"/>
      <c r="AT73" s="280"/>
      <c r="AU73" s="280"/>
      <c r="AV73" s="280"/>
      <c r="AW73" s="280"/>
      <c r="AX73" s="280"/>
      <c r="AY73" s="280"/>
      <c r="AZ73" s="280"/>
      <c r="BA73" s="280"/>
      <c r="BB73" s="280"/>
      <c r="BC73" s="280"/>
      <c r="BD73" s="280"/>
      <c r="BE73" s="280"/>
      <c r="BF73" s="280"/>
      <c r="BG73" s="280"/>
      <c r="BH73" s="280"/>
      <c r="BI73" s="280"/>
      <c r="BJ73" s="280"/>
      <c r="BK73" s="280"/>
      <c r="BL73" s="280"/>
      <c r="BM73" s="280"/>
      <c r="BN73" s="280"/>
      <c r="BO73" s="280"/>
      <c r="BP73" s="280"/>
      <c r="BQ73" s="280"/>
      <c r="BR73" s="280"/>
      <c r="BS73" s="280"/>
      <c r="BT73" s="280"/>
      <c r="BU73" s="280"/>
      <c r="BV73" s="280"/>
      <c r="BW73" s="280"/>
      <c r="BX73" s="280"/>
      <c r="BY73" s="280"/>
      <c r="BZ73" s="280"/>
      <c r="CA73" s="280"/>
      <c r="CB73" s="280"/>
      <c r="CC73" s="280"/>
      <c r="CD73" s="280"/>
      <c r="CE73" s="280"/>
      <c r="CF73" s="280"/>
      <c r="CG73" s="280"/>
      <c r="CH73" s="280"/>
      <c r="CI73" s="280"/>
      <c r="CJ73" s="280"/>
      <c r="CK73" s="280"/>
      <c r="CL73" s="280"/>
      <c r="CM73" s="280"/>
      <c r="CN73" s="280"/>
      <c r="CO73" s="280"/>
      <c r="CP73" s="280"/>
      <c r="CQ73" s="280"/>
      <c r="CR73" s="280"/>
      <c r="CS73" s="280"/>
      <c r="CT73" s="280"/>
      <c r="CU73" s="280"/>
      <c r="CV73" s="280"/>
      <c r="CW73" s="280"/>
      <c r="CX73" s="280"/>
    </row>
    <row r="74" spans="1:102">
      <c r="A74" s="280"/>
      <c r="B74" s="283"/>
      <c r="C74" s="320">
        <v>69</v>
      </c>
      <c r="D74" s="332">
        <v>36.46</v>
      </c>
      <c r="E74" s="334"/>
      <c r="F74" s="334"/>
      <c r="G74" s="334">
        <v>45</v>
      </c>
      <c r="H74" s="285"/>
      <c r="I74" s="280"/>
      <c r="J74" s="283"/>
      <c r="K74" s="298">
        <v>70</v>
      </c>
      <c r="L74" s="332">
        <v>34.68</v>
      </c>
      <c r="M74" s="334">
        <v>50</v>
      </c>
      <c r="N74" s="334">
        <v>45</v>
      </c>
      <c r="O74" s="334">
        <v>50</v>
      </c>
      <c r="P74" s="285"/>
      <c r="Q74" s="280"/>
      <c r="R74" s="280"/>
      <c r="S74" s="322"/>
      <c r="T74" s="338"/>
      <c r="U74" s="306"/>
      <c r="V74" s="306"/>
      <c r="W74" s="306"/>
      <c r="X74" s="280"/>
      <c r="Y74" s="280"/>
      <c r="Z74" s="283"/>
      <c r="AA74" s="320">
        <v>70</v>
      </c>
      <c r="AB74" s="334">
        <v>45</v>
      </c>
      <c r="AC74" s="334">
        <v>50</v>
      </c>
      <c r="AD74" s="334"/>
      <c r="AE74" s="334"/>
      <c r="AF74" s="285"/>
      <c r="AG74" s="280"/>
      <c r="AH74" s="283"/>
      <c r="AI74" s="320">
        <v>69</v>
      </c>
      <c r="AJ74" s="332">
        <v>30.72</v>
      </c>
      <c r="AK74" s="334">
        <v>45</v>
      </c>
      <c r="AL74" s="285"/>
      <c r="AM74" s="280"/>
      <c r="AN74" s="280"/>
      <c r="AO74" s="280"/>
      <c r="AP74" s="280"/>
      <c r="AQ74" s="280"/>
      <c r="AR74" s="280"/>
      <c r="AS74" s="280"/>
      <c r="AT74" s="280"/>
      <c r="AU74" s="280"/>
      <c r="AV74" s="280"/>
      <c r="AW74" s="280"/>
      <c r="AX74" s="280"/>
      <c r="AY74" s="280"/>
      <c r="AZ74" s="280"/>
      <c r="BA74" s="280"/>
      <c r="BB74" s="280"/>
      <c r="BC74" s="280"/>
      <c r="BD74" s="280"/>
      <c r="BE74" s="280"/>
      <c r="BF74" s="280"/>
      <c r="BG74" s="280"/>
      <c r="BH74" s="280"/>
      <c r="BI74" s="280"/>
      <c r="BJ74" s="280"/>
      <c r="BK74" s="280"/>
      <c r="BL74" s="280"/>
      <c r="BM74" s="280"/>
      <c r="BN74" s="280"/>
      <c r="BO74" s="280"/>
      <c r="BP74" s="280"/>
      <c r="BQ74" s="280"/>
      <c r="BR74" s="280"/>
      <c r="BS74" s="280"/>
      <c r="BT74" s="280"/>
      <c r="BU74" s="280"/>
      <c r="BV74" s="280"/>
      <c r="BW74" s="280"/>
      <c r="BX74" s="280"/>
      <c r="BY74" s="280"/>
      <c r="BZ74" s="280"/>
      <c r="CA74" s="280"/>
      <c r="CB74" s="280"/>
      <c r="CC74" s="280"/>
      <c r="CD74" s="280"/>
      <c r="CE74" s="280"/>
      <c r="CF74" s="280"/>
      <c r="CG74" s="280"/>
      <c r="CH74" s="280"/>
      <c r="CI74" s="280"/>
      <c r="CJ74" s="280"/>
      <c r="CK74" s="280"/>
      <c r="CL74" s="280"/>
      <c r="CM74" s="280"/>
      <c r="CN74" s="280"/>
      <c r="CO74" s="280"/>
      <c r="CP74" s="280"/>
      <c r="CQ74" s="280"/>
      <c r="CR74" s="280"/>
      <c r="CS74" s="280"/>
      <c r="CT74" s="280"/>
      <c r="CU74" s="280"/>
      <c r="CV74" s="280"/>
      <c r="CW74" s="280"/>
      <c r="CX74" s="280"/>
    </row>
    <row r="75" spans="1:102">
      <c r="A75" s="280"/>
      <c r="B75" s="283"/>
      <c r="C75" s="320">
        <v>70</v>
      </c>
      <c r="D75" s="332">
        <v>36.9</v>
      </c>
      <c r="E75" s="334"/>
      <c r="F75" s="334"/>
      <c r="G75" s="334">
        <v>45</v>
      </c>
      <c r="H75" s="285"/>
      <c r="I75" s="280"/>
      <c r="J75" s="283"/>
      <c r="K75" s="298">
        <v>71</v>
      </c>
      <c r="L75" s="332">
        <v>34.92</v>
      </c>
      <c r="M75" s="332">
        <v>41</v>
      </c>
      <c r="N75" s="334">
        <v>45</v>
      </c>
      <c r="O75" s="334">
        <v>50</v>
      </c>
      <c r="P75" s="285"/>
      <c r="Q75" s="280"/>
      <c r="R75" s="280"/>
      <c r="S75" s="322"/>
      <c r="T75" s="338"/>
      <c r="U75" s="306"/>
      <c r="V75" s="306"/>
      <c r="W75" s="306"/>
      <c r="X75" s="280"/>
      <c r="Y75" s="280"/>
      <c r="Z75" s="283"/>
      <c r="AA75" s="324">
        <v>71</v>
      </c>
      <c r="AB75" s="337">
        <v>45</v>
      </c>
      <c r="AC75" s="337">
        <v>50</v>
      </c>
      <c r="AD75" s="337"/>
      <c r="AE75" s="337"/>
      <c r="AF75" s="285"/>
      <c r="AG75" s="280"/>
      <c r="AH75" s="283"/>
      <c r="AI75" s="320">
        <v>70</v>
      </c>
      <c r="AJ75" s="332">
        <v>30.72</v>
      </c>
      <c r="AK75" s="334">
        <v>45</v>
      </c>
      <c r="AL75" s="285"/>
      <c r="AM75" s="280"/>
      <c r="AN75" s="280"/>
      <c r="AO75" s="280"/>
      <c r="AP75" s="280"/>
      <c r="AQ75" s="280"/>
      <c r="AR75" s="280"/>
      <c r="AS75" s="280"/>
      <c r="AT75" s="280"/>
      <c r="AU75" s="280"/>
      <c r="AV75" s="280"/>
      <c r="AW75" s="280"/>
      <c r="AX75" s="280"/>
      <c r="AY75" s="280"/>
      <c r="AZ75" s="280"/>
      <c r="BA75" s="280"/>
      <c r="BB75" s="280"/>
      <c r="BC75" s="280"/>
      <c r="BD75" s="280"/>
      <c r="BE75" s="280"/>
      <c r="BF75" s="280"/>
      <c r="BG75" s="280"/>
      <c r="BH75" s="280"/>
      <c r="BI75" s="280"/>
      <c r="BJ75" s="280"/>
      <c r="BK75" s="280"/>
      <c r="BL75" s="280"/>
      <c r="BM75" s="280"/>
      <c r="BN75" s="280"/>
      <c r="BO75" s="280"/>
      <c r="BP75" s="280"/>
      <c r="BQ75" s="280"/>
      <c r="BR75" s="280"/>
      <c r="BS75" s="280"/>
      <c r="BT75" s="280"/>
      <c r="BU75" s="280"/>
      <c r="BV75" s="280"/>
      <c r="BW75" s="280"/>
      <c r="BX75" s="280"/>
      <c r="BY75" s="280"/>
      <c r="BZ75" s="280"/>
      <c r="CA75" s="280"/>
      <c r="CB75" s="280"/>
      <c r="CC75" s="280"/>
      <c r="CD75" s="280"/>
      <c r="CE75" s="280"/>
      <c r="CF75" s="280"/>
      <c r="CG75" s="280"/>
      <c r="CH75" s="280"/>
      <c r="CI75" s="280"/>
      <c r="CJ75" s="280"/>
      <c r="CK75" s="280"/>
      <c r="CL75" s="280"/>
      <c r="CM75" s="280"/>
      <c r="CN75" s="280"/>
      <c r="CO75" s="280"/>
      <c r="CP75" s="280"/>
      <c r="CQ75" s="280"/>
      <c r="CR75" s="280"/>
      <c r="CS75" s="280"/>
      <c r="CT75" s="280"/>
      <c r="CU75" s="280"/>
      <c r="CV75" s="280"/>
      <c r="CW75" s="280"/>
      <c r="CX75" s="280"/>
    </row>
    <row r="76" spans="1:102">
      <c r="A76" s="280"/>
      <c r="B76" s="283"/>
      <c r="C76" s="320">
        <v>71</v>
      </c>
      <c r="D76" s="332">
        <v>37.619999999999997</v>
      </c>
      <c r="E76" s="334"/>
      <c r="F76" s="334"/>
      <c r="G76" s="334">
        <v>45</v>
      </c>
      <c r="H76" s="285"/>
      <c r="I76" s="280"/>
      <c r="J76" s="283"/>
      <c r="K76" s="298">
        <v>72</v>
      </c>
      <c r="L76" s="332">
        <v>35.090000000000003</v>
      </c>
      <c r="M76" s="332">
        <v>27.5</v>
      </c>
      <c r="N76" s="334">
        <v>45</v>
      </c>
      <c r="O76" s="334">
        <v>50</v>
      </c>
      <c r="P76" s="285"/>
      <c r="Q76" s="280"/>
      <c r="R76" s="280"/>
      <c r="S76" s="322"/>
      <c r="T76" s="338"/>
      <c r="U76" s="306"/>
      <c r="V76" s="306"/>
      <c r="W76" s="306"/>
      <c r="X76" s="280"/>
      <c r="Y76" s="280"/>
      <c r="Z76" s="283"/>
      <c r="AA76" s="322"/>
      <c r="AB76" s="280" t="s">
        <v>197</v>
      </c>
      <c r="AC76" s="306"/>
      <c r="AD76" s="306"/>
      <c r="AE76" s="306"/>
      <c r="AF76" s="285"/>
      <c r="AG76" s="280"/>
      <c r="AH76" s="283"/>
      <c r="AI76" s="320">
        <v>71</v>
      </c>
      <c r="AJ76" s="332">
        <v>30.78</v>
      </c>
      <c r="AK76" s="334">
        <v>45</v>
      </c>
      <c r="AL76" s="285"/>
      <c r="AM76" s="280"/>
      <c r="AN76" s="280"/>
      <c r="AO76" s="280"/>
      <c r="AP76" s="280"/>
      <c r="AQ76" s="280"/>
      <c r="AR76" s="280"/>
      <c r="AS76" s="280"/>
      <c r="AT76" s="280"/>
      <c r="AU76" s="280"/>
      <c r="AV76" s="280"/>
      <c r="AW76" s="280"/>
      <c r="AX76" s="280"/>
      <c r="AY76" s="280"/>
      <c r="AZ76" s="280"/>
      <c r="BA76" s="280"/>
      <c r="BB76" s="280"/>
      <c r="BC76" s="280"/>
      <c r="BD76" s="280"/>
      <c r="BE76" s="280"/>
      <c r="BF76" s="280"/>
      <c r="BG76" s="280"/>
      <c r="BH76" s="280"/>
      <c r="BI76" s="280"/>
      <c r="BJ76" s="280"/>
      <c r="BK76" s="280"/>
      <c r="BL76" s="280"/>
      <c r="BM76" s="280"/>
      <c r="BN76" s="280"/>
      <c r="BO76" s="280"/>
      <c r="BP76" s="280"/>
      <c r="BQ76" s="280"/>
      <c r="BR76" s="280"/>
      <c r="BS76" s="280"/>
      <c r="BT76" s="280"/>
      <c r="BU76" s="280"/>
      <c r="BV76" s="280"/>
      <c r="BW76" s="280"/>
      <c r="BX76" s="280"/>
      <c r="BY76" s="280"/>
      <c r="BZ76" s="280"/>
      <c r="CA76" s="280"/>
      <c r="CB76" s="280"/>
      <c r="CC76" s="280"/>
      <c r="CD76" s="280"/>
      <c r="CE76" s="280"/>
      <c r="CF76" s="280"/>
      <c r="CG76" s="280"/>
      <c r="CH76" s="280"/>
      <c r="CI76" s="280"/>
      <c r="CJ76" s="280"/>
      <c r="CK76" s="280"/>
      <c r="CL76" s="280"/>
      <c r="CM76" s="280"/>
      <c r="CN76" s="280"/>
      <c r="CO76" s="280"/>
      <c r="CP76" s="280"/>
      <c r="CQ76" s="280"/>
      <c r="CR76" s="280"/>
      <c r="CS76" s="280"/>
      <c r="CT76" s="280"/>
      <c r="CU76" s="280"/>
      <c r="CV76" s="280"/>
      <c r="CW76" s="280"/>
      <c r="CX76" s="280"/>
    </row>
    <row r="77" spans="1:102" ht="15.75" thickBot="1">
      <c r="A77" s="280"/>
      <c r="B77" s="283"/>
      <c r="C77" s="320">
        <v>72</v>
      </c>
      <c r="D77" s="332">
        <v>38.200000000000003</v>
      </c>
      <c r="E77" s="334"/>
      <c r="F77" s="334"/>
      <c r="G77" s="334">
        <v>45</v>
      </c>
      <c r="H77" s="285"/>
      <c r="I77" s="280"/>
      <c r="J77" s="283"/>
      <c r="K77" s="298">
        <v>73</v>
      </c>
      <c r="L77" s="332">
        <v>36.1</v>
      </c>
      <c r="M77" s="332">
        <v>22.5</v>
      </c>
      <c r="N77" s="334">
        <v>45</v>
      </c>
      <c r="O77" s="334">
        <v>50</v>
      </c>
      <c r="P77" s="285"/>
      <c r="Q77" s="280"/>
      <c r="R77" s="280"/>
      <c r="S77" s="322"/>
      <c r="T77" s="338"/>
      <c r="U77" s="306"/>
      <c r="V77" s="306"/>
      <c r="W77" s="306"/>
      <c r="X77" s="280"/>
      <c r="Y77" s="280"/>
      <c r="Z77" s="293"/>
      <c r="AA77" s="323"/>
      <c r="AB77" s="340"/>
      <c r="AC77" s="340"/>
      <c r="AD77" s="340"/>
      <c r="AE77" s="340"/>
      <c r="AF77" s="295"/>
      <c r="AG77" s="280"/>
      <c r="AH77" s="283"/>
      <c r="AI77" s="320">
        <v>72</v>
      </c>
      <c r="AJ77" s="332">
        <v>30.95</v>
      </c>
      <c r="AK77" s="334"/>
      <c r="AL77" s="285"/>
      <c r="AM77" s="280"/>
      <c r="AN77" s="280"/>
      <c r="AO77" s="280"/>
      <c r="AP77" s="280"/>
      <c r="AQ77" s="280"/>
      <c r="AR77" s="280"/>
      <c r="AS77" s="280"/>
      <c r="AT77" s="280"/>
      <c r="AU77" s="280"/>
      <c r="AV77" s="280"/>
      <c r="AW77" s="280"/>
      <c r="AX77" s="280"/>
      <c r="AY77" s="280"/>
      <c r="AZ77" s="280"/>
      <c r="BA77" s="280"/>
      <c r="BB77" s="280"/>
      <c r="BC77" s="280"/>
      <c r="BD77" s="280"/>
      <c r="BE77" s="280"/>
      <c r="BF77" s="280"/>
      <c r="BG77" s="280"/>
      <c r="BH77" s="280"/>
      <c r="BI77" s="280"/>
      <c r="BJ77" s="280"/>
      <c r="BK77" s="280"/>
      <c r="BL77" s="280"/>
      <c r="BM77" s="280"/>
      <c r="BN77" s="280"/>
      <c r="BO77" s="280"/>
      <c r="BP77" s="280"/>
      <c r="BQ77" s="280"/>
      <c r="BR77" s="280"/>
      <c r="BS77" s="280"/>
      <c r="BT77" s="280"/>
      <c r="BU77" s="280"/>
      <c r="BV77" s="280"/>
      <c r="BW77" s="280"/>
      <c r="BX77" s="280"/>
      <c r="BY77" s="280"/>
      <c r="BZ77" s="280"/>
      <c r="CA77" s="280"/>
      <c r="CB77" s="280"/>
      <c r="CC77" s="280"/>
      <c r="CD77" s="280"/>
      <c r="CE77" s="280"/>
      <c r="CF77" s="280"/>
      <c r="CG77" s="280"/>
      <c r="CH77" s="280"/>
      <c r="CI77" s="280"/>
      <c r="CJ77" s="280"/>
      <c r="CK77" s="280"/>
      <c r="CL77" s="280"/>
      <c r="CM77" s="280"/>
      <c r="CN77" s="280"/>
      <c r="CO77" s="280"/>
      <c r="CP77" s="280"/>
      <c r="CQ77" s="280"/>
      <c r="CR77" s="280"/>
      <c r="CS77" s="280"/>
      <c r="CT77" s="280"/>
      <c r="CU77" s="280"/>
      <c r="CV77" s="280"/>
      <c r="CW77" s="280"/>
      <c r="CX77" s="280"/>
    </row>
    <row r="78" spans="1:102" ht="15.75" thickTop="1">
      <c r="A78" s="280"/>
      <c r="B78" s="283"/>
      <c r="C78" s="320">
        <v>73</v>
      </c>
      <c r="D78" s="325"/>
      <c r="E78" s="326"/>
      <c r="F78" s="334"/>
      <c r="G78" s="334">
        <v>45</v>
      </c>
      <c r="H78" s="285"/>
      <c r="I78" s="280"/>
      <c r="J78" s="283"/>
      <c r="K78" s="298">
        <v>74</v>
      </c>
      <c r="L78" s="332">
        <v>36.46</v>
      </c>
      <c r="M78" s="332">
        <v>33.5</v>
      </c>
      <c r="N78" s="334">
        <v>45</v>
      </c>
      <c r="O78" s="334">
        <v>50</v>
      </c>
      <c r="P78" s="285"/>
      <c r="Q78" s="280"/>
      <c r="R78" s="280"/>
      <c r="S78" s="322"/>
      <c r="T78" s="327"/>
      <c r="U78" s="280"/>
      <c r="V78" s="306"/>
      <c r="W78" s="306"/>
      <c r="X78" s="280"/>
      <c r="Y78" s="280"/>
      <c r="Z78" s="280"/>
      <c r="AA78" s="280"/>
      <c r="AB78" s="280"/>
      <c r="AC78" s="280"/>
      <c r="AD78" s="280"/>
      <c r="AE78" s="280"/>
      <c r="AF78" s="280"/>
      <c r="AG78" s="280"/>
      <c r="AH78" s="283"/>
      <c r="AI78" s="320">
        <v>73</v>
      </c>
      <c r="AJ78" s="332">
        <v>31.15</v>
      </c>
      <c r="AK78" s="334"/>
      <c r="AL78" s="285"/>
      <c r="AM78" s="280"/>
      <c r="AN78" s="280"/>
      <c r="AO78" s="280"/>
      <c r="AP78" s="280"/>
      <c r="AQ78" s="280"/>
      <c r="AR78" s="280"/>
      <c r="AS78" s="280"/>
      <c r="AT78" s="280"/>
      <c r="AU78" s="280"/>
      <c r="AV78" s="280"/>
      <c r="AW78" s="280"/>
      <c r="AX78" s="280"/>
      <c r="AY78" s="280"/>
      <c r="AZ78" s="280"/>
      <c r="BA78" s="280"/>
      <c r="BB78" s="280"/>
      <c r="BC78" s="280"/>
      <c r="BD78" s="280"/>
      <c r="BE78" s="280"/>
      <c r="BF78" s="280"/>
      <c r="BG78" s="280"/>
      <c r="BH78" s="280"/>
      <c r="BI78" s="280"/>
      <c r="BJ78" s="280"/>
      <c r="BK78" s="280"/>
      <c r="BL78" s="280"/>
      <c r="BM78" s="280"/>
      <c r="BN78" s="280"/>
      <c r="BO78" s="280"/>
      <c r="BP78" s="280"/>
      <c r="BQ78" s="280"/>
      <c r="BR78" s="280"/>
      <c r="BS78" s="280"/>
      <c r="BT78" s="280"/>
      <c r="BU78" s="280"/>
      <c r="BV78" s="280"/>
      <c r="BW78" s="280"/>
      <c r="BX78" s="280"/>
      <c r="BY78" s="280"/>
      <c r="BZ78" s="280"/>
      <c r="CA78" s="280"/>
      <c r="CB78" s="280"/>
      <c r="CC78" s="280"/>
      <c r="CD78" s="280"/>
      <c r="CE78" s="280"/>
      <c r="CF78" s="280"/>
      <c r="CG78" s="280"/>
      <c r="CH78" s="280"/>
      <c r="CI78" s="280"/>
      <c r="CJ78" s="280"/>
      <c r="CK78" s="280"/>
      <c r="CL78" s="280"/>
      <c r="CM78" s="280"/>
      <c r="CN78" s="280"/>
      <c r="CO78" s="280"/>
      <c r="CP78" s="280"/>
      <c r="CQ78" s="280"/>
      <c r="CR78" s="280"/>
      <c r="CS78" s="280"/>
      <c r="CT78" s="280"/>
      <c r="CU78" s="280"/>
      <c r="CV78" s="280"/>
      <c r="CW78" s="280"/>
      <c r="CX78" s="280"/>
    </row>
    <row r="79" spans="1:102">
      <c r="A79" s="280"/>
      <c r="B79" s="283"/>
      <c r="C79" s="324">
        <v>74</v>
      </c>
      <c r="D79" s="328"/>
      <c r="E79" s="329"/>
      <c r="F79" s="337"/>
      <c r="G79" s="337">
        <v>45</v>
      </c>
      <c r="H79" s="285"/>
      <c r="I79" s="280"/>
      <c r="J79" s="283"/>
      <c r="K79" s="298">
        <v>75</v>
      </c>
      <c r="L79" s="332">
        <v>36.9</v>
      </c>
      <c r="M79" s="332">
        <v>32</v>
      </c>
      <c r="N79" s="334">
        <v>45</v>
      </c>
      <c r="O79" s="334">
        <v>50</v>
      </c>
      <c r="P79" s="285"/>
      <c r="Q79" s="280"/>
      <c r="R79" s="280"/>
      <c r="S79" s="322"/>
      <c r="T79" s="327"/>
      <c r="U79" s="280"/>
      <c r="V79" s="306"/>
      <c r="W79" s="306"/>
      <c r="X79" s="280"/>
      <c r="Y79" s="280"/>
      <c r="Z79" s="280"/>
      <c r="AA79" s="280"/>
      <c r="AB79" s="280"/>
      <c r="AC79" s="280"/>
      <c r="AD79" s="280"/>
      <c r="AE79" s="280"/>
      <c r="AF79" s="280"/>
      <c r="AG79" s="280"/>
      <c r="AH79" s="283"/>
      <c r="AI79" s="320">
        <v>74</v>
      </c>
      <c r="AJ79" s="332">
        <v>31.33</v>
      </c>
      <c r="AK79" s="334"/>
      <c r="AL79" s="285"/>
      <c r="AM79" s="280"/>
      <c r="AN79" s="280"/>
      <c r="AO79" s="280"/>
      <c r="AP79" s="280"/>
      <c r="AQ79" s="280"/>
      <c r="AR79" s="280"/>
      <c r="AS79" s="280"/>
      <c r="AT79" s="280"/>
      <c r="AU79" s="280"/>
      <c r="AV79" s="280"/>
      <c r="AW79" s="280"/>
      <c r="AX79" s="280"/>
      <c r="AY79" s="280"/>
      <c r="AZ79" s="280"/>
      <c r="BA79" s="280"/>
      <c r="BB79" s="280"/>
      <c r="BC79" s="280"/>
      <c r="BD79" s="280"/>
      <c r="BE79" s="280"/>
      <c r="BF79" s="280"/>
      <c r="BG79" s="280"/>
      <c r="BH79" s="280"/>
      <c r="BI79" s="280"/>
      <c r="BJ79" s="280"/>
      <c r="BK79" s="280"/>
      <c r="BL79" s="280"/>
      <c r="BM79" s="280"/>
      <c r="BN79" s="280"/>
      <c r="BO79" s="280"/>
      <c r="BP79" s="280"/>
      <c r="BQ79" s="280"/>
      <c r="BR79" s="280"/>
      <c r="BS79" s="280"/>
      <c r="BT79" s="280"/>
      <c r="BU79" s="280"/>
      <c r="BV79" s="280"/>
      <c r="BW79" s="280"/>
      <c r="BX79" s="280"/>
      <c r="BY79" s="280"/>
      <c r="BZ79" s="280"/>
      <c r="CA79" s="280"/>
      <c r="CB79" s="280"/>
      <c r="CC79" s="280"/>
      <c r="CD79" s="280"/>
      <c r="CE79" s="280"/>
      <c r="CF79" s="280"/>
      <c r="CG79" s="280"/>
      <c r="CH79" s="280"/>
      <c r="CI79" s="280"/>
      <c r="CJ79" s="280"/>
      <c r="CK79" s="280"/>
      <c r="CL79" s="280"/>
      <c r="CM79" s="280"/>
      <c r="CN79" s="280"/>
      <c r="CO79" s="280"/>
      <c r="CP79" s="280"/>
      <c r="CQ79" s="280"/>
      <c r="CR79" s="280"/>
      <c r="CS79" s="280"/>
      <c r="CT79" s="280"/>
      <c r="CU79" s="280"/>
      <c r="CV79" s="280"/>
      <c r="CW79" s="280"/>
      <c r="CX79" s="280"/>
    </row>
    <row r="80" spans="1:102">
      <c r="A80" s="280"/>
      <c r="B80" s="283"/>
      <c r="C80" s="280"/>
      <c r="D80" s="280"/>
      <c r="E80" s="280"/>
      <c r="F80" s="306"/>
      <c r="G80" s="327" t="s">
        <v>196</v>
      </c>
      <c r="H80" s="285"/>
      <c r="I80" s="280"/>
      <c r="J80" s="283"/>
      <c r="K80" s="298">
        <v>76</v>
      </c>
      <c r="L80" s="332">
        <v>36.94</v>
      </c>
      <c r="M80" s="334">
        <v>50</v>
      </c>
      <c r="N80" s="334">
        <v>45</v>
      </c>
      <c r="O80" s="334">
        <v>50</v>
      </c>
      <c r="P80" s="285"/>
      <c r="Q80" s="280"/>
      <c r="R80" s="280"/>
      <c r="S80" s="280"/>
      <c r="T80" s="327"/>
      <c r="U80" s="280"/>
      <c r="V80" s="306"/>
      <c r="W80" s="280"/>
      <c r="X80" s="280"/>
      <c r="Y80" s="280"/>
      <c r="Z80" s="280"/>
      <c r="AA80" s="322"/>
      <c r="AB80" s="306"/>
      <c r="AC80" s="306"/>
      <c r="AD80" s="306"/>
      <c r="AE80" s="306"/>
      <c r="AF80" s="280"/>
      <c r="AG80" s="280"/>
      <c r="AH80" s="283"/>
      <c r="AI80" s="320">
        <v>75</v>
      </c>
      <c r="AJ80" s="332">
        <v>31.52</v>
      </c>
      <c r="AK80" s="334"/>
      <c r="AL80" s="285"/>
      <c r="AM80" s="280"/>
      <c r="AN80" s="280"/>
      <c r="AO80" s="280"/>
      <c r="AP80" s="280"/>
      <c r="AQ80" s="280"/>
      <c r="AR80" s="280"/>
      <c r="AS80" s="280"/>
      <c r="AT80" s="280"/>
      <c r="AU80" s="280"/>
      <c r="AV80" s="280"/>
      <c r="AW80" s="280"/>
      <c r="AX80" s="280"/>
      <c r="AY80" s="280"/>
      <c r="AZ80" s="280"/>
      <c r="BA80" s="280"/>
      <c r="BB80" s="280"/>
      <c r="BC80" s="280"/>
      <c r="BD80" s="280"/>
      <c r="BE80" s="280"/>
      <c r="BF80" s="280"/>
      <c r="BG80" s="280"/>
      <c r="BH80" s="280"/>
      <c r="BI80" s="280"/>
      <c r="BJ80" s="280"/>
      <c r="BK80" s="280"/>
      <c r="BL80" s="280"/>
      <c r="BM80" s="280"/>
      <c r="BN80" s="280"/>
      <c r="BO80" s="280"/>
      <c r="BP80" s="280"/>
      <c r="BQ80" s="280"/>
      <c r="BR80" s="280"/>
      <c r="BS80" s="280"/>
      <c r="BT80" s="280"/>
      <c r="BU80" s="280"/>
      <c r="BV80" s="280"/>
      <c r="BW80" s="280"/>
      <c r="BX80" s="280"/>
      <c r="BY80" s="280"/>
      <c r="BZ80" s="280"/>
      <c r="CA80" s="280"/>
      <c r="CB80" s="280"/>
      <c r="CC80" s="280"/>
      <c r="CD80" s="280"/>
      <c r="CE80" s="280"/>
      <c r="CF80" s="280"/>
      <c r="CG80" s="280"/>
      <c r="CH80" s="280"/>
      <c r="CI80" s="280"/>
      <c r="CJ80" s="280"/>
      <c r="CK80" s="280"/>
      <c r="CL80" s="280"/>
      <c r="CM80" s="280"/>
      <c r="CN80" s="280"/>
      <c r="CO80" s="280"/>
      <c r="CP80" s="280"/>
      <c r="CQ80" s="280"/>
      <c r="CR80" s="280"/>
      <c r="CS80" s="280"/>
      <c r="CT80" s="280"/>
      <c r="CU80" s="280"/>
      <c r="CV80" s="280"/>
      <c r="CW80" s="280"/>
      <c r="CX80" s="280"/>
    </row>
    <row r="81" spans="1:102" ht="15.75" thickBot="1">
      <c r="A81" s="280"/>
      <c r="B81" s="293"/>
      <c r="C81" s="294"/>
      <c r="D81" s="294"/>
      <c r="E81" s="294"/>
      <c r="F81" s="340"/>
      <c r="G81" s="340"/>
      <c r="H81" s="295"/>
      <c r="I81" s="280"/>
      <c r="J81" s="330"/>
      <c r="K81" s="286">
        <v>77</v>
      </c>
      <c r="L81" s="332">
        <v>37.590000000000003</v>
      </c>
      <c r="M81" s="334">
        <v>50</v>
      </c>
      <c r="N81" s="334">
        <v>45</v>
      </c>
      <c r="O81" s="334">
        <v>50</v>
      </c>
      <c r="P81" s="285"/>
      <c r="Q81" s="280"/>
      <c r="R81" s="280"/>
      <c r="S81" s="280"/>
      <c r="T81" s="280"/>
      <c r="U81" s="280"/>
      <c r="V81" s="306"/>
      <c r="W81" s="306"/>
      <c r="X81" s="280"/>
      <c r="Y81" s="280"/>
      <c r="Z81" s="280"/>
      <c r="AA81" s="322"/>
      <c r="AB81" s="306"/>
      <c r="AC81" s="306"/>
      <c r="AD81" s="306"/>
      <c r="AE81" s="306"/>
      <c r="AF81" s="280"/>
      <c r="AG81" s="280"/>
      <c r="AH81" s="283"/>
      <c r="AI81" s="320">
        <v>76</v>
      </c>
      <c r="AJ81" s="332">
        <v>31.63</v>
      </c>
      <c r="AK81" s="334"/>
      <c r="AL81" s="285"/>
      <c r="AM81" s="280"/>
      <c r="AN81" s="280"/>
      <c r="AO81" s="280"/>
      <c r="AP81" s="280"/>
      <c r="AQ81" s="280"/>
      <c r="AR81" s="280"/>
      <c r="AS81" s="280"/>
      <c r="AT81" s="280"/>
      <c r="AU81" s="280"/>
      <c r="AV81" s="280"/>
      <c r="AW81" s="280"/>
      <c r="AX81" s="280"/>
      <c r="AY81" s="280"/>
      <c r="AZ81" s="280"/>
      <c r="BA81" s="280"/>
      <c r="BB81" s="280"/>
      <c r="BC81" s="280"/>
      <c r="BD81" s="280"/>
      <c r="BE81" s="280"/>
      <c r="BF81" s="280"/>
      <c r="BG81" s="280"/>
      <c r="BH81" s="280"/>
      <c r="BI81" s="280"/>
      <c r="BJ81" s="280"/>
      <c r="BK81" s="280"/>
      <c r="BL81" s="280"/>
      <c r="BM81" s="280"/>
      <c r="BN81" s="280"/>
      <c r="BO81" s="280"/>
      <c r="BP81" s="280"/>
      <c r="BQ81" s="280"/>
      <c r="BR81" s="280"/>
      <c r="BS81" s="280"/>
      <c r="BT81" s="280"/>
      <c r="BU81" s="280"/>
      <c r="BV81" s="280"/>
      <c r="BW81" s="280"/>
      <c r="BX81" s="280"/>
      <c r="BY81" s="280"/>
      <c r="BZ81" s="280"/>
      <c r="CA81" s="280"/>
      <c r="CB81" s="280"/>
      <c r="CC81" s="280"/>
      <c r="CD81" s="280"/>
      <c r="CE81" s="280"/>
      <c r="CF81" s="280"/>
      <c r="CG81" s="280"/>
      <c r="CH81" s="280"/>
      <c r="CI81" s="280"/>
      <c r="CJ81" s="280"/>
      <c r="CK81" s="280"/>
      <c r="CL81" s="280"/>
      <c r="CM81" s="280"/>
      <c r="CN81" s="280"/>
      <c r="CO81" s="280"/>
      <c r="CP81" s="280"/>
      <c r="CQ81" s="280"/>
      <c r="CR81" s="280"/>
      <c r="CS81" s="280"/>
      <c r="CT81" s="280"/>
      <c r="CU81" s="280"/>
      <c r="CV81" s="280"/>
      <c r="CW81" s="280"/>
      <c r="CX81" s="280"/>
    </row>
    <row r="82" spans="1:102" ht="15.75" thickTop="1">
      <c r="A82" s="280"/>
      <c r="B82" s="280"/>
      <c r="C82" s="280"/>
      <c r="D82" s="280"/>
      <c r="E82" s="280"/>
      <c r="F82" s="306"/>
      <c r="G82" s="306"/>
      <c r="H82" s="280"/>
      <c r="I82" s="280"/>
      <c r="J82" s="283"/>
      <c r="K82" s="298">
        <v>78</v>
      </c>
      <c r="L82" s="332">
        <v>37.619999999999997</v>
      </c>
      <c r="M82" s="332">
        <v>30</v>
      </c>
      <c r="N82" s="334">
        <v>45</v>
      </c>
      <c r="O82" s="334">
        <v>50</v>
      </c>
      <c r="P82" s="285"/>
      <c r="Q82" s="280"/>
      <c r="R82" s="280"/>
      <c r="S82" s="280"/>
      <c r="T82" s="280"/>
      <c r="U82" s="280"/>
      <c r="V82" s="280"/>
      <c r="W82" s="280"/>
      <c r="X82" s="280"/>
      <c r="Y82" s="280"/>
      <c r="Z82" s="280"/>
      <c r="AA82" s="322"/>
      <c r="AB82" s="306"/>
      <c r="AC82" s="306"/>
      <c r="AD82" s="306"/>
      <c r="AE82" s="306"/>
      <c r="AF82" s="280"/>
      <c r="AG82" s="280"/>
      <c r="AH82" s="283"/>
      <c r="AI82" s="320">
        <v>77</v>
      </c>
      <c r="AJ82" s="332">
        <v>31.72</v>
      </c>
      <c r="AK82" s="334"/>
      <c r="AL82" s="285"/>
      <c r="AM82" s="280"/>
      <c r="AN82" s="280"/>
      <c r="AO82" s="280"/>
      <c r="AP82" s="280"/>
      <c r="AQ82" s="280"/>
      <c r="AR82" s="280"/>
      <c r="AS82" s="280"/>
      <c r="AT82" s="280"/>
      <c r="AU82" s="280"/>
      <c r="AV82" s="280"/>
      <c r="AW82" s="280"/>
      <c r="AX82" s="280"/>
      <c r="AY82" s="280"/>
      <c r="AZ82" s="280"/>
      <c r="BA82" s="280"/>
      <c r="BB82" s="280"/>
      <c r="BC82" s="280"/>
      <c r="BD82" s="280"/>
      <c r="BE82" s="280"/>
      <c r="BF82" s="280"/>
      <c r="BG82" s="280"/>
      <c r="BH82" s="280"/>
      <c r="BI82" s="280"/>
      <c r="BJ82" s="280"/>
      <c r="BK82" s="280"/>
      <c r="BL82" s="280"/>
      <c r="BM82" s="280"/>
      <c r="BN82" s="280"/>
      <c r="BO82" s="280"/>
      <c r="BP82" s="280"/>
      <c r="BQ82" s="280"/>
      <c r="BR82" s="280"/>
      <c r="BS82" s="280"/>
      <c r="BT82" s="280"/>
      <c r="BU82" s="280"/>
      <c r="BV82" s="280"/>
      <c r="BW82" s="280"/>
      <c r="BX82" s="280"/>
      <c r="BY82" s="280"/>
      <c r="BZ82" s="280"/>
      <c r="CA82" s="280"/>
      <c r="CB82" s="280"/>
      <c r="CC82" s="280"/>
      <c r="CD82" s="280"/>
      <c r="CE82" s="280"/>
      <c r="CF82" s="280"/>
      <c r="CG82" s="280"/>
      <c r="CH82" s="280"/>
      <c r="CI82" s="280"/>
      <c r="CJ82" s="280"/>
      <c r="CK82" s="280"/>
      <c r="CL82" s="280"/>
      <c r="CM82" s="280"/>
      <c r="CN82" s="280"/>
      <c r="CO82" s="280"/>
      <c r="CP82" s="280"/>
      <c r="CQ82" s="280"/>
      <c r="CR82" s="280"/>
      <c r="CS82" s="280"/>
      <c r="CT82" s="280"/>
      <c r="CU82" s="280"/>
      <c r="CV82" s="280"/>
      <c r="CW82" s="280"/>
      <c r="CX82" s="280"/>
    </row>
    <row r="83" spans="1:102">
      <c r="A83" s="280"/>
      <c r="B83" s="280"/>
      <c r="C83" s="280"/>
      <c r="D83" s="280"/>
      <c r="E83" s="280"/>
      <c r="F83" s="306"/>
      <c r="G83" s="306"/>
      <c r="H83" s="280"/>
      <c r="I83" s="280"/>
      <c r="J83" s="283"/>
      <c r="K83" s="298">
        <v>79</v>
      </c>
      <c r="L83" s="332">
        <v>38.200000000000003</v>
      </c>
      <c r="M83" s="332">
        <v>28</v>
      </c>
      <c r="N83" s="334">
        <v>45</v>
      </c>
      <c r="O83" s="334">
        <v>50</v>
      </c>
      <c r="P83" s="285"/>
      <c r="Q83" s="280"/>
      <c r="R83" s="280"/>
      <c r="S83" s="280"/>
      <c r="T83" s="280"/>
      <c r="U83" s="280"/>
      <c r="V83" s="280"/>
      <c r="W83" s="280"/>
      <c r="X83" s="280"/>
      <c r="Y83" s="280"/>
      <c r="Z83" s="280"/>
      <c r="AA83" s="322"/>
      <c r="AB83" s="306"/>
      <c r="AC83" s="306"/>
      <c r="AD83" s="306"/>
      <c r="AE83" s="306"/>
      <c r="AF83" s="280"/>
      <c r="AG83" s="280"/>
      <c r="AH83" s="283"/>
      <c r="AI83" s="320">
        <v>78</v>
      </c>
      <c r="AJ83" s="332">
        <v>31.74</v>
      </c>
      <c r="AK83" s="334"/>
      <c r="AL83" s="285"/>
      <c r="AM83" s="280"/>
      <c r="AN83" s="280"/>
      <c r="AO83" s="280"/>
      <c r="AP83" s="280"/>
      <c r="AQ83" s="280"/>
      <c r="AR83" s="280"/>
      <c r="AS83" s="280"/>
      <c r="AT83" s="280"/>
      <c r="AU83" s="280"/>
      <c r="AV83" s="280"/>
      <c r="AW83" s="280"/>
      <c r="AX83" s="280"/>
      <c r="AY83" s="280"/>
      <c r="AZ83" s="280"/>
      <c r="BA83" s="280"/>
      <c r="BB83" s="280"/>
      <c r="BC83" s="280"/>
      <c r="BD83" s="280"/>
      <c r="BE83" s="280"/>
      <c r="BF83" s="280"/>
      <c r="BG83" s="280"/>
      <c r="BH83" s="280"/>
      <c r="BI83" s="280"/>
      <c r="BJ83" s="280"/>
      <c r="BK83" s="280"/>
      <c r="BL83" s="280"/>
      <c r="BM83" s="280"/>
      <c r="BN83" s="280"/>
      <c r="BO83" s="280"/>
      <c r="BP83" s="280"/>
      <c r="BQ83" s="280"/>
      <c r="BR83" s="280"/>
      <c r="BS83" s="280"/>
      <c r="BT83" s="280"/>
      <c r="BU83" s="280"/>
      <c r="BV83" s="280"/>
      <c r="BW83" s="280"/>
      <c r="BX83" s="280"/>
      <c r="BY83" s="280"/>
      <c r="BZ83" s="280"/>
      <c r="CA83" s="280"/>
      <c r="CB83" s="280"/>
      <c r="CC83" s="280"/>
      <c r="CD83" s="280"/>
      <c r="CE83" s="280"/>
      <c r="CF83" s="280"/>
      <c r="CG83" s="280"/>
      <c r="CH83" s="280"/>
      <c r="CI83" s="280"/>
      <c r="CJ83" s="280"/>
      <c r="CK83" s="280"/>
      <c r="CL83" s="280"/>
      <c r="CM83" s="280"/>
      <c r="CN83" s="280"/>
      <c r="CO83" s="280"/>
      <c r="CP83" s="280"/>
      <c r="CQ83" s="280"/>
      <c r="CR83" s="280"/>
      <c r="CS83" s="280"/>
      <c r="CT83" s="280"/>
      <c r="CU83" s="280"/>
      <c r="CV83" s="280"/>
      <c r="CW83" s="280"/>
      <c r="CX83" s="280"/>
    </row>
    <row r="84" spans="1:102">
      <c r="A84" s="280"/>
      <c r="B84" s="280"/>
      <c r="C84" s="280"/>
      <c r="D84" s="280"/>
      <c r="E84" s="280"/>
      <c r="F84" s="306"/>
      <c r="G84" s="306"/>
      <c r="H84" s="280"/>
      <c r="I84" s="280"/>
      <c r="J84" s="283"/>
      <c r="K84" s="298">
        <v>80</v>
      </c>
      <c r="L84" s="332">
        <v>38.371000000000002</v>
      </c>
      <c r="M84" s="334">
        <v>50</v>
      </c>
      <c r="N84" s="334">
        <v>45</v>
      </c>
      <c r="O84" s="334">
        <v>50</v>
      </c>
      <c r="P84" s="285"/>
      <c r="Q84" s="280"/>
      <c r="R84" s="280"/>
      <c r="S84" s="280"/>
      <c r="T84" s="280"/>
      <c r="U84" s="280"/>
      <c r="V84" s="280"/>
      <c r="W84" s="280"/>
      <c r="X84" s="280"/>
      <c r="Y84" s="280"/>
      <c r="Z84" s="280"/>
      <c r="AA84" s="322"/>
      <c r="AB84" s="306"/>
      <c r="AC84" s="306"/>
      <c r="AD84" s="306"/>
      <c r="AE84" s="306"/>
      <c r="AF84" s="280"/>
      <c r="AG84" s="280"/>
      <c r="AH84" s="283"/>
      <c r="AI84" s="320">
        <v>79</v>
      </c>
      <c r="AJ84" s="332">
        <v>31.83</v>
      </c>
      <c r="AK84" s="334"/>
      <c r="AL84" s="285"/>
      <c r="AM84" s="280"/>
      <c r="AN84" s="280"/>
      <c r="AO84" s="280"/>
      <c r="AP84" s="280"/>
      <c r="AQ84" s="280"/>
      <c r="AR84" s="280"/>
      <c r="AS84" s="280"/>
      <c r="AT84" s="280"/>
      <c r="AU84" s="280"/>
      <c r="AV84" s="280"/>
      <c r="AW84" s="280"/>
      <c r="AX84" s="280"/>
      <c r="AY84" s="280"/>
      <c r="AZ84" s="280"/>
      <c r="BA84" s="280"/>
      <c r="BB84" s="280"/>
      <c r="BC84" s="280"/>
      <c r="BD84" s="280"/>
      <c r="BE84" s="280"/>
      <c r="BF84" s="280"/>
      <c r="BG84" s="280"/>
      <c r="BH84" s="280"/>
      <c r="BI84" s="280"/>
      <c r="BJ84" s="280"/>
      <c r="BK84" s="280"/>
      <c r="BL84" s="280"/>
      <c r="BM84" s="280"/>
      <c r="BN84" s="280"/>
      <c r="BO84" s="280"/>
      <c r="BP84" s="280"/>
      <c r="BQ84" s="280"/>
      <c r="BR84" s="280"/>
      <c r="BS84" s="280"/>
      <c r="BT84" s="280"/>
      <c r="BU84" s="280"/>
      <c r="BV84" s="280"/>
      <c r="BW84" s="280"/>
      <c r="BX84" s="280"/>
      <c r="BY84" s="280"/>
      <c r="BZ84" s="280"/>
      <c r="CA84" s="280"/>
      <c r="CB84" s="280"/>
      <c r="CC84" s="280"/>
      <c r="CD84" s="280"/>
      <c r="CE84" s="280"/>
      <c r="CF84" s="280"/>
      <c r="CG84" s="280"/>
      <c r="CH84" s="280"/>
      <c r="CI84" s="280"/>
      <c r="CJ84" s="280"/>
      <c r="CK84" s="280"/>
      <c r="CL84" s="280"/>
      <c r="CM84" s="280"/>
      <c r="CN84" s="280"/>
      <c r="CO84" s="280"/>
      <c r="CP84" s="280"/>
      <c r="CQ84" s="280"/>
      <c r="CR84" s="280"/>
      <c r="CS84" s="280"/>
      <c r="CT84" s="280"/>
      <c r="CU84" s="280"/>
      <c r="CV84" s="280"/>
      <c r="CW84" s="280"/>
      <c r="CX84" s="280"/>
    </row>
    <row r="85" spans="1:102">
      <c r="A85" s="280"/>
      <c r="B85" s="280"/>
      <c r="C85" s="280"/>
      <c r="D85" s="280"/>
      <c r="E85" s="280"/>
      <c r="F85" s="306"/>
      <c r="G85" s="306"/>
      <c r="H85" s="280"/>
      <c r="I85" s="280"/>
      <c r="J85" s="283"/>
      <c r="K85" s="298">
        <v>81</v>
      </c>
      <c r="L85" s="332">
        <v>39.5</v>
      </c>
      <c r="M85" s="334">
        <v>50</v>
      </c>
      <c r="N85" s="334">
        <v>45</v>
      </c>
      <c r="O85" s="334">
        <v>50</v>
      </c>
      <c r="P85" s="285"/>
      <c r="Q85" s="280"/>
      <c r="R85" s="280"/>
      <c r="S85" s="280"/>
      <c r="T85" s="280"/>
      <c r="U85" s="280"/>
      <c r="V85" s="280"/>
      <c r="W85" s="280"/>
      <c r="X85" s="280"/>
      <c r="Y85" s="280"/>
      <c r="Z85" s="280"/>
      <c r="AA85" s="322"/>
      <c r="AB85" s="306"/>
      <c r="AC85" s="306"/>
      <c r="AD85" s="306"/>
      <c r="AE85" s="306"/>
      <c r="AF85" s="280"/>
      <c r="AG85" s="280"/>
      <c r="AH85" s="283"/>
      <c r="AI85" s="320">
        <v>80</v>
      </c>
      <c r="AJ85" s="332">
        <v>32</v>
      </c>
      <c r="AK85" s="334"/>
      <c r="AL85" s="285"/>
      <c r="AM85" s="280"/>
      <c r="AN85" s="280"/>
      <c r="AO85" s="280"/>
      <c r="AP85" s="280"/>
      <c r="AQ85" s="280"/>
      <c r="AR85" s="280"/>
      <c r="AS85" s="280"/>
      <c r="AT85" s="280"/>
      <c r="AU85" s="280"/>
      <c r="AV85" s="280"/>
      <c r="AW85" s="280"/>
      <c r="AX85" s="280"/>
      <c r="AY85" s="280"/>
      <c r="AZ85" s="280"/>
      <c r="BA85" s="280"/>
      <c r="BB85" s="280"/>
      <c r="BC85" s="280"/>
      <c r="BD85" s="280"/>
      <c r="BE85" s="280"/>
      <c r="BF85" s="280"/>
      <c r="BG85" s="280"/>
      <c r="BH85" s="280"/>
      <c r="BI85" s="280"/>
      <c r="BJ85" s="280"/>
      <c r="BK85" s="280"/>
      <c r="BL85" s="280"/>
      <c r="BM85" s="280"/>
      <c r="BN85" s="280"/>
      <c r="BO85" s="280"/>
      <c r="BP85" s="280"/>
      <c r="BQ85" s="280"/>
      <c r="BR85" s="280"/>
      <c r="BS85" s="280"/>
      <c r="BT85" s="280"/>
      <c r="BU85" s="280"/>
      <c r="BV85" s="280"/>
      <c r="BW85" s="280"/>
      <c r="BX85" s="280"/>
      <c r="BY85" s="280"/>
      <c r="BZ85" s="280"/>
      <c r="CA85" s="280"/>
      <c r="CB85" s="280"/>
      <c r="CC85" s="280"/>
      <c r="CD85" s="280"/>
      <c r="CE85" s="280"/>
      <c r="CF85" s="280"/>
      <c r="CG85" s="280"/>
      <c r="CH85" s="280"/>
      <c r="CI85" s="280"/>
      <c r="CJ85" s="280"/>
      <c r="CK85" s="280"/>
      <c r="CL85" s="280"/>
      <c r="CM85" s="280"/>
      <c r="CN85" s="280"/>
      <c r="CO85" s="280"/>
      <c r="CP85" s="280"/>
      <c r="CQ85" s="280"/>
      <c r="CR85" s="280"/>
      <c r="CS85" s="280"/>
      <c r="CT85" s="280"/>
      <c r="CU85" s="280"/>
      <c r="CV85" s="280"/>
      <c r="CW85" s="280"/>
      <c r="CX85" s="280"/>
    </row>
    <row r="86" spans="1:102">
      <c r="A86" s="280"/>
      <c r="B86" s="280"/>
      <c r="C86" s="280"/>
      <c r="D86" s="280"/>
      <c r="E86" s="280"/>
      <c r="F86" s="306"/>
      <c r="G86" s="306"/>
      <c r="H86" s="280"/>
      <c r="I86" s="280"/>
      <c r="J86" s="283"/>
      <c r="K86" s="298">
        <v>82</v>
      </c>
      <c r="L86" s="334">
        <v>45</v>
      </c>
      <c r="M86" s="334">
        <v>50</v>
      </c>
      <c r="N86" s="334">
        <v>45</v>
      </c>
      <c r="O86" s="334">
        <v>50</v>
      </c>
      <c r="P86" s="285"/>
      <c r="Q86" s="280"/>
      <c r="R86" s="280"/>
      <c r="S86" s="280"/>
      <c r="T86" s="280"/>
      <c r="U86" s="280"/>
      <c r="V86" s="280"/>
      <c r="W86" s="280"/>
      <c r="X86" s="280"/>
      <c r="Y86" s="280"/>
      <c r="Z86" s="280"/>
      <c r="AA86" s="322"/>
      <c r="AB86" s="306"/>
      <c r="AC86" s="306"/>
      <c r="AD86" s="306"/>
      <c r="AE86" s="306"/>
      <c r="AF86" s="280"/>
      <c r="AG86" s="280"/>
      <c r="AH86" s="283"/>
      <c r="AI86" s="320">
        <v>81</v>
      </c>
      <c r="AJ86" s="332">
        <v>32.049999999999997</v>
      </c>
      <c r="AK86" s="334"/>
      <c r="AL86" s="285"/>
      <c r="AM86" s="280"/>
      <c r="AN86" s="280"/>
      <c r="AO86" s="280"/>
      <c r="AP86" s="280"/>
      <c r="AQ86" s="280"/>
      <c r="AR86" s="280"/>
      <c r="AS86" s="280"/>
      <c r="AT86" s="280"/>
      <c r="AU86" s="280"/>
      <c r="AV86" s="280"/>
      <c r="AW86" s="280"/>
      <c r="AX86" s="280"/>
      <c r="AY86" s="280"/>
      <c r="AZ86" s="280"/>
      <c r="BA86" s="280"/>
      <c r="BB86" s="280"/>
      <c r="BC86" s="280"/>
      <c r="BD86" s="280"/>
      <c r="BE86" s="280"/>
      <c r="BF86" s="280"/>
      <c r="BG86" s="280"/>
      <c r="BH86" s="280"/>
      <c r="BI86" s="280"/>
      <c r="BJ86" s="280"/>
      <c r="BK86" s="280"/>
      <c r="BL86" s="280"/>
      <c r="BM86" s="280"/>
      <c r="BN86" s="280"/>
      <c r="BO86" s="280"/>
      <c r="BP86" s="280"/>
      <c r="BQ86" s="280"/>
      <c r="BR86" s="280"/>
      <c r="BS86" s="280"/>
      <c r="BT86" s="280"/>
      <c r="BU86" s="280"/>
      <c r="BV86" s="280"/>
      <c r="BW86" s="280"/>
      <c r="BX86" s="280"/>
      <c r="BY86" s="280"/>
      <c r="BZ86" s="280"/>
      <c r="CA86" s="280"/>
      <c r="CB86" s="280"/>
      <c r="CC86" s="280"/>
      <c r="CD86" s="280"/>
      <c r="CE86" s="280"/>
      <c r="CF86" s="280"/>
      <c r="CG86" s="280"/>
      <c r="CH86" s="280"/>
      <c r="CI86" s="280"/>
      <c r="CJ86" s="280"/>
      <c r="CK86" s="280"/>
      <c r="CL86" s="280"/>
      <c r="CM86" s="280"/>
      <c r="CN86" s="280"/>
      <c r="CO86" s="280"/>
      <c r="CP86" s="280"/>
      <c r="CQ86" s="280"/>
      <c r="CR86" s="280"/>
      <c r="CS86" s="280"/>
      <c r="CT86" s="280"/>
      <c r="CU86" s="280"/>
      <c r="CV86" s="280"/>
      <c r="CW86" s="280"/>
      <c r="CX86" s="280"/>
    </row>
    <row r="87" spans="1:102">
      <c r="A87" s="280"/>
      <c r="B87" s="280"/>
      <c r="C87" s="280"/>
      <c r="D87" s="280"/>
      <c r="E87" s="280"/>
      <c r="F87" s="280"/>
      <c r="G87" s="280"/>
      <c r="H87" s="280"/>
      <c r="I87" s="280"/>
      <c r="J87" s="283"/>
      <c r="K87" s="298">
        <v>83</v>
      </c>
      <c r="L87" s="334">
        <v>45</v>
      </c>
      <c r="M87" s="334">
        <v>50</v>
      </c>
      <c r="N87" s="334">
        <v>45</v>
      </c>
      <c r="O87" s="334">
        <v>50</v>
      </c>
      <c r="P87" s="285"/>
      <c r="Q87" s="280"/>
      <c r="R87" s="280"/>
      <c r="S87" s="280"/>
      <c r="T87" s="280"/>
      <c r="U87" s="280"/>
      <c r="V87" s="280"/>
      <c r="W87" s="280"/>
      <c r="X87" s="280"/>
      <c r="Y87" s="280"/>
      <c r="Z87" s="280"/>
      <c r="AA87" s="322"/>
      <c r="AB87" s="306"/>
      <c r="AC87" s="306"/>
      <c r="AD87" s="306"/>
      <c r="AE87" s="306"/>
      <c r="AF87" s="280"/>
      <c r="AG87" s="280"/>
      <c r="AH87" s="283"/>
      <c r="AI87" s="320">
        <v>82</v>
      </c>
      <c r="AJ87" s="332">
        <v>32.409999999999997</v>
      </c>
      <c r="AK87" s="334"/>
      <c r="AL87" s="285"/>
      <c r="AM87" s="280"/>
      <c r="AN87" s="280"/>
      <c r="AO87" s="280"/>
      <c r="AP87" s="280"/>
      <c r="AQ87" s="280"/>
      <c r="AR87" s="280"/>
      <c r="AS87" s="280"/>
      <c r="AT87" s="280"/>
      <c r="AU87" s="280"/>
      <c r="AV87" s="280"/>
      <c r="AW87" s="280"/>
      <c r="AX87" s="280"/>
      <c r="AY87" s="280"/>
      <c r="AZ87" s="280"/>
      <c r="BA87" s="280"/>
      <c r="BB87" s="280"/>
      <c r="BC87" s="280"/>
      <c r="BD87" s="280"/>
      <c r="BE87" s="280"/>
      <c r="BF87" s="280"/>
      <c r="BG87" s="280"/>
      <c r="BH87" s="280"/>
      <c r="BI87" s="280"/>
      <c r="BJ87" s="280"/>
      <c r="BK87" s="280"/>
      <c r="BL87" s="280"/>
      <c r="BM87" s="280"/>
      <c r="BN87" s="280"/>
      <c r="BO87" s="280"/>
      <c r="BP87" s="280"/>
      <c r="BQ87" s="280"/>
      <c r="BR87" s="280"/>
      <c r="BS87" s="280"/>
      <c r="BT87" s="280"/>
      <c r="BU87" s="280"/>
      <c r="BV87" s="280"/>
      <c r="BW87" s="280"/>
      <c r="BX87" s="280"/>
      <c r="BY87" s="280"/>
      <c r="BZ87" s="280"/>
      <c r="CA87" s="280"/>
      <c r="CB87" s="280"/>
      <c r="CC87" s="280"/>
      <c r="CD87" s="280"/>
      <c r="CE87" s="280"/>
      <c r="CF87" s="280"/>
      <c r="CG87" s="280"/>
      <c r="CH87" s="280"/>
      <c r="CI87" s="280"/>
      <c r="CJ87" s="280"/>
      <c r="CK87" s="280"/>
      <c r="CL87" s="280"/>
      <c r="CM87" s="280"/>
      <c r="CN87" s="280"/>
      <c r="CO87" s="280"/>
      <c r="CP87" s="280"/>
      <c r="CQ87" s="280"/>
      <c r="CR87" s="280"/>
      <c r="CS87" s="280"/>
      <c r="CT87" s="280"/>
      <c r="CU87" s="280"/>
      <c r="CV87" s="280"/>
      <c r="CW87" s="280"/>
      <c r="CX87" s="280"/>
    </row>
    <row r="88" spans="1:102">
      <c r="A88" s="280"/>
      <c r="B88" s="280"/>
      <c r="C88" s="280"/>
      <c r="D88" s="280"/>
      <c r="E88" s="280"/>
      <c r="F88" s="280"/>
      <c r="G88" s="280"/>
      <c r="H88" s="280"/>
      <c r="I88" s="280"/>
      <c r="J88" s="283"/>
      <c r="K88" s="298">
        <v>84</v>
      </c>
      <c r="L88" s="334">
        <v>45</v>
      </c>
      <c r="M88" s="334">
        <v>50</v>
      </c>
      <c r="N88" s="334">
        <v>45</v>
      </c>
      <c r="O88" s="334">
        <v>50</v>
      </c>
      <c r="P88" s="285"/>
      <c r="Q88" s="280"/>
      <c r="R88" s="280"/>
      <c r="S88" s="280"/>
      <c r="T88" s="280"/>
      <c r="U88" s="280"/>
      <c r="V88" s="280"/>
      <c r="W88" s="280"/>
      <c r="X88" s="280"/>
      <c r="Y88" s="280"/>
      <c r="Z88" s="280"/>
      <c r="AA88" s="322"/>
      <c r="AB88" s="306"/>
      <c r="AC88" s="306"/>
      <c r="AD88" s="306"/>
      <c r="AE88" s="306"/>
      <c r="AF88" s="280"/>
      <c r="AG88" s="280"/>
      <c r="AH88" s="283"/>
      <c r="AI88" s="320">
        <v>83</v>
      </c>
      <c r="AJ88" s="332">
        <v>32.42</v>
      </c>
      <c r="AK88" s="334"/>
      <c r="AL88" s="285"/>
      <c r="AM88" s="280"/>
      <c r="AN88" s="280"/>
      <c r="AO88" s="280"/>
      <c r="AP88" s="280"/>
      <c r="AQ88" s="280"/>
      <c r="AR88" s="280"/>
      <c r="AS88" s="280"/>
      <c r="AT88" s="280"/>
      <c r="AU88" s="280"/>
      <c r="AV88" s="280"/>
      <c r="AW88" s="280"/>
      <c r="AX88" s="280"/>
      <c r="AY88" s="280"/>
      <c r="AZ88" s="280"/>
      <c r="BA88" s="280"/>
      <c r="BB88" s="280"/>
      <c r="BC88" s="280"/>
      <c r="BD88" s="280"/>
      <c r="BE88" s="280"/>
      <c r="BF88" s="280"/>
      <c r="BG88" s="280"/>
      <c r="BH88" s="280"/>
      <c r="BI88" s="280"/>
      <c r="BJ88" s="280"/>
      <c r="BK88" s="280"/>
      <c r="BL88" s="280"/>
      <c r="BM88" s="280"/>
      <c r="BN88" s="280"/>
      <c r="BO88" s="280"/>
      <c r="BP88" s="280"/>
      <c r="BQ88" s="280"/>
      <c r="BR88" s="280"/>
      <c r="BS88" s="280"/>
      <c r="BT88" s="280"/>
      <c r="BU88" s="280"/>
      <c r="BV88" s="280"/>
      <c r="BW88" s="280"/>
      <c r="BX88" s="280"/>
      <c r="BY88" s="280"/>
      <c r="BZ88" s="280"/>
      <c r="CA88" s="280"/>
      <c r="CB88" s="280"/>
      <c r="CC88" s="280"/>
      <c r="CD88" s="280"/>
      <c r="CE88" s="280"/>
      <c r="CF88" s="280"/>
      <c r="CG88" s="280"/>
      <c r="CH88" s="280"/>
      <c r="CI88" s="280"/>
      <c r="CJ88" s="280"/>
      <c r="CK88" s="280"/>
      <c r="CL88" s="280"/>
      <c r="CM88" s="280"/>
      <c r="CN88" s="280"/>
      <c r="CO88" s="280"/>
      <c r="CP88" s="280"/>
      <c r="CQ88" s="280"/>
      <c r="CR88" s="280"/>
      <c r="CS88" s="280"/>
      <c r="CT88" s="280"/>
      <c r="CU88" s="280"/>
      <c r="CV88" s="280"/>
      <c r="CW88" s="280"/>
      <c r="CX88" s="280"/>
    </row>
    <row r="89" spans="1:102">
      <c r="A89" s="280"/>
      <c r="B89" s="280"/>
      <c r="C89" s="280"/>
      <c r="D89" s="280"/>
      <c r="E89" s="280"/>
      <c r="F89" s="280"/>
      <c r="G89" s="280"/>
      <c r="H89" s="280"/>
      <c r="I89" s="280"/>
      <c r="J89" s="283"/>
      <c r="K89" s="298">
        <v>85</v>
      </c>
      <c r="L89" s="334">
        <v>45</v>
      </c>
      <c r="M89" s="334">
        <v>50</v>
      </c>
      <c r="N89" s="334">
        <v>45</v>
      </c>
      <c r="O89" s="334">
        <v>50</v>
      </c>
      <c r="P89" s="285"/>
      <c r="Q89" s="280"/>
      <c r="R89" s="280"/>
      <c r="S89" s="280"/>
      <c r="T89" s="280"/>
      <c r="U89" s="280"/>
      <c r="V89" s="280"/>
      <c r="W89" s="280"/>
      <c r="X89" s="280"/>
      <c r="Y89" s="280"/>
      <c r="Z89" s="280"/>
      <c r="AA89" s="322"/>
      <c r="AB89" s="306"/>
      <c r="AC89" s="306"/>
      <c r="AD89" s="306"/>
      <c r="AE89" s="306"/>
      <c r="AF89" s="280"/>
      <c r="AG89" s="280"/>
      <c r="AH89" s="283"/>
      <c r="AI89" s="320">
        <v>84</v>
      </c>
      <c r="AJ89" s="332">
        <v>32.700000000000003</v>
      </c>
      <c r="AK89" s="334"/>
      <c r="AL89" s="285"/>
      <c r="AM89" s="280"/>
      <c r="AN89" s="280"/>
      <c r="AO89" s="280"/>
      <c r="AP89" s="280"/>
      <c r="AQ89" s="280"/>
      <c r="AR89" s="280"/>
      <c r="AS89" s="280"/>
      <c r="AT89" s="280"/>
      <c r="AU89" s="280"/>
      <c r="AV89" s="280"/>
      <c r="AW89" s="280"/>
      <c r="AX89" s="280"/>
      <c r="AY89" s="280"/>
      <c r="AZ89" s="280"/>
      <c r="BA89" s="280"/>
      <c r="BB89" s="280"/>
      <c r="BC89" s="280"/>
      <c r="BD89" s="280"/>
      <c r="BE89" s="280"/>
      <c r="BF89" s="280"/>
      <c r="BG89" s="280"/>
      <c r="BH89" s="280"/>
      <c r="BI89" s="280"/>
      <c r="BJ89" s="280"/>
      <c r="BK89" s="280"/>
      <c r="BL89" s="280"/>
      <c r="BM89" s="280"/>
      <c r="BN89" s="280"/>
      <c r="BO89" s="280"/>
      <c r="BP89" s="280"/>
      <c r="BQ89" s="280"/>
      <c r="BR89" s="280"/>
      <c r="BS89" s="280"/>
      <c r="BT89" s="280"/>
      <c r="BU89" s="280"/>
      <c r="BV89" s="280"/>
      <c r="BW89" s="280"/>
      <c r="BX89" s="280"/>
      <c r="BY89" s="280"/>
      <c r="BZ89" s="280"/>
      <c r="CA89" s="280"/>
      <c r="CB89" s="280"/>
      <c r="CC89" s="280"/>
      <c r="CD89" s="280"/>
      <c r="CE89" s="280"/>
      <c r="CF89" s="280"/>
      <c r="CG89" s="280"/>
      <c r="CH89" s="280"/>
      <c r="CI89" s="280"/>
      <c r="CJ89" s="280"/>
      <c r="CK89" s="280"/>
      <c r="CL89" s="280"/>
      <c r="CM89" s="280"/>
      <c r="CN89" s="280"/>
      <c r="CO89" s="280"/>
      <c r="CP89" s="280"/>
      <c r="CQ89" s="280"/>
      <c r="CR89" s="280"/>
      <c r="CS89" s="280"/>
      <c r="CT89" s="280"/>
      <c r="CU89" s="280"/>
      <c r="CV89" s="280"/>
      <c r="CW89" s="280"/>
      <c r="CX89" s="280"/>
    </row>
    <row r="90" spans="1:102">
      <c r="A90" s="280"/>
      <c r="B90" s="280"/>
      <c r="C90" s="280"/>
      <c r="D90" s="280"/>
      <c r="E90" s="280"/>
      <c r="F90" s="280"/>
      <c r="G90" s="280"/>
      <c r="H90" s="280"/>
      <c r="I90" s="280"/>
      <c r="J90" s="283"/>
      <c r="K90" s="298">
        <v>86</v>
      </c>
      <c r="L90" s="334">
        <v>45</v>
      </c>
      <c r="M90" s="334">
        <v>50</v>
      </c>
      <c r="N90" s="334">
        <v>45</v>
      </c>
      <c r="O90" s="334">
        <v>50</v>
      </c>
      <c r="P90" s="285"/>
      <c r="Q90" s="280"/>
      <c r="R90" s="280"/>
      <c r="S90" s="280"/>
      <c r="T90" s="280"/>
      <c r="U90" s="280"/>
      <c r="V90" s="280"/>
      <c r="W90" s="280"/>
      <c r="X90" s="280"/>
      <c r="Y90" s="280"/>
      <c r="Z90" s="280"/>
      <c r="AA90" s="322"/>
      <c r="AB90" s="306"/>
      <c r="AC90" s="306"/>
      <c r="AD90" s="306"/>
      <c r="AE90" s="306"/>
      <c r="AF90" s="280"/>
      <c r="AG90" s="280"/>
      <c r="AH90" s="283"/>
      <c r="AI90" s="320">
        <v>85</v>
      </c>
      <c r="AJ90" s="332">
        <v>33.119999999999997</v>
      </c>
      <c r="AK90" s="334"/>
      <c r="AL90" s="285"/>
      <c r="AM90" s="280"/>
      <c r="AN90" s="280"/>
      <c r="AO90" s="280"/>
      <c r="AP90" s="280"/>
      <c r="AQ90" s="280"/>
      <c r="AR90" s="280"/>
      <c r="AS90" s="280"/>
      <c r="AT90" s="280"/>
      <c r="AU90" s="280"/>
      <c r="AV90" s="280"/>
      <c r="AW90" s="280"/>
      <c r="AX90" s="280"/>
      <c r="AY90" s="280"/>
      <c r="AZ90" s="280"/>
      <c r="BA90" s="280"/>
      <c r="BB90" s="280"/>
      <c r="BC90" s="280"/>
      <c r="BD90" s="280"/>
      <c r="BE90" s="280"/>
      <c r="BF90" s="280"/>
      <c r="BG90" s="280"/>
      <c r="BH90" s="280"/>
      <c r="BI90" s="280"/>
      <c r="BJ90" s="280"/>
      <c r="BK90" s="280"/>
      <c r="BL90" s="280"/>
      <c r="BM90" s="280"/>
      <c r="BN90" s="280"/>
      <c r="BO90" s="280"/>
      <c r="BP90" s="280"/>
      <c r="BQ90" s="280"/>
      <c r="BR90" s="280"/>
      <c r="BS90" s="280"/>
      <c r="BT90" s="280"/>
      <c r="BU90" s="280"/>
      <c r="BV90" s="280"/>
      <c r="BW90" s="280"/>
      <c r="BX90" s="280"/>
      <c r="BY90" s="280"/>
      <c r="BZ90" s="280"/>
      <c r="CA90" s="280"/>
      <c r="CB90" s="280"/>
      <c r="CC90" s="280"/>
      <c r="CD90" s="280"/>
      <c r="CE90" s="280"/>
      <c r="CF90" s="280"/>
      <c r="CG90" s="280"/>
      <c r="CH90" s="280"/>
      <c r="CI90" s="280"/>
      <c r="CJ90" s="280"/>
      <c r="CK90" s="280"/>
      <c r="CL90" s="280"/>
      <c r="CM90" s="280"/>
      <c r="CN90" s="280"/>
      <c r="CO90" s="280"/>
      <c r="CP90" s="280"/>
      <c r="CQ90" s="280"/>
      <c r="CR90" s="280"/>
      <c r="CS90" s="280"/>
      <c r="CT90" s="280"/>
      <c r="CU90" s="280"/>
      <c r="CV90" s="280"/>
      <c r="CW90" s="280"/>
      <c r="CX90" s="280"/>
    </row>
    <row r="91" spans="1:102">
      <c r="A91" s="280"/>
      <c r="B91" s="280"/>
      <c r="C91" s="280"/>
      <c r="D91" s="280"/>
      <c r="E91" s="280"/>
      <c r="F91" s="280"/>
      <c r="G91" s="280"/>
      <c r="H91" s="280"/>
      <c r="I91" s="280"/>
      <c r="J91" s="283"/>
      <c r="K91" s="298">
        <v>87</v>
      </c>
      <c r="L91" s="334">
        <v>45</v>
      </c>
      <c r="M91" s="334">
        <v>50</v>
      </c>
      <c r="N91" s="334">
        <v>45</v>
      </c>
      <c r="O91" s="334">
        <v>50</v>
      </c>
      <c r="P91" s="285"/>
      <c r="Q91" s="280"/>
      <c r="R91" s="280"/>
      <c r="S91" s="280"/>
      <c r="T91" s="280"/>
      <c r="U91" s="280"/>
      <c r="V91" s="280"/>
      <c r="W91" s="280"/>
      <c r="X91" s="280"/>
      <c r="Y91" s="280"/>
      <c r="Z91" s="280"/>
      <c r="AA91" s="322"/>
      <c r="AB91" s="306"/>
      <c r="AC91" s="306"/>
      <c r="AD91" s="306"/>
      <c r="AE91" s="306"/>
      <c r="AF91" s="280"/>
      <c r="AG91" s="280"/>
      <c r="AH91" s="283"/>
      <c r="AI91" s="320">
        <v>86</v>
      </c>
      <c r="AJ91" s="332">
        <v>33.14</v>
      </c>
      <c r="AK91" s="334"/>
      <c r="AL91" s="285"/>
      <c r="AM91" s="280"/>
      <c r="AN91" s="280"/>
      <c r="AO91" s="280"/>
      <c r="AP91" s="280"/>
      <c r="AQ91" s="280"/>
      <c r="AR91" s="280"/>
      <c r="AS91" s="280"/>
      <c r="AT91" s="280"/>
      <c r="AU91" s="280"/>
      <c r="AV91" s="280"/>
      <c r="AW91" s="280"/>
      <c r="AX91" s="280"/>
      <c r="AY91" s="280"/>
      <c r="AZ91" s="280"/>
      <c r="BA91" s="280"/>
      <c r="BB91" s="280"/>
      <c r="BC91" s="280"/>
      <c r="BD91" s="280"/>
      <c r="BE91" s="280"/>
      <c r="BF91" s="280"/>
      <c r="BG91" s="280"/>
      <c r="BH91" s="280"/>
      <c r="BI91" s="280"/>
      <c r="BJ91" s="280"/>
      <c r="BK91" s="280"/>
      <c r="BL91" s="280"/>
      <c r="BM91" s="280"/>
      <c r="BN91" s="280"/>
      <c r="BO91" s="280"/>
      <c r="BP91" s="280"/>
      <c r="BQ91" s="280"/>
      <c r="BR91" s="280"/>
      <c r="BS91" s="280"/>
      <c r="BT91" s="280"/>
      <c r="BU91" s="280"/>
      <c r="BV91" s="280"/>
      <c r="BW91" s="280"/>
      <c r="BX91" s="280"/>
      <c r="BY91" s="280"/>
      <c r="BZ91" s="280"/>
      <c r="CA91" s="280"/>
      <c r="CB91" s="280"/>
      <c r="CC91" s="280"/>
      <c r="CD91" s="280"/>
      <c r="CE91" s="280"/>
      <c r="CF91" s="280"/>
      <c r="CG91" s="280"/>
      <c r="CH91" s="280"/>
      <c r="CI91" s="280"/>
      <c r="CJ91" s="280"/>
      <c r="CK91" s="280"/>
      <c r="CL91" s="280"/>
      <c r="CM91" s="280"/>
      <c r="CN91" s="280"/>
      <c r="CO91" s="280"/>
      <c r="CP91" s="280"/>
      <c r="CQ91" s="280"/>
      <c r="CR91" s="280"/>
      <c r="CS91" s="280"/>
      <c r="CT91" s="280"/>
      <c r="CU91" s="280"/>
      <c r="CV91" s="280"/>
      <c r="CW91" s="280"/>
      <c r="CX91" s="280"/>
    </row>
    <row r="92" spans="1:102">
      <c r="A92" s="280"/>
      <c r="B92" s="280"/>
      <c r="C92" s="280"/>
      <c r="D92" s="280"/>
      <c r="E92" s="280"/>
      <c r="F92" s="280"/>
      <c r="G92" s="280"/>
      <c r="H92" s="280"/>
      <c r="I92" s="280"/>
      <c r="J92" s="283"/>
      <c r="K92" s="298">
        <v>88</v>
      </c>
      <c r="L92" s="334">
        <v>45</v>
      </c>
      <c r="M92" s="334">
        <v>50</v>
      </c>
      <c r="N92" s="334">
        <v>45</v>
      </c>
      <c r="O92" s="334">
        <v>50</v>
      </c>
      <c r="P92" s="285"/>
      <c r="Q92" s="280"/>
      <c r="R92" s="280"/>
      <c r="S92" s="280"/>
      <c r="T92" s="280"/>
      <c r="U92" s="280"/>
      <c r="V92" s="280"/>
      <c r="W92" s="280"/>
      <c r="X92" s="280"/>
      <c r="Y92" s="280"/>
      <c r="Z92" s="280"/>
      <c r="AA92" s="322"/>
      <c r="AB92" s="306"/>
      <c r="AC92" s="306"/>
      <c r="AD92" s="306"/>
      <c r="AE92" s="306"/>
      <c r="AF92" s="280"/>
      <c r="AG92" s="280"/>
      <c r="AH92" s="283"/>
      <c r="AI92" s="320">
        <v>87</v>
      </c>
      <c r="AJ92" s="332">
        <v>33.26</v>
      </c>
      <c r="AK92" s="334"/>
      <c r="AL92" s="285"/>
      <c r="AM92" s="280"/>
      <c r="AN92" s="280"/>
      <c r="AO92" s="280"/>
      <c r="AP92" s="280"/>
      <c r="AQ92" s="280"/>
      <c r="AR92" s="280"/>
      <c r="AS92" s="280"/>
      <c r="AT92" s="280"/>
      <c r="AU92" s="280"/>
      <c r="AV92" s="280"/>
      <c r="AW92" s="280"/>
      <c r="AX92" s="280"/>
      <c r="AY92" s="280"/>
      <c r="AZ92" s="280"/>
      <c r="BA92" s="280"/>
      <c r="BB92" s="280"/>
      <c r="BC92" s="280"/>
      <c r="BD92" s="280"/>
      <c r="BE92" s="280"/>
      <c r="BF92" s="280"/>
      <c r="BG92" s="280"/>
      <c r="BH92" s="280"/>
      <c r="BI92" s="280"/>
      <c r="BJ92" s="280"/>
      <c r="BK92" s="280"/>
      <c r="BL92" s="280"/>
      <c r="BM92" s="280"/>
      <c r="BN92" s="280"/>
      <c r="BO92" s="280"/>
      <c r="BP92" s="280"/>
      <c r="BQ92" s="280"/>
      <c r="BR92" s="280"/>
      <c r="BS92" s="280"/>
      <c r="BT92" s="280"/>
      <c r="BU92" s="280"/>
      <c r="BV92" s="280"/>
      <c r="BW92" s="280"/>
      <c r="BX92" s="280"/>
      <c r="BY92" s="280"/>
      <c r="BZ92" s="280"/>
      <c r="CA92" s="280"/>
      <c r="CB92" s="280"/>
      <c r="CC92" s="280"/>
      <c r="CD92" s="280"/>
      <c r="CE92" s="280"/>
      <c r="CF92" s="280"/>
      <c r="CG92" s="280"/>
      <c r="CH92" s="280"/>
      <c r="CI92" s="280"/>
      <c r="CJ92" s="280"/>
      <c r="CK92" s="280"/>
      <c r="CL92" s="280"/>
      <c r="CM92" s="280"/>
      <c r="CN92" s="280"/>
      <c r="CO92" s="280"/>
      <c r="CP92" s="280"/>
      <c r="CQ92" s="280"/>
      <c r="CR92" s="280"/>
      <c r="CS92" s="280"/>
      <c r="CT92" s="280"/>
      <c r="CU92" s="280"/>
      <c r="CV92" s="280"/>
      <c r="CW92" s="280"/>
      <c r="CX92" s="280"/>
    </row>
    <row r="93" spans="1:102">
      <c r="A93" s="280"/>
      <c r="B93" s="280"/>
      <c r="C93" s="280"/>
      <c r="D93" s="280"/>
      <c r="E93" s="280"/>
      <c r="F93" s="280"/>
      <c r="G93" s="280"/>
      <c r="H93" s="280"/>
      <c r="I93" s="280"/>
      <c r="J93" s="283"/>
      <c r="K93" s="298">
        <v>89</v>
      </c>
      <c r="L93" s="334">
        <v>45</v>
      </c>
      <c r="M93" s="334">
        <v>50</v>
      </c>
      <c r="N93" s="334">
        <v>45</v>
      </c>
      <c r="O93" s="334">
        <v>50</v>
      </c>
      <c r="P93" s="285"/>
      <c r="Q93" s="280"/>
      <c r="R93" s="280"/>
      <c r="S93" s="280"/>
      <c r="T93" s="280"/>
      <c r="U93" s="280"/>
      <c r="V93" s="280"/>
      <c r="W93" s="280"/>
      <c r="X93" s="280"/>
      <c r="Y93" s="280"/>
      <c r="Z93" s="280"/>
      <c r="AA93" s="322"/>
      <c r="AB93" s="306"/>
      <c r="AC93" s="306"/>
      <c r="AD93" s="306"/>
      <c r="AE93" s="306"/>
      <c r="AF93" s="280"/>
      <c r="AG93" s="280"/>
      <c r="AH93" s="283"/>
      <c r="AI93" s="320">
        <v>88</v>
      </c>
      <c r="AJ93" s="332">
        <v>33.729999999999997</v>
      </c>
      <c r="AK93" s="334"/>
      <c r="AL93" s="285"/>
      <c r="AM93" s="280"/>
      <c r="AN93" s="280"/>
      <c r="AO93" s="280"/>
      <c r="AP93" s="280"/>
      <c r="AQ93" s="280"/>
      <c r="AR93" s="280"/>
      <c r="AS93" s="280"/>
      <c r="AT93" s="280"/>
      <c r="AU93" s="280"/>
      <c r="AV93" s="280"/>
      <c r="AW93" s="280"/>
      <c r="AX93" s="280"/>
      <c r="AY93" s="280"/>
      <c r="AZ93" s="280"/>
      <c r="BA93" s="280"/>
      <c r="BB93" s="280"/>
      <c r="BC93" s="280"/>
      <c r="BD93" s="280"/>
      <c r="BE93" s="280"/>
      <c r="BF93" s="280"/>
      <c r="BG93" s="280"/>
      <c r="BH93" s="280"/>
      <c r="BI93" s="280"/>
      <c r="BJ93" s="280"/>
      <c r="BK93" s="280"/>
      <c r="BL93" s="280"/>
      <c r="BM93" s="280"/>
      <c r="BN93" s="280"/>
      <c r="BO93" s="280"/>
      <c r="BP93" s="280"/>
      <c r="BQ93" s="280"/>
      <c r="BR93" s="280"/>
      <c r="BS93" s="280"/>
      <c r="BT93" s="280"/>
      <c r="BU93" s="280"/>
      <c r="BV93" s="280"/>
      <c r="BW93" s="280"/>
      <c r="BX93" s="280"/>
      <c r="BY93" s="280"/>
      <c r="BZ93" s="280"/>
      <c r="CA93" s="280"/>
      <c r="CB93" s="280"/>
      <c r="CC93" s="280"/>
      <c r="CD93" s="280"/>
      <c r="CE93" s="280"/>
      <c r="CF93" s="280"/>
      <c r="CG93" s="280"/>
      <c r="CH93" s="280"/>
      <c r="CI93" s="280"/>
      <c r="CJ93" s="280"/>
      <c r="CK93" s="280"/>
      <c r="CL93" s="280"/>
      <c r="CM93" s="280"/>
      <c r="CN93" s="280"/>
      <c r="CO93" s="280"/>
      <c r="CP93" s="280"/>
      <c r="CQ93" s="280"/>
      <c r="CR93" s="280"/>
      <c r="CS93" s="280"/>
      <c r="CT93" s="280"/>
      <c r="CU93" s="280"/>
      <c r="CV93" s="280"/>
      <c r="CW93" s="280"/>
      <c r="CX93" s="280"/>
    </row>
    <row r="94" spans="1:102">
      <c r="A94" s="280"/>
      <c r="B94" s="280"/>
      <c r="C94" s="280"/>
      <c r="D94" s="280"/>
      <c r="E94" s="280"/>
      <c r="F94" s="280"/>
      <c r="G94" s="280"/>
      <c r="H94" s="280"/>
      <c r="I94" s="280"/>
      <c r="J94" s="283"/>
      <c r="K94" s="298">
        <v>90</v>
      </c>
      <c r="L94" s="334">
        <v>45</v>
      </c>
      <c r="M94" s="334">
        <v>50</v>
      </c>
      <c r="N94" s="334">
        <v>45</v>
      </c>
      <c r="O94" s="334">
        <v>50</v>
      </c>
      <c r="P94" s="285"/>
      <c r="Q94" s="280"/>
      <c r="R94" s="280"/>
      <c r="S94" s="280"/>
      <c r="T94" s="280"/>
      <c r="U94" s="280"/>
      <c r="V94" s="280"/>
      <c r="W94" s="280"/>
      <c r="X94" s="280"/>
      <c r="Y94" s="280"/>
      <c r="Z94" s="280"/>
      <c r="AA94" s="322"/>
      <c r="AB94" s="306"/>
      <c r="AC94" s="306"/>
      <c r="AD94" s="306"/>
      <c r="AE94" s="306"/>
      <c r="AF94" s="280"/>
      <c r="AG94" s="280"/>
      <c r="AH94" s="283"/>
      <c r="AI94" s="320">
        <v>89</v>
      </c>
      <c r="AJ94" s="332">
        <v>34.06</v>
      </c>
      <c r="AK94" s="334"/>
      <c r="AL94" s="285"/>
      <c r="AM94" s="280"/>
      <c r="AN94" s="280"/>
      <c r="AO94" s="280"/>
      <c r="AP94" s="280"/>
      <c r="AQ94" s="280"/>
      <c r="AR94" s="280"/>
      <c r="AS94" s="280"/>
      <c r="AT94" s="280"/>
      <c r="AU94" s="280"/>
      <c r="AV94" s="280"/>
      <c r="AW94" s="280"/>
      <c r="AX94" s="280"/>
      <c r="AY94" s="280"/>
      <c r="AZ94" s="280"/>
      <c r="BA94" s="280"/>
      <c r="BB94" s="280"/>
      <c r="BC94" s="280"/>
      <c r="BD94" s="280"/>
      <c r="BE94" s="280"/>
      <c r="BF94" s="280"/>
      <c r="BG94" s="280"/>
      <c r="BH94" s="280"/>
      <c r="BI94" s="280"/>
      <c r="BJ94" s="280"/>
      <c r="BK94" s="280"/>
      <c r="BL94" s="280"/>
      <c r="BM94" s="280"/>
      <c r="BN94" s="280"/>
      <c r="BO94" s="280"/>
      <c r="BP94" s="280"/>
      <c r="BQ94" s="280"/>
      <c r="BR94" s="280"/>
      <c r="BS94" s="280"/>
      <c r="BT94" s="280"/>
      <c r="BU94" s="280"/>
      <c r="BV94" s="280"/>
      <c r="BW94" s="280"/>
      <c r="BX94" s="280"/>
      <c r="BY94" s="280"/>
      <c r="BZ94" s="280"/>
      <c r="CA94" s="280"/>
      <c r="CB94" s="280"/>
      <c r="CC94" s="280"/>
      <c r="CD94" s="280"/>
      <c r="CE94" s="280"/>
      <c r="CF94" s="280"/>
      <c r="CG94" s="280"/>
      <c r="CH94" s="280"/>
      <c r="CI94" s="280"/>
      <c r="CJ94" s="280"/>
      <c r="CK94" s="280"/>
      <c r="CL94" s="280"/>
      <c r="CM94" s="280"/>
      <c r="CN94" s="280"/>
      <c r="CO94" s="280"/>
      <c r="CP94" s="280"/>
      <c r="CQ94" s="280"/>
      <c r="CR94" s="280"/>
      <c r="CS94" s="280"/>
      <c r="CT94" s="280"/>
      <c r="CU94" s="280"/>
      <c r="CV94" s="280"/>
      <c r="CW94" s="280"/>
      <c r="CX94" s="280"/>
    </row>
    <row r="95" spans="1:102">
      <c r="A95" s="280"/>
      <c r="B95" s="280"/>
      <c r="C95" s="280"/>
      <c r="D95" s="280"/>
      <c r="E95" s="280"/>
      <c r="F95" s="280"/>
      <c r="G95" s="280"/>
      <c r="H95" s="280"/>
      <c r="I95" s="280"/>
      <c r="J95" s="283"/>
      <c r="K95" s="298">
        <v>91</v>
      </c>
      <c r="L95" s="334">
        <v>45</v>
      </c>
      <c r="M95" s="334">
        <v>50</v>
      </c>
      <c r="N95" s="334">
        <v>45</v>
      </c>
      <c r="O95" s="334">
        <v>50</v>
      </c>
      <c r="P95" s="285"/>
      <c r="Q95" s="280"/>
      <c r="R95" s="280"/>
      <c r="S95" s="280"/>
      <c r="T95" s="280"/>
      <c r="U95" s="280"/>
      <c r="V95" s="280"/>
      <c r="W95" s="280"/>
      <c r="X95" s="280"/>
      <c r="Y95" s="280"/>
      <c r="Z95" s="280"/>
      <c r="AA95" s="322"/>
      <c r="AB95" s="306"/>
      <c r="AC95" s="306"/>
      <c r="AD95" s="306"/>
      <c r="AE95" s="306"/>
      <c r="AF95" s="280"/>
      <c r="AG95" s="280"/>
      <c r="AH95" s="283"/>
      <c r="AI95" s="320">
        <v>90</v>
      </c>
      <c r="AJ95" s="332">
        <v>34.19</v>
      </c>
      <c r="AK95" s="334"/>
      <c r="AL95" s="285"/>
      <c r="AM95" s="280"/>
      <c r="AN95" s="280"/>
      <c r="AO95" s="280"/>
      <c r="AP95" s="280"/>
      <c r="AQ95" s="280"/>
      <c r="AR95" s="280"/>
      <c r="AS95" s="280"/>
      <c r="AT95" s="280"/>
      <c r="AU95" s="280"/>
      <c r="AV95" s="280"/>
      <c r="AW95" s="280"/>
      <c r="AX95" s="280"/>
      <c r="AY95" s="280"/>
      <c r="AZ95" s="280"/>
      <c r="BA95" s="280"/>
      <c r="BB95" s="280"/>
      <c r="BC95" s="280"/>
      <c r="BD95" s="280"/>
      <c r="BE95" s="280"/>
      <c r="BF95" s="280"/>
      <c r="BG95" s="280"/>
      <c r="BH95" s="280"/>
      <c r="BI95" s="280"/>
      <c r="BJ95" s="280"/>
      <c r="BK95" s="280"/>
      <c r="BL95" s="280"/>
      <c r="BM95" s="280"/>
      <c r="BN95" s="280"/>
      <c r="BO95" s="280"/>
      <c r="BP95" s="280"/>
      <c r="BQ95" s="280"/>
      <c r="BR95" s="280"/>
      <c r="BS95" s="280"/>
      <c r="BT95" s="280"/>
      <c r="BU95" s="280"/>
      <c r="BV95" s="280"/>
      <c r="BW95" s="280"/>
      <c r="BX95" s="280"/>
      <c r="BY95" s="280"/>
      <c r="BZ95" s="280"/>
      <c r="CA95" s="280"/>
      <c r="CB95" s="280"/>
      <c r="CC95" s="280"/>
      <c r="CD95" s="280"/>
      <c r="CE95" s="280"/>
      <c r="CF95" s="280"/>
      <c r="CG95" s="280"/>
      <c r="CH95" s="280"/>
      <c r="CI95" s="280"/>
      <c r="CJ95" s="280"/>
      <c r="CK95" s="280"/>
      <c r="CL95" s="280"/>
      <c r="CM95" s="280"/>
      <c r="CN95" s="280"/>
      <c r="CO95" s="280"/>
      <c r="CP95" s="280"/>
      <c r="CQ95" s="280"/>
      <c r="CR95" s="280"/>
      <c r="CS95" s="280"/>
      <c r="CT95" s="280"/>
      <c r="CU95" s="280"/>
      <c r="CV95" s="280"/>
      <c r="CW95" s="280"/>
      <c r="CX95" s="280"/>
    </row>
    <row r="96" spans="1:102">
      <c r="A96" s="280"/>
      <c r="B96" s="280"/>
      <c r="C96" s="280"/>
      <c r="D96" s="280"/>
      <c r="E96" s="280"/>
      <c r="F96" s="280"/>
      <c r="G96" s="280"/>
      <c r="H96" s="280"/>
      <c r="I96" s="280"/>
      <c r="J96" s="283"/>
      <c r="K96" s="298">
        <v>92</v>
      </c>
      <c r="L96" s="334">
        <v>45</v>
      </c>
      <c r="M96" s="334">
        <v>50</v>
      </c>
      <c r="N96" s="334">
        <v>45</v>
      </c>
      <c r="O96" s="334">
        <v>50</v>
      </c>
      <c r="P96" s="285"/>
      <c r="Q96" s="280"/>
      <c r="R96" s="280"/>
      <c r="S96" s="280"/>
      <c r="T96" s="280"/>
      <c r="U96" s="280"/>
      <c r="V96" s="280"/>
      <c r="W96" s="280"/>
      <c r="X96" s="280"/>
      <c r="Y96" s="280"/>
      <c r="Z96" s="280"/>
      <c r="AA96" s="322"/>
      <c r="AB96" s="306"/>
      <c r="AC96" s="306"/>
      <c r="AD96" s="306"/>
      <c r="AE96" s="306"/>
      <c r="AF96" s="280"/>
      <c r="AG96" s="280"/>
      <c r="AH96" s="283"/>
      <c r="AI96" s="320">
        <v>91</v>
      </c>
      <c r="AJ96" s="332">
        <v>34.22</v>
      </c>
      <c r="AK96" s="334"/>
      <c r="AL96" s="285"/>
      <c r="AM96" s="280"/>
      <c r="AN96" s="280"/>
      <c r="AO96" s="280"/>
      <c r="AP96" s="280"/>
      <c r="AQ96" s="280"/>
      <c r="AR96" s="280"/>
      <c r="AS96" s="280"/>
      <c r="AT96" s="280"/>
      <c r="AU96" s="280"/>
      <c r="AV96" s="280"/>
      <c r="AW96" s="280"/>
      <c r="AX96" s="280"/>
      <c r="AY96" s="280"/>
      <c r="AZ96" s="280"/>
      <c r="BA96" s="280"/>
      <c r="BB96" s="280"/>
      <c r="BC96" s="280"/>
      <c r="BD96" s="280"/>
      <c r="BE96" s="280"/>
      <c r="BF96" s="280"/>
      <c r="BG96" s="280"/>
      <c r="BH96" s="280"/>
      <c r="BI96" s="280"/>
      <c r="BJ96" s="280"/>
      <c r="BK96" s="280"/>
      <c r="BL96" s="280"/>
      <c r="BM96" s="280"/>
      <c r="BN96" s="280"/>
      <c r="BO96" s="280"/>
      <c r="BP96" s="280"/>
      <c r="BQ96" s="280"/>
      <c r="BR96" s="280"/>
      <c r="BS96" s="280"/>
      <c r="BT96" s="280"/>
      <c r="BU96" s="280"/>
      <c r="BV96" s="280"/>
      <c r="BW96" s="280"/>
      <c r="BX96" s="280"/>
      <c r="BY96" s="280"/>
      <c r="BZ96" s="280"/>
      <c r="CA96" s="280"/>
      <c r="CB96" s="280"/>
      <c r="CC96" s="280"/>
      <c r="CD96" s="280"/>
      <c r="CE96" s="280"/>
      <c r="CF96" s="280"/>
      <c r="CG96" s="280"/>
      <c r="CH96" s="280"/>
      <c r="CI96" s="280"/>
      <c r="CJ96" s="280"/>
      <c r="CK96" s="280"/>
      <c r="CL96" s="280"/>
      <c r="CM96" s="280"/>
      <c r="CN96" s="280"/>
      <c r="CO96" s="280"/>
      <c r="CP96" s="280"/>
      <c r="CQ96" s="280"/>
      <c r="CR96" s="280"/>
      <c r="CS96" s="280"/>
      <c r="CT96" s="280"/>
      <c r="CU96" s="280"/>
      <c r="CV96" s="280"/>
      <c r="CW96" s="280"/>
      <c r="CX96" s="280"/>
    </row>
    <row r="97" spans="1:102">
      <c r="A97" s="280"/>
      <c r="B97" s="280"/>
      <c r="C97" s="280"/>
      <c r="D97" s="280"/>
      <c r="E97" s="280"/>
      <c r="F97" s="280"/>
      <c r="G97" s="280"/>
      <c r="H97" s="280"/>
      <c r="I97" s="280"/>
      <c r="J97" s="283"/>
      <c r="K97" s="298">
        <v>93</v>
      </c>
      <c r="L97" s="334">
        <v>45</v>
      </c>
      <c r="M97" s="334">
        <v>50</v>
      </c>
      <c r="N97" s="334">
        <v>45</v>
      </c>
      <c r="O97" s="334">
        <v>50</v>
      </c>
      <c r="P97" s="285"/>
      <c r="Q97" s="280"/>
      <c r="R97" s="280"/>
      <c r="S97" s="280"/>
      <c r="T97" s="280"/>
      <c r="U97" s="280"/>
      <c r="V97" s="280"/>
      <c r="W97" s="280"/>
      <c r="X97" s="280"/>
      <c r="Y97" s="280"/>
      <c r="Z97" s="280"/>
      <c r="AA97" s="322"/>
      <c r="AB97" s="306"/>
      <c r="AC97" s="306"/>
      <c r="AD97" s="306"/>
      <c r="AE97" s="306"/>
      <c r="AF97" s="280"/>
      <c r="AG97" s="280"/>
      <c r="AH97" s="283"/>
      <c r="AI97" s="320">
        <v>92</v>
      </c>
      <c r="AJ97" s="332">
        <v>34.43</v>
      </c>
      <c r="AK97" s="334"/>
      <c r="AL97" s="285"/>
      <c r="AM97" s="280"/>
      <c r="AN97" s="280"/>
      <c r="AO97" s="280"/>
      <c r="AP97" s="280"/>
      <c r="AQ97" s="280"/>
      <c r="AR97" s="280"/>
      <c r="AS97" s="280"/>
      <c r="AT97" s="280"/>
      <c r="AU97" s="280"/>
      <c r="AV97" s="280"/>
      <c r="AW97" s="280"/>
      <c r="AX97" s="280"/>
      <c r="AY97" s="280"/>
      <c r="AZ97" s="280"/>
      <c r="BA97" s="280"/>
      <c r="BB97" s="280"/>
      <c r="BC97" s="280"/>
      <c r="BD97" s="280"/>
      <c r="BE97" s="280"/>
      <c r="BF97" s="280"/>
      <c r="BG97" s="280"/>
      <c r="BH97" s="280"/>
      <c r="BI97" s="280"/>
      <c r="BJ97" s="280"/>
      <c r="BK97" s="280"/>
      <c r="BL97" s="280"/>
      <c r="BM97" s="280"/>
      <c r="BN97" s="280"/>
      <c r="BO97" s="280"/>
      <c r="BP97" s="280"/>
      <c r="BQ97" s="280"/>
      <c r="BR97" s="280"/>
      <c r="BS97" s="280"/>
      <c r="BT97" s="280"/>
      <c r="BU97" s="280"/>
      <c r="BV97" s="280"/>
      <c r="BW97" s="280"/>
      <c r="BX97" s="280"/>
      <c r="BY97" s="280"/>
      <c r="BZ97" s="280"/>
      <c r="CA97" s="280"/>
      <c r="CB97" s="280"/>
      <c r="CC97" s="280"/>
      <c r="CD97" s="280"/>
      <c r="CE97" s="280"/>
      <c r="CF97" s="280"/>
      <c r="CG97" s="280"/>
      <c r="CH97" s="280"/>
      <c r="CI97" s="280"/>
      <c r="CJ97" s="280"/>
      <c r="CK97" s="280"/>
      <c r="CL97" s="280"/>
      <c r="CM97" s="280"/>
      <c r="CN97" s="280"/>
      <c r="CO97" s="280"/>
      <c r="CP97" s="280"/>
      <c r="CQ97" s="280"/>
      <c r="CR97" s="280"/>
      <c r="CS97" s="280"/>
      <c r="CT97" s="280"/>
      <c r="CU97" s="280"/>
      <c r="CV97" s="280"/>
      <c r="CW97" s="280"/>
      <c r="CX97" s="280"/>
    </row>
    <row r="98" spans="1:102">
      <c r="A98" s="280"/>
      <c r="B98" s="280"/>
      <c r="C98" s="280"/>
      <c r="D98" s="280"/>
      <c r="E98" s="280"/>
      <c r="F98" s="280"/>
      <c r="G98" s="280"/>
      <c r="H98" s="280"/>
      <c r="I98" s="280"/>
      <c r="J98" s="283"/>
      <c r="K98" s="298">
        <v>94</v>
      </c>
      <c r="L98" s="334">
        <v>45</v>
      </c>
      <c r="M98" s="334">
        <v>50</v>
      </c>
      <c r="N98" s="334">
        <v>45</v>
      </c>
      <c r="O98" s="334">
        <v>50</v>
      </c>
      <c r="P98" s="285"/>
      <c r="Q98" s="280"/>
      <c r="R98" s="280"/>
      <c r="S98" s="280"/>
      <c r="T98" s="280"/>
      <c r="U98" s="280"/>
      <c r="V98" s="280"/>
      <c r="W98" s="280"/>
      <c r="X98" s="280"/>
      <c r="Y98" s="280"/>
      <c r="Z98" s="280"/>
      <c r="AA98" s="322"/>
      <c r="AB98" s="306"/>
      <c r="AC98" s="306"/>
      <c r="AD98" s="306"/>
      <c r="AE98" s="306"/>
      <c r="AF98" s="280"/>
      <c r="AG98" s="280"/>
      <c r="AH98" s="283"/>
      <c r="AI98" s="320">
        <v>93</v>
      </c>
      <c r="AJ98" s="332">
        <v>34.520000000000003</v>
      </c>
      <c r="AK98" s="334"/>
      <c r="AL98" s="285"/>
      <c r="AM98" s="280"/>
      <c r="AN98" s="280"/>
      <c r="AO98" s="280"/>
      <c r="AP98" s="280"/>
      <c r="AQ98" s="280"/>
      <c r="AR98" s="280"/>
      <c r="AS98" s="280"/>
      <c r="AT98" s="280"/>
      <c r="AU98" s="280"/>
      <c r="AV98" s="280"/>
      <c r="AW98" s="280"/>
      <c r="AX98" s="280"/>
      <c r="AY98" s="280"/>
      <c r="AZ98" s="280"/>
      <c r="BA98" s="280"/>
      <c r="BB98" s="280"/>
      <c r="BC98" s="280"/>
      <c r="BD98" s="280"/>
      <c r="BE98" s="280"/>
      <c r="BF98" s="280"/>
      <c r="BG98" s="280"/>
      <c r="BH98" s="280"/>
      <c r="BI98" s="280"/>
      <c r="BJ98" s="280"/>
      <c r="BK98" s="280"/>
      <c r="BL98" s="280"/>
      <c r="BM98" s="280"/>
      <c r="BN98" s="280"/>
      <c r="BO98" s="280"/>
      <c r="BP98" s="280"/>
      <c r="BQ98" s="280"/>
      <c r="BR98" s="280"/>
      <c r="BS98" s="280"/>
      <c r="BT98" s="280"/>
      <c r="BU98" s="280"/>
      <c r="BV98" s="280"/>
      <c r="BW98" s="280"/>
      <c r="BX98" s="280"/>
      <c r="BY98" s="280"/>
      <c r="BZ98" s="280"/>
      <c r="CA98" s="280"/>
      <c r="CB98" s="280"/>
      <c r="CC98" s="280"/>
      <c r="CD98" s="280"/>
      <c r="CE98" s="280"/>
      <c r="CF98" s="280"/>
      <c r="CG98" s="280"/>
      <c r="CH98" s="280"/>
      <c r="CI98" s="280"/>
      <c r="CJ98" s="280"/>
      <c r="CK98" s="280"/>
      <c r="CL98" s="280"/>
      <c r="CM98" s="280"/>
      <c r="CN98" s="280"/>
      <c r="CO98" s="280"/>
      <c r="CP98" s="280"/>
      <c r="CQ98" s="280"/>
      <c r="CR98" s="280"/>
      <c r="CS98" s="280"/>
      <c r="CT98" s="280"/>
      <c r="CU98" s="280"/>
      <c r="CV98" s="280"/>
      <c r="CW98" s="280"/>
      <c r="CX98" s="280"/>
    </row>
    <row r="99" spans="1:102">
      <c r="A99" s="280"/>
      <c r="B99" s="280"/>
      <c r="C99" s="280"/>
      <c r="D99" s="280"/>
      <c r="E99" s="280"/>
      <c r="F99" s="280"/>
      <c r="G99" s="280"/>
      <c r="H99" s="280"/>
      <c r="I99" s="280"/>
      <c r="J99" s="283"/>
      <c r="K99" s="298">
        <v>95</v>
      </c>
      <c r="L99" s="334">
        <v>45</v>
      </c>
      <c r="M99" s="334">
        <v>50</v>
      </c>
      <c r="N99" s="334">
        <v>45</v>
      </c>
      <c r="O99" s="334">
        <v>50</v>
      </c>
      <c r="P99" s="285"/>
      <c r="Q99" s="280"/>
      <c r="R99" s="280"/>
      <c r="S99" s="280"/>
      <c r="T99" s="280"/>
      <c r="U99" s="280"/>
      <c r="V99" s="280"/>
      <c r="W99" s="280"/>
      <c r="X99" s="280"/>
      <c r="Y99" s="280"/>
      <c r="Z99" s="280"/>
      <c r="AA99" s="322"/>
      <c r="AB99" s="306"/>
      <c r="AC99" s="306"/>
      <c r="AD99" s="306"/>
      <c r="AE99" s="306"/>
      <c r="AF99" s="280"/>
      <c r="AG99" s="280"/>
      <c r="AH99" s="283"/>
      <c r="AI99" s="320">
        <v>94</v>
      </c>
      <c r="AJ99" s="332">
        <v>34.65</v>
      </c>
      <c r="AK99" s="334"/>
      <c r="AL99" s="285"/>
      <c r="AM99" s="280"/>
      <c r="AN99" s="280"/>
      <c r="AO99" s="280"/>
      <c r="AP99" s="280"/>
      <c r="AQ99" s="280"/>
      <c r="AR99" s="280"/>
      <c r="AS99" s="280"/>
      <c r="AT99" s="280"/>
      <c r="AU99" s="280"/>
      <c r="AV99" s="280"/>
      <c r="AW99" s="280"/>
      <c r="AX99" s="280"/>
      <c r="AY99" s="280"/>
      <c r="AZ99" s="280"/>
      <c r="BA99" s="280"/>
      <c r="BB99" s="280"/>
      <c r="BC99" s="280"/>
      <c r="BD99" s="280"/>
      <c r="BE99" s="280"/>
      <c r="BF99" s="280"/>
      <c r="BG99" s="280"/>
      <c r="BH99" s="280"/>
      <c r="BI99" s="280"/>
      <c r="BJ99" s="280"/>
      <c r="BK99" s="280"/>
      <c r="BL99" s="280"/>
      <c r="BM99" s="280"/>
      <c r="BN99" s="280"/>
      <c r="BO99" s="280"/>
      <c r="BP99" s="280"/>
      <c r="BQ99" s="280"/>
      <c r="BR99" s="280"/>
      <c r="BS99" s="280"/>
      <c r="BT99" s="280"/>
      <c r="BU99" s="280"/>
      <c r="BV99" s="280"/>
      <c r="BW99" s="280"/>
      <c r="BX99" s="280"/>
      <c r="BY99" s="280"/>
      <c r="BZ99" s="280"/>
      <c r="CA99" s="280"/>
      <c r="CB99" s="280"/>
      <c r="CC99" s="280"/>
      <c r="CD99" s="280"/>
      <c r="CE99" s="280"/>
      <c r="CF99" s="280"/>
      <c r="CG99" s="280"/>
      <c r="CH99" s="280"/>
      <c r="CI99" s="280"/>
      <c r="CJ99" s="280"/>
      <c r="CK99" s="280"/>
      <c r="CL99" s="280"/>
      <c r="CM99" s="280"/>
      <c r="CN99" s="280"/>
      <c r="CO99" s="280"/>
      <c r="CP99" s="280"/>
      <c r="CQ99" s="280"/>
      <c r="CR99" s="280"/>
      <c r="CS99" s="280"/>
      <c r="CT99" s="280"/>
      <c r="CU99" s="280"/>
      <c r="CV99" s="280"/>
      <c r="CW99" s="280"/>
      <c r="CX99" s="280"/>
    </row>
    <row r="100" spans="1:102">
      <c r="A100" s="280"/>
      <c r="B100" s="280"/>
      <c r="C100" s="280"/>
      <c r="D100" s="280"/>
      <c r="E100" s="280"/>
      <c r="F100" s="280"/>
      <c r="G100" s="280"/>
      <c r="H100" s="280"/>
      <c r="I100" s="280"/>
      <c r="J100" s="283"/>
      <c r="K100" s="298">
        <v>96</v>
      </c>
      <c r="L100" s="334">
        <v>45</v>
      </c>
      <c r="M100" s="334">
        <v>50</v>
      </c>
      <c r="N100" s="334">
        <v>45</v>
      </c>
      <c r="O100" s="334">
        <v>50</v>
      </c>
      <c r="P100" s="285"/>
      <c r="Q100" s="280"/>
      <c r="R100" s="280"/>
      <c r="S100" s="280"/>
      <c r="T100" s="280"/>
      <c r="U100" s="280"/>
      <c r="V100" s="280"/>
      <c r="W100" s="280"/>
      <c r="X100" s="280"/>
      <c r="Y100" s="280"/>
      <c r="Z100" s="280"/>
      <c r="AA100" s="322"/>
      <c r="AB100" s="306"/>
      <c r="AC100" s="306"/>
      <c r="AD100" s="306"/>
      <c r="AE100" s="306"/>
      <c r="AF100" s="280"/>
      <c r="AG100" s="280"/>
      <c r="AH100" s="283"/>
      <c r="AI100" s="320">
        <v>95</v>
      </c>
      <c r="AJ100" s="332">
        <v>34.950000000000003</v>
      </c>
      <c r="AK100" s="334"/>
      <c r="AL100" s="285"/>
      <c r="AM100" s="280"/>
      <c r="AN100" s="280"/>
      <c r="AO100" s="280"/>
      <c r="AP100" s="280"/>
      <c r="AQ100" s="280"/>
      <c r="AR100" s="280"/>
      <c r="AS100" s="280"/>
      <c r="AT100" s="280"/>
      <c r="AU100" s="280"/>
      <c r="AV100" s="280"/>
      <c r="AW100" s="280"/>
      <c r="AX100" s="280"/>
      <c r="AY100" s="280"/>
      <c r="AZ100" s="280"/>
      <c r="BA100" s="280"/>
      <c r="BB100" s="280"/>
      <c r="BC100" s="280"/>
      <c r="BD100" s="280"/>
      <c r="BE100" s="280"/>
      <c r="BF100" s="280"/>
      <c r="BG100" s="280"/>
      <c r="BH100" s="280"/>
      <c r="BI100" s="280"/>
      <c r="BJ100" s="280"/>
      <c r="BK100" s="280"/>
      <c r="BL100" s="280"/>
      <c r="BM100" s="280"/>
      <c r="BN100" s="280"/>
      <c r="BO100" s="280"/>
      <c r="BP100" s="280"/>
      <c r="BQ100" s="280"/>
      <c r="BR100" s="280"/>
      <c r="BS100" s="280"/>
      <c r="BT100" s="280"/>
      <c r="BU100" s="280"/>
      <c r="BV100" s="280"/>
      <c r="BW100" s="280"/>
      <c r="BX100" s="280"/>
      <c r="BY100" s="280"/>
      <c r="BZ100" s="280"/>
      <c r="CA100" s="280"/>
      <c r="CB100" s="280"/>
      <c r="CC100" s="280"/>
      <c r="CD100" s="280"/>
      <c r="CE100" s="280"/>
      <c r="CF100" s="280"/>
      <c r="CG100" s="280"/>
      <c r="CH100" s="280"/>
      <c r="CI100" s="280"/>
      <c r="CJ100" s="280"/>
      <c r="CK100" s="280"/>
      <c r="CL100" s="280"/>
      <c r="CM100" s="280"/>
      <c r="CN100" s="280"/>
      <c r="CO100" s="280"/>
      <c r="CP100" s="280"/>
      <c r="CQ100" s="280"/>
      <c r="CR100" s="280"/>
      <c r="CS100" s="280"/>
      <c r="CT100" s="280"/>
      <c r="CU100" s="280"/>
      <c r="CV100" s="280"/>
      <c r="CW100" s="280"/>
      <c r="CX100" s="280"/>
    </row>
    <row r="101" spans="1:102">
      <c r="A101" s="280"/>
      <c r="B101" s="280"/>
      <c r="C101" s="280"/>
      <c r="D101" s="280"/>
      <c r="E101" s="280"/>
      <c r="F101" s="280"/>
      <c r="G101" s="280"/>
      <c r="H101" s="280"/>
      <c r="I101" s="280"/>
      <c r="J101" s="283"/>
      <c r="K101" s="298">
        <v>97</v>
      </c>
      <c r="L101" s="334">
        <v>45</v>
      </c>
      <c r="M101" s="334">
        <v>50</v>
      </c>
      <c r="N101" s="334">
        <v>45</v>
      </c>
      <c r="O101" s="334">
        <v>50</v>
      </c>
      <c r="P101" s="285"/>
      <c r="Q101" s="280"/>
      <c r="R101" s="280"/>
      <c r="S101" s="280"/>
      <c r="T101" s="280"/>
      <c r="U101" s="280"/>
      <c r="V101" s="280"/>
      <c r="W101" s="280"/>
      <c r="X101" s="280"/>
      <c r="Y101" s="280"/>
      <c r="Z101" s="280"/>
      <c r="AA101" s="322"/>
      <c r="AB101" s="306"/>
      <c r="AC101" s="306"/>
      <c r="AD101" s="306"/>
      <c r="AE101" s="306"/>
      <c r="AF101" s="280"/>
      <c r="AG101" s="280"/>
      <c r="AH101" s="283"/>
      <c r="AI101" s="320">
        <v>96</v>
      </c>
      <c r="AJ101" s="332">
        <v>34.950000000000003</v>
      </c>
      <c r="AK101" s="334"/>
      <c r="AL101" s="285"/>
      <c r="AM101" s="280"/>
      <c r="AN101" s="280"/>
      <c r="AO101" s="280"/>
      <c r="AP101" s="280"/>
      <c r="AQ101" s="280"/>
      <c r="AR101" s="280"/>
      <c r="AS101" s="280"/>
      <c r="AT101" s="280"/>
      <c r="AU101" s="280"/>
      <c r="AV101" s="280"/>
      <c r="AW101" s="280"/>
      <c r="AX101" s="280"/>
      <c r="AY101" s="280"/>
      <c r="AZ101" s="280"/>
      <c r="BA101" s="280"/>
      <c r="BB101" s="280"/>
      <c r="BC101" s="280"/>
      <c r="BD101" s="280"/>
      <c r="BE101" s="280"/>
      <c r="BF101" s="280"/>
      <c r="BG101" s="280"/>
      <c r="BH101" s="280"/>
      <c r="BI101" s="280"/>
      <c r="BJ101" s="280"/>
      <c r="BK101" s="280"/>
      <c r="BL101" s="280"/>
      <c r="BM101" s="280"/>
      <c r="BN101" s="280"/>
      <c r="BO101" s="280"/>
      <c r="BP101" s="280"/>
      <c r="BQ101" s="280"/>
      <c r="BR101" s="280"/>
      <c r="BS101" s="280"/>
      <c r="BT101" s="280"/>
      <c r="BU101" s="280"/>
      <c r="BV101" s="280"/>
      <c r="BW101" s="280"/>
      <c r="BX101" s="280"/>
      <c r="BY101" s="280"/>
      <c r="BZ101" s="280"/>
      <c r="CA101" s="280"/>
      <c r="CB101" s="280"/>
      <c r="CC101" s="280"/>
      <c r="CD101" s="280"/>
      <c r="CE101" s="280"/>
      <c r="CF101" s="280"/>
      <c r="CG101" s="280"/>
      <c r="CH101" s="280"/>
      <c r="CI101" s="280"/>
      <c r="CJ101" s="280"/>
      <c r="CK101" s="280"/>
      <c r="CL101" s="280"/>
      <c r="CM101" s="280"/>
      <c r="CN101" s="280"/>
      <c r="CO101" s="280"/>
      <c r="CP101" s="280"/>
      <c r="CQ101" s="280"/>
      <c r="CR101" s="280"/>
      <c r="CS101" s="280"/>
      <c r="CT101" s="280"/>
      <c r="CU101" s="280"/>
      <c r="CV101" s="280"/>
      <c r="CW101" s="280"/>
      <c r="CX101" s="280"/>
    </row>
    <row r="102" spans="1:102">
      <c r="A102" s="280"/>
      <c r="B102" s="280"/>
      <c r="C102" s="280"/>
      <c r="D102" s="280"/>
      <c r="E102" s="280"/>
      <c r="F102" s="280"/>
      <c r="G102" s="280"/>
      <c r="H102" s="280"/>
      <c r="I102" s="280"/>
      <c r="J102" s="283"/>
      <c r="K102" s="298">
        <v>98</v>
      </c>
      <c r="L102" s="334">
        <v>45</v>
      </c>
      <c r="M102" s="334">
        <v>50</v>
      </c>
      <c r="N102" s="334">
        <v>45</v>
      </c>
      <c r="O102" s="334">
        <v>50</v>
      </c>
      <c r="P102" s="285"/>
      <c r="Q102" s="280"/>
      <c r="R102" s="280"/>
      <c r="S102" s="280"/>
      <c r="T102" s="280"/>
      <c r="U102" s="280"/>
      <c r="V102" s="280"/>
      <c r="W102" s="280"/>
      <c r="X102" s="280"/>
      <c r="Y102" s="280"/>
      <c r="Z102" s="280"/>
      <c r="AA102" s="322"/>
      <c r="AB102" s="306"/>
      <c r="AC102" s="306"/>
      <c r="AD102" s="306"/>
      <c r="AE102" s="306"/>
      <c r="AF102" s="280"/>
      <c r="AG102" s="280"/>
      <c r="AH102" s="283"/>
      <c r="AI102" s="320">
        <v>97</v>
      </c>
      <c r="AJ102" s="332">
        <v>35.049999999999997</v>
      </c>
      <c r="AK102" s="334"/>
      <c r="AL102" s="285"/>
      <c r="AM102" s="280"/>
      <c r="AN102" s="280"/>
      <c r="AO102" s="280"/>
      <c r="AP102" s="280"/>
      <c r="AQ102" s="280"/>
      <c r="AR102" s="280"/>
      <c r="AS102" s="280"/>
      <c r="AT102" s="280"/>
      <c r="AU102" s="280"/>
      <c r="AV102" s="280"/>
      <c r="AW102" s="280"/>
      <c r="AX102" s="280"/>
      <c r="AY102" s="280"/>
      <c r="AZ102" s="280"/>
      <c r="BA102" s="280"/>
      <c r="BB102" s="280"/>
      <c r="BC102" s="280"/>
      <c r="BD102" s="280"/>
      <c r="BE102" s="280"/>
      <c r="BF102" s="280"/>
      <c r="BG102" s="280"/>
      <c r="BH102" s="280"/>
      <c r="BI102" s="280"/>
      <c r="BJ102" s="280"/>
      <c r="BK102" s="280"/>
      <c r="BL102" s="280"/>
      <c r="BM102" s="280"/>
      <c r="BN102" s="280"/>
      <c r="BO102" s="280"/>
      <c r="BP102" s="280"/>
      <c r="BQ102" s="280"/>
      <c r="BR102" s="280"/>
      <c r="BS102" s="280"/>
      <c r="BT102" s="280"/>
      <c r="BU102" s="280"/>
      <c r="BV102" s="280"/>
      <c r="BW102" s="280"/>
      <c r="BX102" s="280"/>
      <c r="BY102" s="280"/>
      <c r="BZ102" s="280"/>
      <c r="CA102" s="280"/>
      <c r="CB102" s="280"/>
      <c r="CC102" s="280"/>
      <c r="CD102" s="280"/>
      <c r="CE102" s="280"/>
      <c r="CF102" s="280"/>
      <c r="CG102" s="280"/>
      <c r="CH102" s="280"/>
      <c r="CI102" s="280"/>
      <c r="CJ102" s="280"/>
      <c r="CK102" s="280"/>
      <c r="CL102" s="280"/>
      <c r="CM102" s="280"/>
      <c r="CN102" s="280"/>
      <c r="CO102" s="280"/>
      <c r="CP102" s="280"/>
      <c r="CQ102" s="280"/>
      <c r="CR102" s="280"/>
      <c r="CS102" s="280"/>
      <c r="CT102" s="280"/>
      <c r="CU102" s="280"/>
      <c r="CV102" s="280"/>
      <c r="CW102" s="280"/>
      <c r="CX102" s="280"/>
    </row>
    <row r="103" spans="1:102">
      <c r="A103" s="280"/>
      <c r="B103" s="280"/>
      <c r="C103" s="280"/>
      <c r="D103" s="280"/>
      <c r="E103" s="280"/>
      <c r="F103" s="280"/>
      <c r="G103" s="280"/>
      <c r="H103" s="280"/>
      <c r="I103" s="280"/>
      <c r="J103" s="283"/>
      <c r="K103" s="298">
        <v>99</v>
      </c>
      <c r="L103" s="334">
        <v>45</v>
      </c>
      <c r="M103" s="334">
        <v>50</v>
      </c>
      <c r="N103" s="334">
        <v>45</v>
      </c>
      <c r="O103" s="334">
        <v>50</v>
      </c>
      <c r="P103" s="285"/>
      <c r="Q103" s="280"/>
      <c r="R103" s="280"/>
      <c r="S103" s="280"/>
      <c r="T103" s="280"/>
      <c r="U103" s="280"/>
      <c r="V103" s="280"/>
      <c r="W103" s="280"/>
      <c r="X103" s="280"/>
      <c r="Y103" s="280"/>
      <c r="Z103" s="280"/>
      <c r="AA103" s="322"/>
      <c r="AB103" s="306"/>
      <c r="AC103" s="306"/>
      <c r="AD103" s="306"/>
      <c r="AE103" s="306"/>
      <c r="AF103" s="280"/>
      <c r="AG103" s="280"/>
      <c r="AH103" s="283"/>
      <c r="AI103" s="320">
        <v>98</v>
      </c>
      <c r="AJ103" s="332">
        <v>35.229999999999997</v>
      </c>
      <c r="AK103" s="334"/>
      <c r="AL103" s="285"/>
      <c r="AM103" s="280"/>
      <c r="AN103" s="280"/>
      <c r="AO103" s="280"/>
      <c r="AP103" s="280"/>
      <c r="AQ103" s="280"/>
      <c r="AR103" s="280"/>
      <c r="AS103" s="280"/>
      <c r="AT103" s="280"/>
      <c r="AU103" s="280"/>
      <c r="AV103" s="280"/>
      <c r="AW103" s="280"/>
      <c r="AX103" s="280"/>
      <c r="AY103" s="280"/>
      <c r="AZ103" s="280"/>
      <c r="BA103" s="280"/>
      <c r="BB103" s="280"/>
      <c r="BC103" s="280"/>
      <c r="BD103" s="280"/>
      <c r="BE103" s="280"/>
      <c r="BF103" s="280"/>
      <c r="BG103" s="280"/>
      <c r="BH103" s="280"/>
      <c r="BI103" s="280"/>
      <c r="BJ103" s="280"/>
      <c r="BK103" s="280"/>
      <c r="BL103" s="280"/>
      <c r="BM103" s="280"/>
      <c r="BN103" s="280"/>
      <c r="BO103" s="280"/>
      <c r="BP103" s="280"/>
      <c r="BQ103" s="280"/>
      <c r="BR103" s="280"/>
      <c r="BS103" s="280"/>
      <c r="BT103" s="280"/>
      <c r="BU103" s="280"/>
      <c r="BV103" s="280"/>
      <c r="BW103" s="280"/>
      <c r="BX103" s="280"/>
      <c r="BY103" s="280"/>
      <c r="BZ103" s="280"/>
      <c r="CA103" s="280"/>
      <c r="CB103" s="280"/>
      <c r="CC103" s="280"/>
      <c r="CD103" s="280"/>
      <c r="CE103" s="280"/>
      <c r="CF103" s="280"/>
      <c r="CG103" s="280"/>
      <c r="CH103" s="280"/>
      <c r="CI103" s="280"/>
      <c r="CJ103" s="280"/>
      <c r="CK103" s="280"/>
      <c r="CL103" s="280"/>
      <c r="CM103" s="280"/>
      <c r="CN103" s="280"/>
      <c r="CO103" s="280"/>
      <c r="CP103" s="280"/>
      <c r="CQ103" s="280"/>
      <c r="CR103" s="280"/>
      <c r="CS103" s="280"/>
      <c r="CT103" s="280"/>
      <c r="CU103" s="280"/>
      <c r="CV103" s="280"/>
      <c r="CW103" s="280"/>
      <c r="CX103" s="280"/>
    </row>
    <row r="104" spans="1:102">
      <c r="A104" s="280"/>
      <c r="B104" s="280"/>
      <c r="C104" s="280"/>
      <c r="D104" s="280"/>
      <c r="E104" s="280"/>
      <c r="F104" s="280"/>
      <c r="G104" s="280"/>
      <c r="H104" s="280"/>
      <c r="I104" s="280"/>
      <c r="J104" s="283"/>
      <c r="K104" s="298">
        <v>100</v>
      </c>
      <c r="L104" s="334">
        <v>45</v>
      </c>
      <c r="M104" s="334">
        <v>50</v>
      </c>
      <c r="N104" s="334">
        <v>45</v>
      </c>
      <c r="O104" s="334">
        <v>50</v>
      </c>
      <c r="P104" s="285"/>
      <c r="Q104" s="280"/>
      <c r="R104" s="280"/>
      <c r="S104" s="280"/>
      <c r="T104" s="280"/>
      <c r="U104" s="280"/>
      <c r="V104" s="280"/>
      <c r="W104" s="280"/>
      <c r="X104" s="280"/>
      <c r="Y104" s="280"/>
      <c r="Z104" s="280"/>
      <c r="AA104" s="322"/>
      <c r="AB104" s="306"/>
      <c r="AC104" s="306"/>
      <c r="AD104" s="306"/>
      <c r="AE104" s="306"/>
      <c r="AF104" s="280"/>
      <c r="AG104" s="280"/>
      <c r="AH104" s="283"/>
      <c r="AI104" s="320">
        <v>99</v>
      </c>
      <c r="AJ104" s="332">
        <v>35.5</v>
      </c>
      <c r="AK104" s="334"/>
      <c r="AL104" s="285"/>
      <c r="AM104" s="280"/>
      <c r="AN104" s="280"/>
      <c r="AO104" s="280"/>
      <c r="AP104" s="280"/>
      <c r="AQ104" s="280"/>
      <c r="AR104" s="280"/>
      <c r="AS104" s="280"/>
      <c r="AT104" s="280"/>
      <c r="AU104" s="280"/>
      <c r="AV104" s="280"/>
      <c r="AW104" s="280"/>
      <c r="AX104" s="280"/>
      <c r="AY104" s="280"/>
      <c r="AZ104" s="280"/>
      <c r="BA104" s="280"/>
      <c r="BB104" s="280"/>
      <c r="BC104" s="280"/>
      <c r="BD104" s="280"/>
      <c r="BE104" s="280"/>
      <c r="BF104" s="280"/>
      <c r="BG104" s="280"/>
      <c r="BH104" s="280"/>
      <c r="BI104" s="280"/>
      <c r="BJ104" s="280"/>
      <c r="BK104" s="280"/>
      <c r="BL104" s="280"/>
      <c r="BM104" s="280"/>
      <c r="BN104" s="280"/>
      <c r="BO104" s="280"/>
      <c r="BP104" s="280"/>
      <c r="BQ104" s="280"/>
      <c r="BR104" s="280"/>
      <c r="BS104" s="280"/>
      <c r="BT104" s="280"/>
      <c r="BU104" s="280"/>
      <c r="BV104" s="280"/>
      <c r="BW104" s="280"/>
      <c r="BX104" s="280"/>
      <c r="BY104" s="280"/>
      <c r="BZ104" s="280"/>
      <c r="CA104" s="280"/>
      <c r="CB104" s="280"/>
      <c r="CC104" s="280"/>
      <c r="CD104" s="280"/>
      <c r="CE104" s="280"/>
      <c r="CF104" s="280"/>
      <c r="CG104" s="280"/>
      <c r="CH104" s="280"/>
      <c r="CI104" s="280"/>
      <c r="CJ104" s="280"/>
      <c r="CK104" s="280"/>
      <c r="CL104" s="280"/>
      <c r="CM104" s="280"/>
      <c r="CN104" s="280"/>
      <c r="CO104" s="280"/>
      <c r="CP104" s="280"/>
      <c r="CQ104" s="280"/>
      <c r="CR104" s="280"/>
      <c r="CS104" s="280"/>
      <c r="CT104" s="280"/>
      <c r="CU104" s="280"/>
      <c r="CV104" s="280"/>
      <c r="CW104" s="280"/>
      <c r="CX104" s="280"/>
    </row>
    <row r="105" spans="1:102">
      <c r="A105" s="280"/>
      <c r="B105" s="280"/>
      <c r="C105" s="280"/>
      <c r="D105" s="280"/>
      <c r="E105" s="280"/>
      <c r="F105" s="280"/>
      <c r="G105" s="280"/>
      <c r="H105" s="280"/>
      <c r="I105" s="280"/>
      <c r="J105" s="283"/>
      <c r="K105" s="298">
        <v>101</v>
      </c>
      <c r="L105" s="334">
        <v>45</v>
      </c>
      <c r="M105" s="334">
        <v>50</v>
      </c>
      <c r="N105" s="334">
        <v>45</v>
      </c>
      <c r="O105" s="334">
        <v>50</v>
      </c>
      <c r="P105" s="285"/>
      <c r="Q105" s="280"/>
      <c r="R105" s="280"/>
      <c r="S105" s="280"/>
      <c r="T105" s="280"/>
      <c r="U105" s="280"/>
      <c r="V105" s="280"/>
      <c r="W105" s="280"/>
      <c r="X105" s="280"/>
      <c r="Y105" s="280"/>
      <c r="Z105" s="280"/>
      <c r="AA105" s="322"/>
      <c r="AB105" s="306"/>
      <c r="AC105" s="306"/>
      <c r="AD105" s="306"/>
      <c r="AE105" s="306"/>
      <c r="AF105" s="280"/>
      <c r="AG105" s="280"/>
      <c r="AH105" s="283"/>
      <c r="AI105" s="320">
        <v>100</v>
      </c>
      <c r="AJ105" s="332">
        <v>35.53</v>
      </c>
      <c r="AK105" s="334"/>
      <c r="AL105" s="285"/>
      <c r="AM105" s="280"/>
      <c r="AN105" s="280"/>
      <c r="AO105" s="280"/>
      <c r="AP105" s="280"/>
      <c r="AQ105" s="280"/>
      <c r="AR105" s="280"/>
      <c r="AS105" s="280"/>
      <c r="AT105" s="280"/>
      <c r="AU105" s="280"/>
      <c r="AV105" s="280"/>
      <c r="AW105" s="280"/>
      <c r="AX105" s="280"/>
      <c r="AY105" s="280"/>
      <c r="AZ105" s="280"/>
      <c r="BA105" s="280"/>
      <c r="BB105" s="280"/>
      <c r="BC105" s="280"/>
      <c r="BD105" s="280"/>
      <c r="BE105" s="280"/>
      <c r="BF105" s="280"/>
      <c r="BG105" s="280"/>
      <c r="BH105" s="280"/>
      <c r="BI105" s="280"/>
      <c r="BJ105" s="280"/>
      <c r="BK105" s="280"/>
      <c r="BL105" s="280"/>
      <c r="BM105" s="280"/>
      <c r="BN105" s="280"/>
      <c r="BO105" s="280"/>
      <c r="BP105" s="280"/>
      <c r="BQ105" s="280"/>
      <c r="BR105" s="280"/>
      <c r="BS105" s="280"/>
      <c r="BT105" s="280"/>
      <c r="BU105" s="280"/>
      <c r="BV105" s="280"/>
      <c r="BW105" s="280"/>
      <c r="BX105" s="280"/>
      <c r="BY105" s="280"/>
      <c r="BZ105" s="280"/>
      <c r="CA105" s="280"/>
      <c r="CB105" s="280"/>
      <c r="CC105" s="280"/>
      <c r="CD105" s="280"/>
      <c r="CE105" s="280"/>
      <c r="CF105" s="280"/>
      <c r="CG105" s="280"/>
      <c r="CH105" s="280"/>
      <c r="CI105" s="280"/>
      <c r="CJ105" s="280"/>
      <c r="CK105" s="280"/>
      <c r="CL105" s="280"/>
      <c r="CM105" s="280"/>
      <c r="CN105" s="280"/>
      <c r="CO105" s="280"/>
      <c r="CP105" s="280"/>
      <c r="CQ105" s="280"/>
      <c r="CR105" s="280"/>
      <c r="CS105" s="280"/>
      <c r="CT105" s="280"/>
      <c r="CU105" s="280"/>
      <c r="CV105" s="280"/>
      <c r="CW105" s="280"/>
      <c r="CX105" s="280"/>
    </row>
    <row r="106" spans="1:102">
      <c r="A106" s="280"/>
      <c r="B106" s="280"/>
      <c r="C106" s="280"/>
      <c r="D106" s="280"/>
      <c r="E106" s="280"/>
      <c r="F106" s="280"/>
      <c r="G106" s="280"/>
      <c r="H106" s="280"/>
      <c r="I106" s="280"/>
      <c r="J106" s="283"/>
      <c r="K106" s="298">
        <v>102</v>
      </c>
      <c r="L106" s="334">
        <v>45</v>
      </c>
      <c r="M106" s="334">
        <v>50</v>
      </c>
      <c r="N106" s="334">
        <v>45</v>
      </c>
      <c r="O106" s="334">
        <v>50</v>
      </c>
      <c r="P106" s="285"/>
      <c r="Q106" s="280"/>
      <c r="R106" s="280"/>
      <c r="S106" s="280"/>
      <c r="T106" s="280"/>
      <c r="U106" s="280"/>
      <c r="V106" s="280"/>
      <c r="W106" s="280"/>
      <c r="X106" s="280"/>
      <c r="Y106" s="280"/>
      <c r="Z106" s="280"/>
      <c r="AA106" s="322"/>
      <c r="AB106" s="306"/>
      <c r="AC106" s="306"/>
      <c r="AD106" s="306"/>
      <c r="AE106" s="306"/>
      <c r="AF106" s="280"/>
      <c r="AG106" s="280"/>
      <c r="AH106" s="283"/>
      <c r="AI106" s="320">
        <v>101</v>
      </c>
      <c r="AJ106" s="332">
        <v>35.79</v>
      </c>
      <c r="AK106" s="334"/>
      <c r="AL106" s="285"/>
      <c r="AM106" s="280"/>
      <c r="AN106" s="280"/>
      <c r="AO106" s="280"/>
      <c r="AP106" s="280"/>
      <c r="AQ106" s="280"/>
      <c r="AR106" s="280"/>
      <c r="AS106" s="280"/>
      <c r="AT106" s="280"/>
      <c r="AU106" s="280"/>
      <c r="AV106" s="280"/>
      <c r="AW106" s="280"/>
      <c r="AX106" s="280"/>
      <c r="AY106" s="280"/>
      <c r="AZ106" s="280"/>
      <c r="BA106" s="280"/>
      <c r="BB106" s="280"/>
      <c r="BC106" s="280"/>
      <c r="BD106" s="280"/>
      <c r="BE106" s="280"/>
      <c r="BF106" s="280"/>
      <c r="BG106" s="280"/>
      <c r="BH106" s="280"/>
      <c r="BI106" s="280"/>
      <c r="BJ106" s="280"/>
      <c r="BK106" s="280"/>
      <c r="BL106" s="280"/>
      <c r="BM106" s="280"/>
      <c r="BN106" s="280"/>
      <c r="BO106" s="280"/>
      <c r="BP106" s="280"/>
      <c r="BQ106" s="280"/>
      <c r="BR106" s="280"/>
      <c r="BS106" s="280"/>
      <c r="BT106" s="280"/>
      <c r="BU106" s="280"/>
      <c r="BV106" s="280"/>
      <c r="BW106" s="280"/>
      <c r="BX106" s="280"/>
      <c r="BY106" s="280"/>
      <c r="BZ106" s="280"/>
      <c r="CA106" s="280"/>
      <c r="CB106" s="280"/>
      <c r="CC106" s="280"/>
      <c r="CD106" s="280"/>
      <c r="CE106" s="280"/>
      <c r="CF106" s="280"/>
      <c r="CG106" s="280"/>
      <c r="CH106" s="280"/>
      <c r="CI106" s="280"/>
      <c r="CJ106" s="280"/>
      <c r="CK106" s="280"/>
      <c r="CL106" s="280"/>
      <c r="CM106" s="280"/>
      <c r="CN106" s="280"/>
      <c r="CO106" s="280"/>
      <c r="CP106" s="280"/>
      <c r="CQ106" s="280"/>
      <c r="CR106" s="280"/>
      <c r="CS106" s="280"/>
      <c r="CT106" s="280"/>
      <c r="CU106" s="280"/>
      <c r="CV106" s="280"/>
      <c r="CW106" s="280"/>
      <c r="CX106" s="280"/>
    </row>
    <row r="107" spans="1:102">
      <c r="A107" s="280"/>
      <c r="B107" s="280"/>
      <c r="C107" s="280"/>
      <c r="D107" s="280"/>
      <c r="E107" s="280"/>
      <c r="F107" s="280"/>
      <c r="G107" s="280"/>
      <c r="H107" s="280"/>
      <c r="I107" s="280"/>
      <c r="J107" s="283"/>
      <c r="K107" s="298">
        <v>103</v>
      </c>
      <c r="L107" s="334">
        <v>45</v>
      </c>
      <c r="M107" s="334">
        <v>50</v>
      </c>
      <c r="N107" s="334">
        <v>45</v>
      </c>
      <c r="O107" s="334">
        <v>50</v>
      </c>
      <c r="P107" s="285"/>
      <c r="Q107" s="280"/>
      <c r="R107" s="280"/>
      <c r="S107" s="280"/>
      <c r="T107" s="280"/>
      <c r="U107" s="280"/>
      <c r="V107" s="280"/>
      <c r="W107" s="280"/>
      <c r="X107" s="280"/>
      <c r="Y107" s="280"/>
      <c r="Z107" s="280"/>
      <c r="AA107" s="322"/>
      <c r="AB107" s="306"/>
      <c r="AC107" s="306"/>
      <c r="AD107" s="306"/>
      <c r="AE107" s="306"/>
      <c r="AF107" s="280"/>
      <c r="AG107" s="280"/>
      <c r="AH107" s="283"/>
      <c r="AI107" s="324">
        <v>102</v>
      </c>
      <c r="AJ107" s="336">
        <v>36.86</v>
      </c>
      <c r="AK107" s="337"/>
      <c r="AL107" s="285"/>
      <c r="AM107" s="280"/>
      <c r="AN107" s="280"/>
      <c r="AO107" s="280"/>
      <c r="AP107" s="280"/>
      <c r="AQ107" s="280"/>
      <c r="AR107" s="280"/>
      <c r="AS107" s="280"/>
      <c r="AT107" s="280"/>
      <c r="AU107" s="280"/>
      <c r="AV107" s="280"/>
      <c r="AW107" s="280"/>
      <c r="AX107" s="280"/>
      <c r="AY107" s="280"/>
      <c r="AZ107" s="280"/>
      <c r="BA107" s="280"/>
      <c r="BB107" s="280"/>
      <c r="BC107" s="280"/>
      <c r="BD107" s="280"/>
      <c r="BE107" s="280"/>
      <c r="BF107" s="280"/>
      <c r="BG107" s="280"/>
      <c r="BH107" s="280"/>
      <c r="BI107" s="280"/>
      <c r="BJ107" s="280"/>
      <c r="BK107" s="280"/>
      <c r="BL107" s="280"/>
      <c r="BM107" s="280"/>
      <c r="BN107" s="280"/>
      <c r="BO107" s="280"/>
      <c r="BP107" s="280"/>
      <c r="BQ107" s="280"/>
      <c r="BR107" s="280"/>
      <c r="BS107" s="280"/>
      <c r="BT107" s="280"/>
      <c r="BU107" s="280"/>
      <c r="BV107" s="280"/>
      <c r="BW107" s="280"/>
      <c r="BX107" s="280"/>
      <c r="BY107" s="280"/>
      <c r="BZ107" s="280"/>
      <c r="CA107" s="280"/>
      <c r="CB107" s="280"/>
      <c r="CC107" s="280"/>
      <c r="CD107" s="280"/>
      <c r="CE107" s="280"/>
      <c r="CF107" s="280"/>
      <c r="CG107" s="280"/>
      <c r="CH107" s="280"/>
      <c r="CI107" s="280"/>
      <c r="CJ107" s="280"/>
      <c r="CK107" s="280"/>
      <c r="CL107" s="280"/>
      <c r="CM107" s="280"/>
      <c r="CN107" s="280"/>
      <c r="CO107" s="280"/>
      <c r="CP107" s="280"/>
      <c r="CQ107" s="280"/>
      <c r="CR107" s="280"/>
      <c r="CS107" s="280"/>
      <c r="CT107" s="280"/>
      <c r="CU107" s="280"/>
      <c r="CV107" s="280"/>
      <c r="CW107" s="280"/>
      <c r="CX107" s="280"/>
    </row>
    <row r="108" spans="1:102">
      <c r="A108" s="280"/>
      <c r="B108" s="280"/>
      <c r="C108" s="280"/>
      <c r="D108" s="280"/>
      <c r="E108" s="280"/>
      <c r="F108" s="280"/>
      <c r="G108" s="280"/>
      <c r="H108" s="280"/>
      <c r="I108" s="280"/>
      <c r="J108" s="283"/>
      <c r="K108" s="298">
        <v>104</v>
      </c>
      <c r="L108" s="334">
        <v>45</v>
      </c>
      <c r="M108" s="334">
        <v>50</v>
      </c>
      <c r="N108" s="334">
        <v>45</v>
      </c>
      <c r="O108" s="334">
        <v>50</v>
      </c>
      <c r="P108" s="285"/>
      <c r="Q108" s="280"/>
      <c r="R108" s="280"/>
      <c r="S108" s="280"/>
      <c r="T108" s="280"/>
      <c r="U108" s="280"/>
      <c r="V108" s="280"/>
      <c r="W108" s="280"/>
      <c r="X108" s="280"/>
      <c r="Y108" s="280"/>
      <c r="Z108" s="280"/>
      <c r="AA108" s="322"/>
      <c r="AB108" s="306"/>
      <c r="AC108" s="306"/>
      <c r="AD108" s="306"/>
      <c r="AE108" s="306"/>
      <c r="AF108" s="280"/>
      <c r="AG108" s="280"/>
      <c r="AH108" s="283"/>
      <c r="AI108" s="280"/>
      <c r="AJ108" s="280"/>
      <c r="AK108" s="322" t="s">
        <v>196</v>
      </c>
      <c r="AL108" s="285"/>
      <c r="AM108" s="280"/>
      <c r="AN108" s="280"/>
      <c r="AO108" s="280"/>
      <c r="AP108" s="280"/>
      <c r="AQ108" s="280"/>
      <c r="AR108" s="280"/>
      <c r="AS108" s="280"/>
      <c r="AT108" s="280"/>
      <c r="AU108" s="280"/>
      <c r="AV108" s="280"/>
      <c r="AW108" s="280"/>
      <c r="AX108" s="280"/>
      <c r="AY108" s="280"/>
      <c r="AZ108" s="280"/>
      <c r="BA108" s="280"/>
      <c r="BB108" s="280"/>
      <c r="BC108" s="280"/>
      <c r="BD108" s="280"/>
      <c r="BE108" s="280"/>
      <c r="BF108" s="280"/>
      <c r="BG108" s="280"/>
      <c r="BH108" s="280"/>
      <c r="BI108" s="280"/>
      <c r="BJ108" s="280"/>
      <c r="BK108" s="280"/>
      <c r="BL108" s="280"/>
      <c r="BM108" s="280"/>
      <c r="BN108" s="280"/>
      <c r="BO108" s="280"/>
      <c r="BP108" s="280"/>
      <c r="BQ108" s="280"/>
      <c r="BR108" s="280"/>
      <c r="BS108" s="280"/>
      <c r="BT108" s="280"/>
      <c r="BU108" s="280"/>
      <c r="BV108" s="280"/>
      <c r="BW108" s="280"/>
      <c r="BX108" s="280"/>
      <c r="BY108" s="280"/>
      <c r="BZ108" s="280"/>
      <c r="CA108" s="280"/>
      <c r="CB108" s="280"/>
      <c r="CC108" s="280"/>
      <c r="CD108" s="280"/>
      <c r="CE108" s="280"/>
      <c r="CF108" s="280"/>
      <c r="CG108" s="280"/>
      <c r="CH108" s="280"/>
      <c r="CI108" s="280"/>
      <c r="CJ108" s="280"/>
      <c r="CK108" s="280"/>
      <c r="CL108" s="280"/>
      <c r="CM108" s="280"/>
      <c r="CN108" s="280"/>
      <c r="CO108" s="280"/>
      <c r="CP108" s="280"/>
      <c r="CQ108" s="280"/>
      <c r="CR108" s="280"/>
      <c r="CS108" s="280"/>
      <c r="CT108" s="280"/>
      <c r="CU108" s="280"/>
      <c r="CV108" s="280"/>
      <c r="CW108" s="280"/>
      <c r="CX108" s="280"/>
    </row>
    <row r="109" spans="1:102" ht="15.75" thickBot="1">
      <c r="A109" s="280"/>
      <c r="B109" s="280"/>
      <c r="C109" s="280"/>
      <c r="D109" s="280"/>
      <c r="E109" s="280"/>
      <c r="F109" s="280"/>
      <c r="G109" s="280"/>
      <c r="H109" s="280"/>
      <c r="I109" s="280"/>
      <c r="J109" s="283"/>
      <c r="K109" s="298">
        <v>105</v>
      </c>
      <c r="L109" s="334">
        <v>45</v>
      </c>
      <c r="M109" s="334">
        <v>50</v>
      </c>
      <c r="N109" s="334">
        <v>45</v>
      </c>
      <c r="O109" s="334">
        <v>50</v>
      </c>
      <c r="P109" s="285"/>
      <c r="Q109" s="280"/>
      <c r="R109" s="280"/>
      <c r="S109" s="280"/>
      <c r="T109" s="280"/>
      <c r="U109" s="280"/>
      <c r="V109" s="280"/>
      <c r="W109" s="280"/>
      <c r="X109" s="280"/>
      <c r="Y109" s="280"/>
      <c r="Z109" s="280"/>
      <c r="AA109" s="322"/>
      <c r="AB109" s="306"/>
      <c r="AC109" s="306"/>
      <c r="AD109" s="306"/>
      <c r="AE109" s="306"/>
      <c r="AF109" s="280"/>
      <c r="AG109" s="280"/>
      <c r="AH109" s="293"/>
      <c r="AI109" s="294"/>
      <c r="AJ109" s="294"/>
      <c r="AK109" s="340"/>
      <c r="AL109" s="295"/>
      <c r="AM109" s="280"/>
      <c r="AN109" s="280"/>
      <c r="AO109" s="280"/>
      <c r="AP109" s="280"/>
      <c r="AQ109" s="280"/>
      <c r="AR109" s="280"/>
      <c r="AS109" s="280"/>
      <c r="AT109" s="280"/>
      <c r="AU109" s="280"/>
      <c r="AV109" s="280"/>
      <c r="AW109" s="280"/>
      <c r="AX109" s="280"/>
      <c r="AY109" s="280"/>
      <c r="AZ109" s="280"/>
      <c r="BA109" s="280"/>
      <c r="BB109" s="280"/>
      <c r="BC109" s="280"/>
      <c r="BD109" s="280"/>
      <c r="BE109" s="280"/>
      <c r="BF109" s="280"/>
      <c r="BG109" s="280"/>
      <c r="BH109" s="280"/>
      <c r="BI109" s="280"/>
      <c r="BJ109" s="280"/>
      <c r="BK109" s="280"/>
      <c r="BL109" s="280"/>
      <c r="BM109" s="280"/>
      <c r="BN109" s="280"/>
      <c r="BO109" s="280"/>
      <c r="BP109" s="280"/>
      <c r="BQ109" s="280"/>
      <c r="BR109" s="280"/>
      <c r="BS109" s="280"/>
      <c r="BT109" s="280"/>
      <c r="BU109" s="280"/>
      <c r="BV109" s="280"/>
      <c r="BW109" s="280"/>
      <c r="BX109" s="280"/>
      <c r="BY109" s="280"/>
      <c r="BZ109" s="280"/>
      <c r="CA109" s="280"/>
      <c r="CB109" s="280"/>
      <c r="CC109" s="280"/>
      <c r="CD109" s="280"/>
      <c r="CE109" s="280"/>
      <c r="CF109" s="280"/>
      <c r="CG109" s="280"/>
      <c r="CH109" s="280"/>
      <c r="CI109" s="280"/>
      <c r="CJ109" s="280"/>
      <c r="CK109" s="280"/>
      <c r="CL109" s="280"/>
      <c r="CM109" s="280"/>
      <c r="CN109" s="280"/>
      <c r="CO109" s="280"/>
      <c r="CP109" s="280"/>
      <c r="CQ109" s="280"/>
      <c r="CR109" s="280"/>
      <c r="CS109" s="280"/>
      <c r="CT109" s="280"/>
      <c r="CU109" s="280"/>
      <c r="CV109" s="280"/>
      <c r="CW109" s="280"/>
      <c r="CX109" s="280"/>
    </row>
    <row r="110" spans="1:102" ht="15.75" thickTop="1">
      <c r="A110" s="280"/>
      <c r="B110" s="280"/>
      <c r="C110" s="280"/>
      <c r="D110" s="280"/>
      <c r="E110" s="280"/>
      <c r="F110" s="280"/>
      <c r="G110" s="280"/>
      <c r="H110" s="280"/>
      <c r="I110" s="280"/>
      <c r="J110" s="283"/>
      <c r="K110" s="298">
        <v>106</v>
      </c>
      <c r="L110" s="334">
        <v>45</v>
      </c>
      <c r="M110" s="334">
        <v>50</v>
      </c>
      <c r="N110" s="334">
        <v>45</v>
      </c>
      <c r="O110" s="334">
        <v>50</v>
      </c>
      <c r="P110" s="285"/>
      <c r="Q110" s="280"/>
      <c r="R110" s="280"/>
      <c r="S110" s="280"/>
      <c r="T110" s="280"/>
      <c r="U110" s="280"/>
      <c r="V110" s="280"/>
      <c r="W110" s="280"/>
      <c r="X110" s="280"/>
      <c r="Y110" s="280"/>
      <c r="Z110" s="280"/>
      <c r="AA110" s="322"/>
      <c r="AB110" s="306"/>
      <c r="AC110" s="306"/>
      <c r="AD110" s="306"/>
      <c r="AE110" s="306"/>
      <c r="AF110" s="280"/>
      <c r="AG110" s="280"/>
      <c r="AH110" s="280"/>
      <c r="AI110" s="280"/>
      <c r="AJ110" s="280"/>
      <c r="AK110" s="306"/>
      <c r="AL110" s="280"/>
      <c r="AM110" s="280"/>
      <c r="AN110" s="280"/>
      <c r="AO110" s="280"/>
      <c r="AP110" s="280"/>
      <c r="AQ110" s="280"/>
      <c r="AR110" s="280"/>
      <c r="AS110" s="280"/>
      <c r="AT110" s="280"/>
      <c r="AU110" s="280"/>
      <c r="AV110" s="280"/>
      <c r="AW110" s="280"/>
      <c r="AX110" s="280"/>
      <c r="AY110" s="280"/>
      <c r="AZ110" s="280"/>
      <c r="BA110" s="280"/>
      <c r="BB110" s="280"/>
      <c r="BC110" s="280"/>
      <c r="BD110" s="280"/>
      <c r="BE110" s="280"/>
      <c r="BF110" s="280"/>
      <c r="BG110" s="280"/>
      <c r="BH110" s="280"/>
      <c r="BI110" s="280"/>
      <c r="BJ110" s="280"/>
      <c r="BK110" s="280"/>
      <c r="BL110" s="280"/>
      <c r="BM110" s="280"/>
      <c r="BN110" s="280"/>
      <c r="BO110" s="280"/>
      <c r="BP110" s="280"/>
      <c r="BQ110" s="280"/>
      <c r="BR110" s="280"/>
      <c r="BS110" s="280"/>
      <c r="BT110" s="280"/>
      <c r="BU110" s="280"/>
      <c r="BV110" s="280"/>
      <c r="BW110" s="280"/>
      <c r="BX110" s="280"/>
      <c r="BY110" s="280"/>
      <c r="BZ110" s="280"/>
      <c r="CA110" s="280"/>
      <c r="CB110" s="280"/>
      <c r="CC110" s="280"/>
      <c r="CD110" s="280"/>
      <c r="CE110" s="280"/>
      <c r="CF110" s="280"/>
      <c r="CG110" s="280"/>
      <c r="CH110" s="280"/>
      <c r="CI110" s="280"/>
      <c r="CJ110" s="280"/>
      <c r="CK110" s="280"/>
      <c r="CL110" s="280"/>
      <c r="CM110" s="280"/>
      <c r="CN110" s="280"/>
      <c r="CO110" s="280"/>
      <c r="CP110" s="280"/>
      <c r="CQ110" s="280"/>
      <c r="CR110" s="280"/>
      <c r="CS110" s="280"/>
      <c r="CT110" s="280"/>
      <c r="CU110" s="280"/>
      <c r="CV110" s="280"/>
      <c r="CW110" s="280"/>
      <c r="CX110" s="280"/>
    </row>
    <row r="111" spans="1:102">
      <c r="A111" s="280"/>
      <c r="B111" s="280"/>
      <c r="C111" s="280"/>
      <c r="D111" s="280"/>
      <c r="E111" s="280"/>
      <c r="F111" s="280"/>
      <c r="G111" s="280"/>
      <c r="H111" s="280"/>
      <c r="I111" s="280"/>
      <c r="J111" s="283"/>
      <c r="K111" s="298">
        <v>107</v>
      </c>
      <c r="L111" s="334">
        <v>45</v>
      </c>
      <c r="M111" s="334">
        <v>50</v>
      </c>
      <c r="N111" s="334">
        <v>45</v>
      </c>
      <c r="O111" s="334">
        <v>50</v>
      </c>
      <c r="P111" s="285"/>
      <c r="Q111" s="280"/>
      <c r="R111" s="280"/>
      <c r="S111" s="280"/>
      <c r="T111" s="280"/>
      <c r="U111" s="280"/>
      <c r="V111" s="280"/>
      <c r="W111" s="280"/>
      <c r="X111" s="280"/>
      <c r="Y111" s="280"/>
      <c r="Z111" s="280"/>
      <c r="AA111" s="322"/>
      <c r="AB111" s="306"/>
      <c r="AC111" s="306"/>
      <c r="AD111" s="306"/>
      <c r="AE111" s="306"/>
      <c r="AF111" s="280"/>
      <c r="AG111" s="280"/>
      <c r="AH111" s="280"/>
      <c r="AI111" s="280"/>
      <c r="AJ111" s="280"/>
      <c r="AK111" s="306"/>
      <c r="AL111" s="280"/>
      <c r="AM111" s="280"/>
      <c r="AN111" s="280"/>
      <c r="AO111" s="280"/>
      <c r="AP111" s="280"/>
      <c r="AQ111" s="280"/>
      <c r="AR111" s="280"/>
      <c r="AS111" s="280"/>
      <c r="AT111" s="280"/>
      <c r="AU111" s="280"/>
      <c r="AV111" s="280"/>
      <c r="AW111" s="280"/>
      <c r="AX111" s="280"/>
      <c r="AY111" s="280"/>
      <c r="AZ111" s="280"/>
      <c r="BA111" s="280"/>
      <c r="BB111" s="280"/>
      <c r="BC111" s="280"/>
      <c r="BD111" s="280"/>
      <c r="BE111" s="280"/>
      <c r="BF111" s="280"/>
      <c r="BG111" s="280"/>
      <c r="BH111" s="280"/>
      <c r="BI111" s="280"/>
      <c r="BJ111" s="280"/>
      <c r="BK111" s="280"/>
      <c r="BL111" s="280"/>
      <c r="BM111" s="280"/>
      <c r="BN111" s="280"/>
      <c r="BO111" s="280"/>
      <c r="BP111" s="280"/>
      <c r="BQ111" s="280"/>
      <c r="BR111" s="280"/>
      <c r="BS111" s="280"/>
      <c r="BT111" s="280"/>
      <c r="BU111" s="280"/>
      <c r="BV111" s="280"/>
      <c r="BW111" s="280"/>
      <c r="BX111" s="280"/>
      <c r="BY111" s="280"/>
      <c r="BZ111" s="280"/>
      <c r="CA111" s="280"/>
      <c r="CB111" s="280"/>
      <c r="CC111" s="280"/>
      <c r="CD111" s="280"/>
      <c r="CE111" s="280"/>
      <c r="CF111" s="280"/>
      <c r="CG111" s="280"/>
      <c r="CH111" s="280"/>
      <c r="CI111" s="280"/>
      <c r="CJ111" s="280"/>
      <c r="CK111" s="280"/>
      <c r="CL111" s="280"/>
      <c r="CM111" s="280"/>
      <c r="CN111" s="280"/>
      <c r="CO111" s="280"/>
      <c r="CP111" s="280"/>
      <c r="CQ111" s="280"/>
      <c r="CR111" s="280"/>
      <c r="CS111" s="280"/>
      <c r="CT111" s="280"/>
      <c r="CU111" s="280"/>
      <c r="CV111" s="280"/>
      <c r="CW111" s="280"/>
      <c r="CX111" s="280"/>
    </row>
    <row r="112" spans="1:102">
      <c r="A112" s="280"/>
      <c r="B112" s="280"/>
      <c r="C112" s="280"/>
      <c r="D112" s="280"/>
      <c r="E112" s="280"/>
      <c r="F112" s="280"/>
      <c r="G112" s="280"/>
      <c r="H112" s="280"/>
      <c r="I112" s="280"/>
      <c r="J112" s="283"/>
      <c r="K112" s="298">
        <v>108</v>
      </c>
      <c r="L112" s="334">
        <v>45</v>
      </c>
      <c r="M112" s="334">
        <v>50</v>
      </c>
      <c r="N112" s="334">
        <v>45</v>
      </c>
      <c r="O112" s="334">
        <v>50</v>
      </c>
      <c r="P112" s="285"/>
      <c r="Q112" s="280"/>
      <c r="R112" s="280"/>
      <c r="S112" s="280"/>
      <c r="T112" s="280"/>
      <c r="U112" s="280"/>
      <c r="V112" s="280"/>
      <c r="W112" s="280"/>
      <c r="X112" s="280"/>
      <c r="Y112" s="280"/>
      <c r="Z112" s="280"/>
      <c r="AA112" s="322"/>
      <c r="AB112" s="306"/>
      <c r="AC112" s="306"/>
      <c r="AD112" s="306"/>
      <c r="AE112" s="306"/>
      <c r="AF112" s="280"/>
      <c r="AG112" s="280"/>
      <c r="AH112" s="280"/>
      <c r="AI112" s="280"/>
      <c r="AJ112" s="280"/>
      <c r="AK112" s="306"/>
      <c r="AL112" s="280"/>
      <c r="AM112" s="280"/>
      <c r="AN112" s="280"/>
      <c r="AO112" s="280"/>
      <c r="AP112" s="280"/>
      <c r="AQ112" s="280"/>
      <c r="AR112" s="280"/>
      <c r="AS112" s="280"/>
      <c r="AT112" s="280"/>
      <c r="AU112" s="280"/>
      <c r="AV112" s="280"/>
      <c r="AW112" s="280"/>
      <c r="AX112" s="280"/>
      <c r="AY112" s="280"/>
      <c r="AZ112" s="280"/>
      <c r="BA112" s="280"/>
      <c r="BB112" s="280"/>
      <c r="BC112" s="280"/>
      <c r="BD112" s="280"/>
      <c r="BE112" s="280"/>
      <c r="BF112" s="280"/>
      <c r="BG112" s="280"/>
      <c r="BH112" s="280"/>
      <c r="BI112" s="280"/>
      <c r="BJ112" s="280"/>
      <c r="BK112" s="280"/>
      <c r="BL112" s="280"/>
      <c r="BM112" s="280"/>
      <c r="BN112" s="280"/>
      <c r="BO112" s="280"/>
      <c r="BP112" s="280"/>
      <c r="BQ112" s="280"/>
      <c r="BR112" s="280"/>
      <c r="BS112" s="280"/>
      <c r="BT112" s="280"/>
      <c r="BU112" s="280"/>
      <c r="BV112" s="280"/>
      <c r="BW112" s="280"/>
      <c r="BX112" s="280"/>
      <c r="BY112" s="280"/>
      <c r="BZ112" s="280"/>
      <c r="CA112" s="280"/>
      <c r="CB112" s="280"/>
      <c r="CC112" s="280"/>
      <c r="CD112" s="280"/>
      <c r="CE112" s="280"/>
      <c r="CF112" s="280"/>
      <c r="CG112" s="280"/>
      <c r="CH112" s="280"/>
      <c r="CI112" s="280"/>
      <c r="CJ112" s="280"/>
      <c r="CK112" s="280"/>
      <c r="CL112" s="280"/>
      <c r="CM112" s="280"/>
      <c r="CN112" s="280"/>
      <c r="CO112" s="280"/>
      <c r="CP112" s="280"/>
      <c r="CQ112" s="280"/>
      <c r="CR112" s="280"/>
      <c r="CS112" s="280"/>
      <c r="CT112" s="280"/>
      <c r="CU112" s="280"/>
      <c r="CV112" s="280"/>
      <c r="CW112" s="280"/>
      <c r="CX112" s="280"/>
    </row>
    <row r="113" spans="1:102">
      <c r="A113" s="280"/>
      <c r="B113" s="280"/>
      <c r="C113" s="280"/>
      <c r="D113" s="280"/>
      <c r="E113" s="280"/>
      <c r="F113" s="280"/>
      <c r="G113" s="280"/>
      <c r="H113" s="280"/>
      <c r="I113" s="280"/>
      <c r="J113" s="283"/>
      <c r="K113" s="298">
        <v>109</v>
      </c>
      <c r="L113" s="334">
        <v>45</v>
      </c>
      <c r="M113" s="334">
        <v>50</v>
      </c>
      <c r="N113" s="334">
        <v>45</v>
      </c>
      <c r="O113" s="334">
        <v>50</v>
      </c>
      <c r="P113" s="285"/>
      <c r="Q113" s="280"/>
      <c r="R113" s="280"/>
      <c r="S113" s="280"/>
      <c r="T113" s="280"/>
      <c r="U113" s="280"/>
      <c r="V113" s="280"/>
      <c r="W113" s="280"/>
      <c r="X113" s="280"/>
      <c r="Y113" s="280"/>
      <c r="Z113" s="280"/>
      <c r="AA113" s="322"/>
      <c r="AB113" s="306"/>
      <c r="AC113" s="306"/>
      <c r="AD113" s="306"/>
      <c r="AE113" s="306"/>
      <c r="AF113" s="280"/>
      <c r="AG113" s="280"/>
      <c r="AH113" s="280"/>
      <c r="AI113" s="280"/>
      <c r="AJ113" s="280"/>
      <c r="AK113" s="306"/>
      <c r="AL113" s="280"/>
      <c r="AM113" s="280"/>
      <c r="AN113" s="280"/>
      <c r="AO113" s="280"/>
      <c r="AP113" s="280"/>
      <c r="AQ113" s="280"/>
      <c r="AR113" s="280"/>
      <c r="AS113" s="280"/>
      <c r="AT113" s="280"/>
      <c r="AU113" s="280"/>
      <c r="AV113" s="280"/>
      <c r="AW113" s="280"/>
      <c r="AX113" s="280"/>
      <c r="AY113" s="280"/>
      <c r="AZ113" s="280"/>
      <c r="BA113" s="280"/>
      <c r="BB113" s="280"/>
      <c r="BC113" s="280"/>
      <c r="BD113" s="280"/>
      <c r="BE113" s="280"/>
      <c r="BF113" s="280"/>
      <c r="BG113" s="280"/>
      <c r="BH113" s="280"/>
      <c r="BI113" s="280"/>
      <c r="BJ113" s="280"/>
      <c r="BK113" s="280"/>
      <c r="BL113" s="280"/>
      <c r="BM113" s="280"/>
      <c r="BN113" s="280"/>
      <c r="BO113" s="280"/>
      <c r="BP113" s="280"/>
      <c r="BQ113" s="280"/>
      <c r="BR113" s="280"/>
      <c r="BS113" s="280"/>
      <c r="BT113" s="280"/>
      <c r="BU113" s="280"/>
      <c r="BV113" s="280"/>
      <c r="BW113" s="280"/>
      <c r="BX113" s="280"/>
      <c r="BY113" s="280"/>
      <c r="BZ113" s="280"/>
      <c r="CA113" s="280"/>
      <c r="CB113" s="280"/>
      <c r="CC113" s="280"/>
      <c r="CD113" s="280"/>
      <c r="CE113" s="280"/>
      <c r="CF113" s="280"/>
      <c r="CG113" s="280"/>
      <c r="CH113" s="280"/>
      <c r="CI113" s="280"/>
      <c r="CJ113" s="280"/>
      <c r="CK113" s="280"/>
      <c r="CL113" s="280"/>
      <c r="CM113" s="280"/>
      <c r="CN113" s="280"/>
      <c r="CO113" s="280"/>
      <c r="CP113" s="280"/>
      <c r="CQ113" s="280"/>
      <c r="CR113" s="280"/>
      <c r="CS113" s="280"/>
      <c r="CT113" s="280"/>
      <c r="CU113" s="280"/>
      <c r="CV113" s="280"/>
      <c r="CW113" s="280"/>
      <c r="CX113" s="280"/>
    </row>
    <row r="114" spans="1:102">
      <c r="A114" s="280"/>
      <c r="B114" s="280"/>
      <c r="C114" s="280"/>
      <c r="D114" s="280"/>
      <c r="E114" s="280"/>
      <c r="F114" s="280"/>
      <c r="G114" s="280"/>
      <c r="H114" s="280"/>
      <c r="I114" s="280"/>
      <c r="J114" s="283"/>
      <c r="K114" s="298">
        <v>110</v>
      </c>
      <c r="L114" s="334">
        <v>45</v>
      </c>
      <c r="M114" s="334">
        <v>50</v>
      </c>
      <c r="N114" s="334">
        <v>45</v>
      </c>
      <c r="O114" s="334">
        <v>50</v>
      </c>
      <c r="P114" s="285"/>
      <c r="Q114" s="280"/>
      <c r="R114" s="280"/>
      <c r="S114" s="280"/>
      <c r="T114" s="280"/>
      <c r="U114" s="280"/>
      <c r="V114" s="280"/>
      <c r="W114" s="280"/>
      <c r="X114" s="280"/>
      <c r="Y114" s="280"/>
      <c r="Z114" s="280"/>
      <c r="AA114" s="322"/>
      <c r="AB114" s="306"/>
      <c r="AC114" s="306"/>
      <c r="AD114" s="306"/>
      <c r="AE114" s="306"/>
      <c r="AF114" s="280"/>
      <c r="AG114" s="280"/>
      <c r="AH114" s="280"/>
      <c r="AI114" s="280"/>
      <c r="AJ114" s="280"/>
      <c r="AK114" s="306"/>
      <c r="AL114" s="280"/>
      <c r="AM114" s="280"/>
      <c r="AN114" s="280"/>
      <c r="AO114" s="280"/>
      <c r="AP114" s="280"/>
      <c r="AQ114" s="280"/>
      <c r="AR114" s="280"/>
      <c r="AS114" s="280"/>
      <c r="AT114" s="280"/>
      <c r="AU114" s="280"/>
      <c r="AV114" s="280"/>
      <c r="AW114" s="280"/>
      <c r="AX114" s="280"/>
      <c r="AY114" s="280"/>
      <c r="AZ114" s="280"/>
      <c r="BA114" s="280"/>
      <c r="BB114" s="280"/>
      <c r="BC114" s="280"/>
      <c r="BD114" s="280"/>
      <c r="BE114" s="280"/>
      <c r="BF114" s="280"/>
      <c r="BG114" s="280"/>
      <c r="BH114" s="280"/>
      <c r="BI114" s="280"/>
      <c r="BJ114" s="280"/>
      <c r="BK114" s="280"/>
      <c r="BL114" s="280"/>
      <c r="BM114" s="280"/>
      <c r="BN114" s="280"/>
      <c r="BO114" s="280"/>
      <c r="BP114" s="280"/>
      <c r="BQ114" s="280"/>
      <c r="BR114" s="280"/>
      <c r="BS114" s="280"/>
      <c r="BT114" s="280"/>
      <c r="BU114" s="280"/>
      <c r="BV114" s="280"/>
      <c r="BW114" s="280"/>
      <c r="BX114" s="280"/>
      <c r="BY114" s="280"/>
      <c r="BZ114" s="280"/>
      <c r="CA114" s="280"/>
      <c r="CB114" s="280"/>
      <c r="CC114" s="280"/>
      <c r="CD114" s="280"/>
      <c r="CE114" s="280"/>
      <c r="CF114" s="280"/>
      <c r="CG114" s="280"/>
      <c r="CH114" s="280"/>
      <c r="CI114" s="280"/>
      <c r="CJ114" s="280"/>
      <c r="CK114" s="280"/>
      <c r="CL114" s="280"/>
      <c r="CM114" s="280"/>
      <c r="CN114" s="280"/>
      <c r="CO114" s="280"/>
      <c r="CP114" s="280"/>
      <c r="CQ114" s="280"/>
      <c r="CR114" s="280"/>
      <c r="CS114" s="280"/>
      <c r="CT114" s="280"/>
      <c r="CU114" s="280"/>
      <c r="CV114" s="280"/>
      <c r="CW114" s="280"/>
      <c r="CX114" s="280"/>
    </row>
    <row r="115" spans="1:102">
      <c r="A115" s="280"/>
      <c r="B115" s="280"/>
      <c r="C115" s="280"/>
      <c r="D115" s="280"/>
      <c r="E115" s="280"/>
      <c r="F115" s="280"/>
      <c r="G115" s="280"/>
      <c r="H115" s="280"/>
      <c r="I115" s="280"/>
      <c r="J115" s="283"/>
      <c r="K115" s="298">
        <v>111</v>
      </c>
      <c r="L115" s="334">
        <v>45</v>
      </c>
      <c r="M115" s="334">
        <v>50</v>
      </c>
      <c r="N115" s="334">
        <v>45</v>
      </c>
      <c r="O115" s="334">
        <v>50</v>
      </c>
      <c r="P115" s="285"/>
      <c r="Q115" s="280"/>
      <c r="R115" s="280"/>
      <c r="S115" s="280"/>
      <c r="T115" s="280"/>
      <c r="U115" s="280"/>
      <c r="V115" s="280"/>
      <c r="W115" s="280"/>
      <c r="X115" s="280"/>
      <c r="Y115" s="280"/>
      <c r="Z115" s="280"/>
      <c r="AA115" s="322"/>
      <c r="AB115" s="306"/>
      <c r="AC115" s="306"/>
      <c r="AD115" s="306"/>
      <c r="AE115" s="306"/>
      <c r="AF115" s="280"/>
      <c r="AG115" s="280"/>
      <c r="AH115" s="280"/>
      <c r="AI115" s="280"/>
      <c r="AJ115" s="280"/>
      <c r="AK115" s="306"/>
      <c r="AL115" s="280"/>
      <c r="AM115" s="280"/>
      <c r="AN115" s="280"/>
      <c r="AO115" s="280"/>
      <c r="AP115" s="280"/>
      <c r="AQ115" s="280"/>
      <c r="AR115" s="280"/>
      <c r="AS115" s="280"/>
      <c r="AT115" s="280"/>
      <c r="AU115" s="280"/>
      <c r="AV115" s="280"/>
      <c r="AW115" s="280"/>
      <c r="AX115" s="280"/>
      <c r="AY115" s="280"/>
      <c r="AZ115" s="280"/>
      <c r="BA115" s="280"/>
      <c r="BB115" s="280"/>
      <c r="BC115" s="280"/>
      <c r="BD115" s="280"/>
      <c r="BE115" s="280"/>
      <c r="BF115" s="280"/>
      <c r="BG115" s="280"/>
      <c r="BH115" s="280"/>
      <c r="BI115" s="280"/>
      <c r="BJ115" s="280"/>
      <c r="BK115" s="280"/>
      <c r="BL115" s="280"/>
      <c r="BM115" s="280"/>
      <c r="BN115" s="280"/>
      <c r="BO115" s="280"/>
      <c r="BP115" s="280"/>
      <c r="BQ115" s="280"/>
      <c r="BR115" s="280"/>
      <c r="BS115" s="280"/>
      <c r="BT115" s="280"/>
      <c r="BU115" s="280"/>
      <c r="BV115" s="280"/>
      <c r="BW115" s="280"/>
      <c r="BX115" s="280"/>
      <c r="BY115" s="280"/>
      <c r="BZ115" s="280"/>
      <c r="CA115" s="280"/>
      <c r="CB115" s="280"/>
      <c r="CC115" s="280"/>
      <c r="CD115" s="280"/>
      <c r="CE115" s="280"/>
      <c r="CF115" s="280"/>
      <c r="CG115" s="280"/>
      <c r="CH115" s="280"/>
      <c r="CI115" s="280"/>
      <c r="CJ115" s="280"/>
      <c r="CK115" s="280"/>
      <c r="CL115" s="280"/>
      <c r="CM115" s="280"/>
      <c r="CN115" s="280"/>
      <c r="CO115" s="280"/>
      <c r="CP115" s="280"/>
      <c r="CQ115" s="280"/>
      <c r="CR115" s="280"/>
      <c r="CS115" s="280"/>
      <c r="CT115" s="280"/>
      <c r="CU115" s="280"/>
      <c r="CV115" s="280"/>
      <c r="CW115" s="280"/>
      <c r="CX115" s="280"/>
    </row>
    <row r="116" spans="1:102">
      <c r="A116" s="280"/>
      <c r="B116" s="280"/>
      <c r="C116" s="280"/>
      <c r="D116" s="280"/>
      <c r="E116" s="280"/>
      <c r="F116" s="280"/>
      <c r="G116" s="280"/>
      <c r="H116" s="280"/>
      <c r="I116" s="280"/>
      <c r="J116" s="283"/>
      <c r="K116" s="298">
        <v>112</v>
      </c>
      <c r="L116" s="334">
        <v>45</v>
      </c>
      <c r="M116" s="334">
        <v>50</v>
      </c>
      <c r="N116" s="334">
        <v>45</v>
      </c>
      <c r="O116" s="334">
        <v>50</v>
      </c>
      <c r="P116" s="285"/>
      <c r="Q116" s="280"/>
      <c r="R116" s="280"/>
      <c r="S116" s="280"/>
      <c r="T116" s="280"/>
      <c r="U116" s="280"/>
      <c r="V116" s="280"/>
      <c r="W116" s="280"/>
      <c r="X116" s="280"/>
      <c r="Y116" s="280"/>
      <c r="Z116" s="280"/>
      <c r="AA116" s="322"/>
      <c r="AB116" s="306"/>
      <c r="AC116" s="306"/>
      <c r="AD116" s="306"/>
      <c r="AE116" s="306"/>
      <c r="AF116" s="280"/>
      <c r="AG116" s="280"/>
      <c r="AH116" s="280"/>
      <c r="AI116" s="280"/>
      <c r="AJ116" s="306"/>
      <c r="AK116" s="306"/>
      <c r="AL116" s="280"/>
      <c r="AM116" s="280"/>
      <c r="AN116" s="280"/>
      <c r="AO116" s="280"/>
      <c r="AP116" s="280"/>
      <c r="AQ116" s="280"/>
      <c r="AR116" s="280"/>
      <c r="AS116" s="280"/>
      <c r="AT116" s="280"/>
      <c r="AU116" s="280"/>
      <c r="AV116" s="280"/>
      <c r="AW116" s="280"/>
      <c r="AX116" s="280"/>
      <c r="AY116" s="280"/>
      <c r="AZ116" s="280"/>
      <c r="BA116" s="280"/>
      <c r="BB116" s="280"/>
      <c r="BC116" s="280"/>
      <c r="BD116" s="280"/>
      <c r="BE116" s="280"/>
      <c r="BF116" s="280"/>
      <c r="BG116" s="280"/>
      <c r="BH116" s="280"/>
      <c r="BI116" s="280"/>
      <c r="BJ116" s="280"/>
      <c r="BK116" s="280"/>
      <c r="BL116" s="280"/>
      <c r="BM116" s="280"/>
      <c r="BN116" s="280"/>
      <c r="BO116" s="280"/>
      <c r="BP116" s="280"/>
      <c r="BQ116" s="280"/>
      <c r="BR116" s="280"/>
      <c r="BS116" s="280"/>
      <c r="BT116" s="280"/>
      <c r="BU116" s="280"/>
      <c r="BV116" s="280"/>
      <c r="BW116" s="280"/>
      <c r="BX116" s="280"/>
      <c r="BY116" s="280"/>
      <c r="BZ116" s="280"/>
      <c r="CA116" s="280"/>
      <c r="CB116" s="280"/>
      <c r="CC116" s="280"/>
      <c r="CD116" s="280"/>
      <c r="CE116" s="280"/>
      <c r="CF116" s="280"/>
      <c r="CG116" s="280"/>
      <c r="CH116" s="280"/>
      <c r="CI116" s="280"/>
      <c r="CJ116" s="280"/>
      <c r="CK116" s="280"/>
      <c r="CL116" s="280"/>
      <c r="CM116" s="280"/>
      <c r="CN116" s="280"/>
      <c r="CO116" s="280"/>
      <c r="CP116" s="280"/>
      <c r="CQ116" s="280"/>
      <c r="CR116" s="280"/>
      <c r="CS116" s="280"/>
      <c r="CT116" s="280"/>
      <c r="CU116" s="280"/>
      <c r="CV116" s="280"/>
      <c r="CW116" s="280"/>
      <c r="CX116" s="280"/>
    </row>
    <row r="117" spans="1:102">
      <c r="A117" s="280"/>
      <c r="B117" s="280"/>
      <c r="C117" s="280"/>
      <c r="D117" s="280"/>
      <c r="E117" s="280"/>
      <c r="F117" s="280"/>
      <c r="G117" s="280"/>
      <c r="H117" s="280"/>
      <c r="I117" s="280"/>
      <c r="J117" s="283"/>
      <c r="K117" s="298">
        <v>113</v>
      </c>
      <c r="L117" s="334">
        <v>45</v>
      </c>
      <c r="M117" s="334">
        <v>50</v>
      </c>
      <c r="N117" s="334">
        <v>45</v>
      </c>
      <c r="O117" s="334">
        <v>50</v>
      </c>
      <c r="P117" s="285"/>
      <c r="Q117" s="280"/>
      <c r="R117" s="280"/>
      <c r="S117" s="280"/>
      <c r="T117" s="280"/>
      <c r="U117" s="280"/>
      <c r="V117" s="280"/>
      <c r="W117" s="280"/>
      <c r="X117" s="280"/>
      <c r="Y117" s="280"/>
      <c r="Z117" s="280"/>
      <c r="AA117" s="322"/>
      <c r="AB117" s="306"/>
      <c r="AC117" s="306"/>
      <c r="AD117" s="306"/>
      <c r="AE117" s="306"/>
      <c r="AF117" s="280"/>
      <c r="AG117" s="280"/>
      <c r="AH117" s="280"/>
      <c r="AI117" s="280"/>
      <c r="AJ117" s="280"/>
      <c r="AK117" s="306"/>
      <c r="AL117" s="280"/>
      <c r="AM117" s="280"/>
      <c r="AN117" s="280"/>
      <c r="AO117" s="280"/>
      <c r="AP117" s="280"/>
      <c r="AQ117" s="280"/>
      <c r="AR117" s="280"/>
      <c r="AS117" s="280"/>
      <c r="AT117" s="280"/>
      <c r="AU117" s="280"/>
      <c r="AV117" s="280"/>
      <c r="AW117" s="280"/>
      <c r="AX117" s="280"/>
      <c r="AY117" s="280"/>
      <c r="AZ117" s="280"/>
      <c r="BA117" s="280"/>
      <c r="BB117" s="280"/>
      <c r="BC117" s="280"/>
      <c r="BD117" s="280"/>
      <c r="BE117" s="280"/>
      <c r="BF117" s="280"/>
      <c r="BG117" s="280"/>
      <c r="BH117" s="280"/>
      <c r="BI117" s="280"/>
      <c r="BJ117" s="280"/>
      <c r="BK117" s="280"/>
      <c r="BL117" s="280"/>
      <c r="BM117" s="280"/>
      <c r="BN117" s="280"/>
      <c r="BO117" s="280"/>
      <c r="BP117" s="280"/>
      <c r="BQ117" s="280"/>
      <c r="BR117" s="280"/>
      <c r="BS117" s="280"/>
      <c r="BT117" s="280"/>
      <c r="BU117" s="280"/>
      <c r="BV117" s="280"/>
      <c r="BW117" s="280"/>
      <c r="BX117" s="280"/>
      <c r="BY117" s="280"/>
      <c r="BZ117" s="280"/>
      <c r="CA117" s="280"/>
      <c r="CB117" s="280"/>
      <c r="CC117" s="280"/>
      <c r="CD117" s="280"/>
      <c r="CE117" s="280"/>
      <c r="CF117" s="280"/>
      <c r="CG117" s="280"/>
      <c r="CH117" s="280"/>
      <c r="CI117" s="280"/>
      <c r="CJ117" s="280"/>
      <c r="CK117" s="280"/>
      <c r="CL117" s="280"/>
      <c r="CM117" s="280"/>
      <c r="CN117" s="280"/>
      <c r="CO117" s="280"/>
      <c r="CP117" s="280"/>
      <c r="CQ117" s="280"/>
      <c r="CR117" s="280"/>
      <c r="CS117" s="280"/>
      <c r="CT117" s="280"/>
      <c r="CU117" s="280"/>
      <c r="CV117" s="280"/>
      <c r="CW117" s="280"/>
      <c r="CX117" s="280"/>
    </row>
    <row r="118" spans="1:102">
      <c r="A118" s="280"/>
      <c r="B118" s="280"/>
      <c r="C118" s="280"/>
      <c r="D118" s="280"/>
      <c r="E118" s="280"/>
      <c r="F118" s="280"/>
      <c r="G118" s="280"/>
      <c r="H118" s="280"/>
      <c r="I118" s="280"/>
      <c r="J118" s="283"/>
      <c r="K118" s="298">
        <v>114</v>
      </c>
      <c r="L118" s="334">
        <v>45</v>
      </c>
      <c r="M118" s="334">
        <v>50</v>
      </c>
      <c r="N118" s="334">
        <v>45</v>
      </c>
      <c r="O118" s="334">
        <v>50</v>
      </c>
      <c r="P118" s="285"/>
      <c r="Q118" s="280"/>
      <c r="R118" s="280"/>
      <c r="S118" s="280"/>
      <c r="T118" s="280"/>
      <c r="U118" s="280"/>
      <c r="V118" s="280"/>
      <c r="W118" s="280"/>
      <c r="X118" s="280"/>
      <c r="Y118" s="280"/>
      <c r="Z118" s="280"/>
      <c r="AA118" s="322"/>
      <c r="AB118" s="306"/>
      <c r="AC118" s="306"/>
      <c r="AD118" s="306"/>
      <c r="AE118" s="306"/>
      <c r="AF118" s="280"/>
      <c r="AG118" s="280"/>
      <c r="AH118" s="280"/>
      <c r="AI118" s="280"/>
      <c r="AJ118" s="280"/>
      <c r="AK118" s="306"/>
      <c r="AL118" s="280"/>
      <c r="AM118" s="280"/>
      <c r="AN118" s="280"/>
      <c r="AO118" s="280"/>
      <c r="AP118" s="280"/>
      <c r="AQ118" s="280"/>
      <c r="AR118" s="280"/>
      <c r="AS118" s="280"/>
      <c r="AT118" s="280"/>
      <c r="AU118" s="280"/>
      <c r="AV118" s="280"/>
      <c r="AW118" s="280"/>
      <c r="AX118" s="280"/>
      <c r="AY118" s="280"/>
      <c r="AZ118" s="280"/>
      <c r="BA118" s="280"/>
      <c r="BB118" s="280"/>
      <c r="BC118" s="280"/>
      <c r="BD118" s="280"/>
      <c r="BE118" s="280"/>
      <c r="BF118" s="280"/>
      <c r="BG118" s="280"/>
      <c r="BH118" s="280"/>
      <c r="BI118" s="280"/>
      <c r="BJ118" s="280"/>
      <c r="BK118" s="280"/>
      <c r="BL118" s="280"/>
      <c r="BM118" s="280"/>
      <c r="BN118" s="280"/>
      <c r="BO118" s="280"/>
      <c r="BP118" s="280"/>
      <c r="BQ118" s="280"/>
      <c r="BR118" s="280"/>
      <c r="BS118" s="280"/>
      <c r="BT118" s="280"/>
      <c r="BU118" s="280"/>
      <c r="BV118" s="280"/>
      <c r="BW118" s="280"/>
      <c r="BX118" s="280"/>
      <c r="BY118" s="280"/>
      <c r="BZ118" s="280"/>
      <c r="CA118" s="280"/>
      <c r="CB118" s="280"/>
      <c r="CC118" s="280"/>
      <c r="CD118" s="280"/>
      <c r="CE118" s="280"/>
      <c r="CF118" s="280"/>
      <c r="CG118" s="280"/>
      <c r="CH118" s="280"/>
      <c r="CI118" s="280"/>
      <c r="CJ118" s="280"/>
      <c r="CK118" s="280"/>
      <c r="CL118" s="280"/>
      <c r="CM118" s="280"/>
      <c r="CN118" s="280"/>
      <c r="CO118" s="280"/>
      <c r="CP118" s="280"/>
      <c r="CQ118" s="280"/>
      <c r="CR118" s="280"/>
      <c r="CS118" s="280"/>
      <c r="CT118" s="280"/>
      <c r="CU118" s="280"/>
      <c r="CV118" s="280"/>
      <c r="CW118" s="280"/>
      <c r="CX118" s="280"/>
    </row>
    <row r="119" spans="1:102">
      <c r="A119" s="280"/>
      <c r="B119" s="280"/>
      <c r="C119" s="280"/>
      <c r="D119" s="280"/>
      <c r="E119" s="280"/>
      <c r="F119" s="280"/>
      <c r="G119" s="280"/>
      <c r="H119" s="280"/>
      <c r="I119" s="280"/>
      <c r="J119" s="283"/>
      <c r="K119" s="298">
        <v>115</v>
      </c>
      <c r="L119" s="334">
        <v>45</v>
      </c>
      <c r="M119" s="334">
        <v>50</v>
      </c>
      <c r="N119" s="334">
        <v>45</v>
      </c>
      <c r="O119" s="334">
        <v>50</v>
      </c>
      <c r="P119" s="285"/>
      <c r="Q119" s="280"/>
      <c r="R119" s="280"/>
      <c r="S119" s="280"/>
      <c r="T119" s="280"/>
      <c r="U119" s="280"/>
      <c r="V119" s="280"/>
      <c r="W119" s="280"/>
      <c r="X119" s="280"/>
      <c r="Y119" s="280"/>
      <c r="Z119" s="280"/>
      <c r="AA119" s="322"/>
      <c r="AB119" s="306"/>
      <c r="AC119" s="306"/>
      <c r="AD119" s="306"/>
      <c r="AE119" s="306"/>
      <c r="AF119" s="280"/>
      <c r="AG119" s="280"/>
      <c r="AH119" s="280"/>
      <c r="AI119" s="280"/>
      <c r="AJ119" s="306"/>
      <c r="AK119" s="306"/>
      <c r="AL119" s="280"/>
      <c r="AM119" s="280"/>
      <c r="AN119" s="280"/>
      <c r="AO119" s="280"/>
      <c r="AP119" s="280"/>
      <c r="AQ119" s="280"/>
      <c r="AR119" s="280"/>
      <c r="AS119" s="280"/>
      <c r="AT119" s="280"/>
      <c r="AU119" s="280"/>
      <c r="AV119" s="280"/>
      <c r="AW119" s="280"/>
      <c r="AX119" s="280"/>
      <c r="AY119" s="280"/>
      <c r="AZ119" s="280"/>
      <c r="BA119" s="280"/>
      <c r="BB119" s="280"/>
      <c r="BC119" s="280"/>
      <c r="BD119" s="280"/>
      <c r="BE119" s="280"/>
      <c r="BF119" s="280"/>
      <c r="BG119" s="280"/>
      <c r="BH119" s="280"/>
      <c r="BI119" s="280"/>
      <c r="BJ119" s="280"/>
      <c r="BK119" s="280"/>
      <c r="BL119" s="280"/>
      <c r="BM119" s="280"/>
      <c r="BN119" s="280"/>
      <c r="BO119" s="280"/>
      <c r="BP119" s="280"/>
      <c r="BQ119" s="280"/>
      <c r="BR119" s="280"/>
      <c r="BS119" s="280"/>
      <c r="BT119" s="280"/>
      <c r="BU119" s="280"/>
      <c r="BV119" s="280"/>
      <c r="BW119" s="280"/>
      <c r="BX119" s="280"/>
      <c r="BY119" s="280"/>
      <c r="BZ119" s="280"/>
      <c r="CA119" s="280"/>
      <c r="CB119" s="280"/>
      <c r="CC119" s="280"/>
      <c r="CD119" s="280"/>
      <c r="CE119" s="280"/>
      <c r="CF119" s="280"/>
      <c r="CG119" s="280"/>
      <c r="CH119" s="280"/>
      <c r="CI119" s="280"/>
      <c r="CJ119" s="280"/>
      <c r="CK119" s="280"/>
      <c r="CL119" s="280"/>
      <c r="CM119" s="280"/>
      <c r="CN119" s="280"/>
      <c r="CO119" s="280"/>
      <c r="CP119" s="280"/>
      <c r="CQ119" s="280"/>
      <c r="CR119" s="280"/>
      <c r="CS119" s="280"/>
      <c r="CT119" s="280"/>
      <c r="CU119" s="280"/>
      <c r="CV119" s="280"/>
      <c r="CW119" s="280"/>
      <c r="CX119" s="280"/>
    </row>
    <row r="120" spans="1:102">
      <c r="A120" s="280"/>
      <c r="B120" s="280"/>
      <c r="C120" s="280"/>
      <c r="D120" s="280"/>
      <c r="E120" s="280"/>
      <c r="F120" s="280"/>
      <c r="G120" s="280"/>
      <c r="H120" s="280"/>
      <c r="I120" s="280"/>
      <c r="J120" s="283"/>
      <c r="K120" s="298">
        <v>116</v>
      </c>
      <c r="L120" s="334">
        <v>45</v>
      </c>
      <c r="M120" s="334">
        <v>50</v>
      </c>
      <c r="N120" s="334">
        <v>45</v>
      </c>
      <c r="O120" s="334">
        <v>50</v>
      </c>
      <c r="P120" s="285"/>
      <c r="Q120" s="280"/>
      <c r="R120" s="280"/>
      <c r="S120" s="280"/>
      <c r="T120" s="280"/>
      <c r="U120" s="280"/>
      <c r="V120" s="280"/>
      <c r="W120" s="280"/>
      <c r="X120" s="280"/>
      <c r="Y120" s="280"/>
      <c r="Z120" s="280"/>
      <c r="AA120" s="322"/>
      <c r="AB120" s="306"/>
      <c r="AC120" s="306"/>
      <c r="AD120" s="306"/>
      <c r="AE120" s="306"/>
      <c r="AF120" s="280"/>
      <c r="AG120" s="280"/>
      <c r="AH120" s="280"/>
      <c r="AI120" s="280"/>
      <c r="AJ120" s="306"/>
      <c r="AK120" s="306"/>
      <c r="AL120" s="280"/>
      <c r="AM120" s="280"/>
      <c r="AN120" s="280"/>
      <c r="AO120" s="280"/>
      <c r="AP120" s="280"/>
      <c r="AQ120" s="280"/>
      <c r="AR120" s="280"/>
      <c r="AS120" s="280"/>
      <c r="AT120" s="280"/>
      <c r="AU120" s="280"/>
      <c r="AV120" s="280"/>
      <c r="AW120" s="280"/>
      <c r="AX120" s="280"/>
      <c r="AY120" s="280"/>
      <c r="AZ120" s="280"/>
      <c r="BA120" s="280"/>
      <c r="BB120" s="280"/>
      <c r="BC120" s="280"/>
      <c r="BD120" s="280"/>
      <c r="BE120" s="280"/>
      <c r="BF120" s="280"/>
      <c r="BG120" s="280"/>
      <c r="BH120" s="280"/>
      <c r="BI120" s="280"/>
      <c r="BJ120" s="280"/>
      <c r="BK120" s="280"/>
      <c r="BL120" s="280"/>
      <c r="BM120" s="280"/>
      <c r="BN120" s="280"/>
      <c r="BO120" s="280"/>
      <c r="BP120" s="280"/>
      <c r="BQ120" s="280"/>
      <c r="BR120" s="280"/>
      <c r="BS120" s="280"/>
      <c r="BT120" s="280"/>
      <c r="BU120" s="280"/>
      <c r="BV120" s="280"/>
      <c r="BW120" s="280"/>
      <c r="BX120" s="280"/>
      <c r="BY120" s="280"/>
      <c r="BZ120" s="280"/>
      <c r="CA120" s="280"/>
      <c r="CB120" s="280"/>
      <c r="CC120" s="280"/>
      <c r="CD120" s="280"/>
      <c r="CE120" s="280"/>
      <c r="CF120" s="280"/>
      <c r="CG120" s="280"/>
      <c r="CH120" s="280"/>
      <c r="CI120" s="280"/>
      <c r="CJ120" s="280"/>
      <c r="CK120" s="280"/>
      <c r="CL120" s="280"/>
      <c r="CM120" s="280"/>
      <c r="CN120" s="280"/>
      <c r="CO120" s="280"/>
      <c r="CP120" s="280"/>
      <c r="CQ120" s="280"/>
      <c r="CR120" s="280"/>
      <c r="CS120" s="280"/>
      <c r="CT120" s="280"/>
      <c r="CU120" s="280"/>
      <c r="CV120" s="280"/>
      <c r="CW120" s="280"/>
      <c r="CX120" s="280"/>
    </row>
    <row r="121" spans="1:102">
      <c r="A121" s="280"/>
      <c r="B121" s="280"/>
      <c r="C121" s="280"/>
      <c r="D121" s="280"/>
      <c r="E121" s="280"/>
      <c r="F121" s="280"/>
      <c r="G121" s="280"/>
      <c r="H121" s="280"/>
      <c r="I121" s="280"/>
      <c r="J121" s="283"/>
      <c r="K121" s="298">
        <v>117</v>
      </c>
      <c r="L121" s="334">
        <v>45</v>
      </c>
      <c r="M121" s="334">
        <v>50</v>
      </c>
      <c r="N121" s="334">
        <v>45</v>
      </c>
      <c r="O121" s="334">
        <v>50</v>
      </c>
      <c r="P121" s="285"/>
      <c r="Q121" s="280"/>
      <c r="R121" s="280"/>
      <c r="S121" s="280"/>
      <c r="T121" s="280"/>
      <c r="U121" s="280"/>
      <c r="V121" s="280"/>
      <c r="W121" s="280"/>
      <c r="X121" s="280"/>
      <c r="Y121" s="280"/>
      <c r="Z121" s="280"/>
      <c r="AA121" s="322"/>
      <c r="AB121" s="306"/>
      <c r="AC121" s="306"/>
      <c r="AD121" s="306"/>
      <c r="AE121" s="306"/>
      <c r="AF121" s="280"/>
      <c r="AG121" s="280"/>
      <c r="AH121" s="280"/>
      <c r="AI121" s="280"/>
      <c r="AJ121" s="306"/>
      <c r="AK121" s="306"/>
      <c r="AL121" s="280"/>
      <c r="AM121" s="280"/>
      <c r="AN121" s="280"/>
      <c r="AO121" s="280"/>
      <c r="AP121" s="280"/>
      <c r="AQ121" s="280"/>
      <c r="AR121" s="280"/>
      <c r="AS121" s="280"/>
      <c r="AT121" s="280"/>
      <c r="AU121" s="280"/>
      <c r="AV121" s="280"/>
      <c r="AW121" s="280"/>
      <c r="AX121" s="280"/>
      <c r="AY121" s="280"/>
      <c r="AZ121" s="280"/>
      <c r="BA121" s="280"/>
      <c r="BB121" s="280"/>
      <c r="BC121" s="280"/>
      <c r="BD121" s="280"/>
      <c r="BE121" s="280"/>
      <c r="BF121" s="280"/>
      <c r="BG121" s="280"/>
      <c r="BH121" s="280"/>
      <c r="BI121" s="280"/>
      <c r="BJ121" s="280"/>
      <c r="BK121" s="280"/>
      <c r="BL121" s="280"/>
      <c r="BM121" s="280"/>
      <c r="BN121" s="280"/>
      <c r="BO121" s="280"/>
      <c r="BP121" s="280"/>
      <c r="BQ121" s="280"/>
      <c r="BR121" s="280"/>
      <c r="BS121" s="280"/>
      <c r="BT121" s="280"/>
      <c r="BU121" s="280"/>
      <c r="BV121" s="280"/>
      <c r="BW121" s="280"/>
      <c r="BX121" s="280"/>
      <c r="BY121" s="280"/>
      <c r="BZ121" s="280"/>
      <c r="CA121" s="280"/>
      <c r="CB121" s="280"/>
      <c r="CC121" s="280"/>
      <c r="CD121" s="280"/>
      <c r="CE121" s="280"/>
      <c r="CF121" s="280"/>
      <c r="CG121" s="280"/>
      <c r="CH121" s="280"/>
      <c r="CI121" s="280"/>
      <c r="CJ121" s="280"/>
      <c r="CK121" s="280"/>
      <c r="CL121" s="280"/>
      <c r="CM121" s="280"/>
      <c r="CN121" s="280"/>
      <c r="CO121" s="280"/>
      <c r="CP121" s="280"/>
      <c r="CQ121" s="280"/>
      <c r="CR121" s="280"/>
      <c r="CS121" s="280"/>
      <c r="CT121" s="280"/>
      <c r="CU121" s="280"/>
      <c r="CV121" s="280"/>
      <c r="CW121" s="280"/>
      <c r="CX121" s="280"/>
    </row>
    <row r="122" spans="1:102">
      <c r="A122" s="280"/>
      <c r="B122" s="280"/>
      <c r="C122" s="280"/>
      <c r="D122" s="280"/>
      <c r="E122" s="280"/>
      <c r="F122" s="280"/>
      <c r="G122" s="280"/>
      <c r="H122" s="280"/>
      <c r="I122" s="280"/>
      <c r="J122" s="283"/>
      <c r="K122" s="298">
        <v>118</v>
      </c>
      <c r="L122" s="334">
        <v>45</v>
      </c>
      <c r="M122" s="334">
        <v>50</v>
      </c>
      <c r="N122" s="334">
        <v>45</v>
      </c>
      <c r="O122" s="334">
        <v>50</v>
      </c>
      <c r="P122" s="285"/>
      <c r="Q122" s="280"/>
      <c r="R122" s="280"/>
      <c r="S122" s="280"/>
      <c r="T122" s="280"/>
      <c r="U122" s="280"/>
      <c r="V122" s="280"/>
      <c r="W122" s="280"/>
      <c r="X122" s="280"/>
      <c r="Y122" s="280"/>
      <c r="Z122" s="280"/>
      <c r="AA122" s="322"/>
      <c r="AB122" s="306"/>
      <c r="AC122" s="306"/>
      <c r="AD122" s="306"/>
      <c r="AE122" s="306"/>
      <c r="AF122" s="280"/>
      <c r="AG122" s="280"/>
      <c r="AH122" s="280"/>
      <c r="AI122" s="280"/>
      <c r="AJ122" s="306"/>
      <c r="AK122" s="306"/>
      <c r="AL122" s="280"/>
      <c r="AM122" s="280"/>
      <c r="AN122" s="280"/>
      <c r="AO122" s="280"/>
      <c r="AP122" s="280"/>
      <c r="AQ122" s="280"/>
      <c r="AR122" s="280"/>
      <c r="AS122" s="280"/>
      <c r="AT122" s="280"/>
      <c r="AU122" s="280"/>
      <c r="AV122" s="280"/>
      <c r="AW122" s="280"/>
      <c r="AX122" s="280"/>
      <c r="AY122" s="280"/>
      <c r="AZ122" s="280"/>
      <c r="BA122" s="280"/>
      <c r="BB122" s="280"/>
      <c r="BC122" s="280"/>
      <c r="BD122" s="280"/>
      <c r="BE122" s="280"/>
      <c r="BF122" s="280"/>
      <c r="BG122" s="280"/>
      <c r="BH122" s="280"/>
      <c r="BI122" s="280"/>
      <c r="BJ122" s="280"/>
      <c r="BK122" s="280"/>
      <c r="BL122" s="280"/>
      <c r="BM122" s="280"/>
      <c r="BN122" s="280"/>
      <c r="BO122" s="280"/>
      <c r="BP122" s="280"/>
      <c r="BQ122" s="280"/>
      <c r="BR122" s="280"/>
      <c r="BS122" s="280"/>
      <c r="BT122" s="280"/>
      <c r="BU122" s="280"/>
      <c r="BV122" s="280"/>
      <c r="BW122" s="280"/>
      <c r="BX122" s="280"/>
      <c r="BY122" s="280"/>
      <c r="BZ122" s="280"/>
      <c r="CA122" s="280"/>
      <c r="CB122" s="280"/>
      <c r="CC122" s="280"/>
      <c r="CD122" s="280"/>
      <c r="CE122" s="280"/>
      <c r="CF122" s="280"/>
      <c r="CG122" s="280"/>
      <c r="CH122" s="280"/>
      <c r="CI122" s="280"/>
      <c r="CJ122" s="280"/>
      <c r="CK122" s="280"/>
      <c r="CL122" s="280"/>
      <c r="CM122" s="280"/>
      <c r="CN122" s="280"/>
      <c r="CO122" s="280"/>
      <c r="CP122" s="280"/>
      <c r="CQ122" s="280"/>
      <c r="CR122" s="280"/>
      <c r="CS122" s="280"/>
      <c r="CT122" s="280"/>
      <c r="CU122" s="280"/>
      <c r="CV122" s="280"/>
      <c r="CW122" s="280"/>
      <c r="CX122" s="280"/>
    </row>
    <row r="123" spans="1:102">
      <c r="A123" s="280"/>
      <c r="B123" s="280"/>
      <c r="C123" s="280"/>
      <c r="D123" s="280"/>
      <c r="E123" s="280"/>
      <c r="F123" s="280"/>
      <c r="G123" s="280"/>
      <c r="H123" s="280"/>
      <c r="I123" s="280"/>
      <c r="J123" s="283"/>
      <c r="K123" s="298">
        <v>119</v>
      </c>
      <c r="L123" s="334">
        <v>45</v>
      </c>
      <c r="M123" s="334">
        <v>50</v>
      </c>
      <c r="N123" s="334">
        <v>45</v>
      </c>
      <c r="O123" s="334">
        <v>50</v>
      </c>
      <c r="P123" s="285"/>
      <c r="Q123" s="280"/>
      <c r="R123" s="280"/>
      <c r="S123" s="280"/>
      <c r="T123" s="280"/>
      <c r="U123" s="280"/>
      <c r="V123" s="280"/>
      <c r="W123" s="280"/>
      <c r="X123" s="280"/>
      <c r="Y123" s="280"/>
      <c r="Z123" s="280"/>
      <c r="AA123" s="322"/>
      <c r="AB123" s="306"/>
      <c r="AC123" s="306"/>
      <c r="AD123" s="306"/>
      <c r="AE123" s="306"/>
      <c r="AF123" s="280"/>
      <c r="AG123" s="280"/>
      <c r="AH123" s="280"/>
      <c r="AI123" s="280"/>
      <c r="AJ123" s="306"/>
      <c r="AK123" s="306"/>
      <c r="AL123" s="280"/>
      <c r="AM123" s="280"/>
      <c r="AN123" s="280"/>
      <c r="AO123" s="280"/>
      <c r="AP123" s="280"/>
      <c r="AQ123" s="280"/>
      <c r="AR123" s="280"/>
      <c r="AS123" s="280"/>
      <c r="AT123" s="280"/>
      <c r="AU123" s="280"/>
      <c r="AV123" s="280"/>
      <c r="AW123" s="280"/>
      <c r="AX123" s="280"/>
      <c r="AY123" s="280"/>
      <c r="AZ123" s="280"/>
      <c r="BA123" s="280"/>
      <c r="BB123" s="280"/>
      <c r="BC123" s="280"/>
      <c r="BD123" s="280"/>
      <c r="BE123" s="280"/>
      <c r="BF123" s="280"/>
      <c r="BG123" s="280"/>
      <c r="BH123" s="280"/>
      <c r="BI123" s="280"/>
      <c r="BJ123" s="280"/>
      <c r="BK123" s="280"/>
      <c r="BL123" s="280"/>
      <c r="BM123" s="280"/>
      <c r="BN123" s="280"/>
      <c r="BO123" s="280"/>
      <c r="BP123" s="280"/>
      <c r="BQ123" s="280"/>
      <c r="BR123" s="280"/>
      <c r="BS123" s="280"/>
      <c r="BT123" s="280"/>
      <c r="BU123" s="280"/>
      <c r="BV123" s="280"/>
      <c r="BW123" s="280"/>
      <c r="BX123" s="280"/>
      <c r="BY123" s="280"/>
      <c r="BZ123" s="280"/>
      <c r="CA123" s="280"/>
      <c r="CB123" s="280"/>
      <c r="CC123" s="280"/>
      <c r="CD123" s="280"/>
      <c r="CE123" s="280"/>
      <c r="CF123" s="280"/>
      <c r="CG123" s="280"/>
      <c r="CH123" s="280"/>
      <c r="CI123" s="280"/>
      <c r="CJ123" s="280"/>
      <c r="CK123" s="280"/>
      <c r="CL123" s="280"/>
      <c r="CM123" s="280"/>
      <c r="CN123" s="280"/>
      <c r="CO123" s="280"/>
      <c r="CP123" s="280"/>
      <c r="CQ123" s="280"/>
      <c r="CR123" s="280"/>
      <c r="CS123" s="280"/>
      <c r="CT123" s="280"/>
      <c r="CU123" s="280"/>
      <c r="CV123" s="280"/>
      <c r="CW123" s="280"/>
      <c r="CX123" s="280"/>
    </row>
    <row r="124" spans="1:102">
      <c r="A124" s="280"/>
      <c r="B124" s="280"/>
      <c r="C124" s="280"/>
      <c r="D124" s="280"/>
      <c r="E124" s="280"/>
      <c r="F124" s="280"/>
      <c r="G124" s="280"/>
      <c r="H124" s="280"/>
      <c r="I124" s="280"/>
      <c r="J124" s="283"/>
      <c r="K124" s="298">
        <v>120</v>
      </c>
      <c r="L124" s="334">
        <v>45</v>
      </c>
      <c r="M124" s="334">
        <v>50</v>
      </c>
      <c r="N124" s="334">
        <v>45</v>
      </c>
      <c r="O124" s="334">
        <v>50</v>
      </c>
      <c r="P124" s="285"/>
      <c r="Q124" s="280"/>
      <c r="R124" s="280"/>
      <c r="S124" s="280"/>
      <c r="T124" s="280"/>
      <c r="U124" s="280"/>
      <c r="V124" s="280"/>
      <c r="W124" s="280"/>
      <c r="X124" s="280"/>
      <c r="Y124" s="280"/>
      <c r="Z124" s="280"/>
      <c r="AA124" s="322"/>
      <c r="AB124" s="306"/>
      <c r="AC124" s="306"/>
      <c r="AD124" s="306"/>
      <c r="AE124" s="306"/>
      <c r="AF124" s="280"/>
      <c r="AG124" s="280"/>
      <c r="AH124" s="280"/>
      <c r="AI124" s="280"/>
      <c r="AJ124" s="306"/>
      <c r="AK124" s="306"/>
      <c r="AL124" s="280"/>
      <c r="AM124" s="280"/>
      <c r="AN124" s="280"/>
      <c r="AO124" s="280"/>
      <c r="AP124" s="280"/>
      <c r="AQ124" s="280"/>
      <c r="AR124" s="280"/>
      <c r="AS124" s="280"/>
      <c r="AT124" s="280"/>
      <c r="AU124" s="280"/>
      <c r="AV124" s="280"/>
      <c r="AW124" s="280"/>
      <c r="AX124" s="280"/>
      <c r="AY124" s="280"/>
      <c r="AZ124" s="280"/>
      <c r="BA124" s="280"/>
      <c r="BB124" s="280"/>
      <c r="BC124" s="280"/>
      <c r="BD124" s="280"/>
      <c r="BE124" s="280"/>
      <c r="BF124" s="280"/>
      <c r="BG124" s="280"/>
      <c r="BH124" s="280"/>
      <c r="BI124" s="280"/>
      <c r="BJ124" s="280"/>
      <c r="BK124" s="280"/>
      <c r="BL124" s="280"/>
      <c r="BM124" s="280"/>
      <c r="BN124" s="280"/>
      <c r="BO124" s="280"/>
      <c r="BP124" s="280"/>
      <c r="BQ124" s="280"/>
      <c r="BR124" s="280"/>
      <c r="BS124" s="280"/>
      <c r="BT124" s="280"/>
      <c r="BU124" s="280"/>
      <c r="BV124" s="280"/>
      <c r="BW124" s="280"/>
      <c r="BX124" s="280"/>
      <c r="BY124" s="280"/>
      <c r="BZ124" s="280"/>
      <c r="CA124" s="280"/>
      <c r="CB124" s="280"/>
      <c r="CC124" s="280"/>
      <c r="CD124" s="280"/>
      <c r="CE124" s="280"/>
      <c r="CF124" s="280"/>
      <c r="CG124" s="280"/>
      <c r="CH124" s="280"/>
      <c r="CI124" s="280"/>
      <c r="CJ124" s="280"/>
      <c r="CK124" s="280"/>
      <c r="CL124" s="280"/>
      <c r="CM124" s="280"/>
      <c r="CN124" s="280"/>
      <c r="CO124" s="280"/>
      <c r="CP124" s="280"/>
      <c r="CQ124" s="280"/>
      <c r="CR124" s="280"/>
      <c r="CS124" s="280"/>
      <c r="CT124" s="280"/>
      <c r="CU124" s="280"/>
      <c r="CV124" s="280"/>
      <c r="CW124" s="280"/>
      <c r="CX124" s="280"/>
    </row>
    <row r="125" spans="1:102">
      <c r="A125" s="280"/>
      <c r="B125" s="280"/>
      <c r="C125" s="280"/>
      <c r="D125" s="280"/>
      <c r="E125" s="280"/>
      <c r="F125" s="280"/>
      <c r="G125" s="280"/>
      <c r="H125" s="280"/>
      <c r="I125" s="280"/>
      <c r="J125" s="283"/>
      <c r="K125" s="298">
        <v>121</v>
      </c>
      <c r="L125" s="334">
        <v>45</v>
      </c>
      <c r="M125" s="334">
        <v>50</v>
      </c>
      <c r="N125" s="326"/>
      <c r="O125" s="326"/>
      <c r="P125" s="285"/>
      <c r="Q125" s="280"/>
      <c r="R125" s="280"/>
      <c r="S125" s="280"/>
      <c r="T125" s="280"/>
      <c r="U125" s="280"/>
      <c r="V125" s="280"/>
      <c r="W125" s="280"/>
      <c r="X125" s="280"/>
      <c r="Y125" s="280"/>
      <c r="Z125" s="280"/>
      <c r="AA125" s="322"/>
      <c r="AB125" s="306"/>
      <c r="AC125" s="306"/>
      <c r="AD125" s="280"/>
      <c r="AE125" s="280"/>
      <c r="AF125" s="280"/>
      <c r="AG125" s="280"/>
      <c r="AH125" s="280"/>
      <c r="AI125" s="280"/>
      <c r="AJ125" s="306"/>
      <c r="AK125" s="306"/>
      <c r="AL125" s="280"/>
      <c r="AM125" s="280"/>
      <c r="AN125" s="280"/>
      <c r="AO125" s="280"/>
      <c r="AP125" s="280"/>
      <c r="AQ125" s="280"/>
      <c r="AR125" s="280"/>
      <c r="AS125" s="280"/>
      <c r="AT125" s="280"/>
      <c r="AU125" s="280"/>
      <c r="AV125" s="280"/>
      <c r="AW125" s="280"/>
      <c r="AX125" s="280"/>
      <c r="AY125" s="280"/>
      <c r="AZ125" s="280"/>
      <c r="BA125" s="280"/>
      <c r="BB125" s="280"/>
      <c r="BC125" s="280"/>
      <c r="BD125" s="280"/>
      <c r="BE125" s="280"/>
      <c r="BF125" s="280"/>
      <c r="BG125" s="280"/>
      <c r="BH125" s="280"/>
      <c r="BI125" s="280"/>
      <c r="BJ125" s="280"/>
      <c r="BK125" s="280"/>
      <c r="BL125" s="280"/>
      <c r="BM125" s="280"/>
      <c r="BN125" s="280"/>
      <c r="BO125" s="280"/>
      <c r="BP125" s="280"/>
      <c r="BQ125" s="280"/>
      <c r="BR125" s="280"/>
      <c r="BS125" s="280"/>
      <c r="BT125" s="280"/>
      <c r="BU125" s="280"/>
      <c r="BV125" s="280"/>
      <c r="BW125" s="280"/>
      <c r="BX125" s="280"/>
      <c r="BY125" s="280"/>
      <c r="BZ125" s="280"/>
      <c r="CA125" s="280"/>
      <c r="CB125" s="280"/>
      <c r="CC125" s="280"/>
      <c r="CD125" s="280"/>
      <c r="CE125" s="280"/>
      <c r="CF125" s="280"/>
      <c r="CG125" s="280"/>
      <c r="CH125" s="280"/>
      <c r="CI125" s="280"/>
      <c r="CJ125" s="280"/>
      <c r="CK125" s="280"/>
      <c r="CL125" s="280"/>
      <c r="CM125" s="280"/>
      <c r="CN125" s="280"/>
      <c r="CO125" s="280"/>
      <c r="CP125" s="280"/>
      <c r="CQ125" s="280"/>
      <c r="CR125" s="280"/>
      <c r="CS125" s="280"/>
      <c r="CT125" s="280"/>
      <c r="CU125" s="280"/>
      <c r="CV125" s="280"/>
      <c r="CW125" s="280"/>
      <c r="CX125" s="280"/>
    </row>
    <row r="126" spans="1:102">
      <c r="A126" s="280"/>
      <c r="B126" s="280"/>
      <c r="C126" s="280"/>
      <c r="D126" s="280"/>
      <c r="E126" s="280"/>
      <c r="F126" s="280"/>
      <c r="G126" s="280"/>
      <c r="H126" s="280"/>
      <c r="I126" s="280"/>
      <c r="J126" s="283"/>
      <c r="K126" s="298">
        <v>122</v>
      </c>
      <c r="L126" s="334">
        <v>45</v>
      </c>
      <c r="M126" s="334">
        <v>50</v>
      </c>
      <c r="N126" s="326"/>
      <c r="O126" s="326"/>
      <c r="P126" s="285"/>
      <c r="Q126" s="280"/>
      <c r="R126" s="280"/>
      <c r="S126" s="280"/>
      <c r="T126" s="280"/>
      <c r="U126" s="280"/>
      <c r="V126" s="280"/>
      <c r="W126" s="280"/>
      <c r="X126" s="280"/>
      <c r="Y126" s="280"/>
      <c r="Z126" s="280"/>
      <c r="AA126" s="322"/>
      <c r="AB126" s="306"/>
      <c r="AC126" s="306"/>
      <c r="AD126" s="280"/>
      <c r="AE126" s="280"/>
      <c r="AF126" s="280"/>
      <c r="AG126" s="280"/>
      <c r="AH126" s="280"/>
      <c r="AI126" s="280"/>
      <c r="AJ126" s="306"/>
      <c r="AK126" s="306"/>
      <c r="AL126" s="280"/>
      <c r="AM126" s="280"/>
      <c r="AN126" s="280"/>
      <c r="AO126" s="280"/>
      <c r="AP126" s="280"/>
      <c r="AQ126" s="280"/>
      <c r="AR126" s="280"/>
      <c r="AS126" s="280"/>
      <c r="AT126" s="280"/>
      <c r="AU126" s="280"/>
      <c r="AV126" s="280"/>
      <c r="AW126" s="280"/>
      <c r="AX126" s="280"/>
      <c r="AY126" s="280"/>
      <c r="AZ126" s="280"/>
      <c r="BA126" s="280"/>
      <c r="BB126" s="280"/>
      <c r="BC126" s="280"/>
      <c r="BD126" s="280"/>
      <c r="BE126" s="280"/>
      <c r="BF126" s="280"/>
      <c r="BG126" s="280"/>
      <c r="BH126" s="280"/>
      <c r="BI126" s="280"/>
      <c r="BJ126" s="280"/>
      <c r="BK126" s="280"/>
      <c r="BL126" s="280"/>
      <c r="BM126" s="280"/>
      <c r="BN126" s="280"/>
      <c r="BO126" s="280"/>
      <c r="BP126" s="280"/>
      <c r="BQ126" s="280"/>
      <c r="BR126" s="280"/>
      <c r="BS126" s="280"/>
      <c r="BT126" s="280"/>
      <c r="BU126" s="280"/>
      <c r="BV126" s="280"/>
      <c r="BW126" s="280"/>
      <c r="BX126" s="280"/>
      <c r="BY126" s="280"/>
      <c r="BZ126" s="280"/>
      <c r="CA126" s="280"/>
      <c r="CB126" s="280"/>
      <c r="CC126" s="280"/>
      <c r="CD126" s="280"/>
      <c r="CE126" s="280"/>
      <c r="CF126" s="280"/>
      <c r="CG126" s="280"/>
      <c r="CH126" s="280"/>
      <c r="CI126" s="280"/>
      <c r="CJ126" s="280"/>
      <c r="CK126" s="280"/>
      <c r="CL126" s="280"/>
      <c r="CM126" s="280"/>
      <c r="CN126" s="280"/>
      <c r="CO126" s="280"/>
      <c r="CP126" s="280"/>
      <c r="CQ126" s="280"/>
      <c r="CR126" s="280"/>
      <c r="CS126" s="280"/>
      <c r="CT126" s="280"/>
      <c r="CU126" s="280"/>
      <c r="CV126" s="280"/>
      <c r="CW126" s="280"/>
      <c r="CX126" s="280"/>
    </row>
    <row r="127" spans="1:102">
      <c r="A127" s="280"/>
      <c r="B127" s="280"/>
      <c r="C127" s="280"/>
      <c r="D127" s="280"/>
      <c r="E127" s="280"/>
      <c r="F127" s="280"/>
      <c r="G127" s="280"/>
      <c r="H127" s="280"/>
      <c r="I127" s="280"/>
      <c r="J127" s="283"/>
      <c r="K127" s="298">
        <v>123</v>
      </c>
      <c r="L127" s="334">
        <v>45</v>
      </c>
      <c r="M127" s="334">
        <v>50</v>
      </c>
      <c r="N127" s="326"/>
      <c r="O127" s="326"/>
      <c r="P127" s="285"/>
      <c r="Q127" s="280"/>
      <c r="R127" s="280"/>
      <c r="S127" s="280"/>
      <c r="T127" s="280"/>
      <c r="U127" s="280"/>
      <c r="V127" s="280"/>
      <c r="W127" s="280"/>
      <c r="X127" s="280"/>
      <c r="Y127" s="280"/>
      <c r="Z127" s="280"/>
      <c r="AA127" s="322"/>
      <c r="AB127" s="306"/>
      <c r="AC127" s="306"/>
      <c r="AD127" s="280"/>
      <c r="AE127" s="280"/>
      <c r="AF127" s="280"/>
      <c r="AG127" s="280"/>
      <c r="AH127" s="280"/>
      <c r="AI127" s="280"/>
      <c r="AJ127" s="306"/>
      <c r="AK127" s="306"/>
      <c r="AL127" s="280"/>
      <c r="AM127" s="280"/>
      <c r="AN127" s="280"/>
      <c r="AO127" s="280"/>
      <c r="AP127" s="280"/>
      <c r="AQ127" s="280"/>
      <c r="AR127" s="280"/>
      <c r="AS127" s="280"/>
      <c r="AT127" s="280"/>
      <c r="AU127" s="280"/>
      <c r="AV127" s="280"/>
      <c r="AW127" s="280"/>
      <c r="AX127" s="280"/>
      <c r="AY127" s="280"/>
      <c r="AZ127" s="280"/>
      <c r="BA127" s="280"/>
      <c r="BB127" s="280"/>
      <c r="BC127" s="280"/>
      <c r="BD127" s="280"/>
      <c r="BE127" s="280"/>
      <c r="BF127" s="280"/>
      <c r="BG127" s="280"/>
      <c r="BH127" s="280"/>
      <c r="BI127" s="280"/>
      <c r="BJ127" s="280"/>
      <c r="BK127" s="280"/>
      <c r="BL127" s="280"/>
      <c r="BM127" s="280"/>
      <c r="BN127" s="280"/>
      <c r="BO127" s="280"/>
      <c r="BP127" s="280"/>
      <c r="BQ127" s="280"/>
      <c r="BR127" s="280"/>
      <c r="BS127" s="280"/>
      <c r="BT127" s="280"/>
      <c r="BU127" s="280"/>
      <c r="BV127" s="280"/>
      <c r="BW127" s="280"/>
      <c r="BX127" s="280"/>
      <c r="BY127" s="280"/>
      <c r="BZ127" s="280"/>
      <c r="CA127" s="280"/>
      <c r="CB127" s="280"/>
      <c r="CC127" s="280"/>
      <c r="CD127" s="280"/>
      <c r="CE127" s="280"/>
      <c r="CF127" s="280"/>
      <c r="CG127" s="280"/>
      <c r="CH127" s="280"/>
      <c r="CI127" s="280"/>
      <c r="CJ127" s="280"/>
      <c r="CK127" s="280"/>
      <c r="CL127" s="280"/>
      <c r="CM127" s="280"/>
      <c r="CN127" s="280"/>
      <c r="CO127" s="280"/>
      <c r="CP127" s="280"/>
      <c r="CQ127" s="280"/>
      <c r="CR127" s="280"/>
      <c r="CS127" s="280"/>
      <c r="CT127" s="280"/>
      <c r="CU127" s="280"/>
      <c r="CV127" s="280"/>
      <c r="CW127" s="280"/>
      <c r="CX127" s="280"/>
    </row>
    <row r="128" spans="1:102">
      <c r="A128" s="280"/>
      <c r="B128" s="280"/>
      <c r="C128" s="280"/>
      <c r="D128" s="280"/>
      <c r="E128" s="280"/>
      <c r="F128" s="280"/>
      <c r="G128" s="280"/>
      <c r="H128" s="280"/>
      <c r="I128" s="280"/>
      <c r="J128" s="283"/>
      <c r="K128" s="298">
        <v>124</v>
      </c>
      <c r="L128" s="334">
        <v>45</v>
      </c>
      <c r="M128" s="334">
        <v>50</v>
      </c>
      <c r="N128" s="334"/>
      <c r="O128" s="334"/>
      <c r="P128" s="285"/>
      <c r="Q128" s="280"/>
      <c r="R128" s="280"/>
      <c r="S128" s="280"/>
      <c r="T128" s="280"/>
      <c r="U128" s="280"/>
      <c r="V128" s="280"/>
      <c r="W128" s="280"/>
      <c r="X128" s="280"/>
      <c r="Y128" s="280"/>
      <c r="Z128" s="280"/>
      <c r="AA128" s="322"/>
      <c r="AB128" s="306"/>
      <c r="AC128" s="306"/>
      <c r="AD128" s="306"/>
      <c r="AE128" s="306"/>
      <c r="AF128" s="280"/>
      <c r="AG128" s="280"/>
      <c r="AH128" s="280"/>
      <c r="AI128" s="280"/>
      <c r="AJ128" s="306"/>
      <c r="AK128" s="306"/>
      <c r="AL128" s="280"/>
      <c r="AM128" s="280"/>
      <c r="AN128" s="280"/>
      <c r="AO128" s="280"/>
      <c r="AP128" s="280"/>
      <c r="AQ128" s="280"/>
      <c r="AR128" s="280"/>
      <c r="AS128" s="280"/>
      <c r="AT128" s="280"/>
      <c r="AU128" s="280"/>
      <c r="AV128" s="280"/>
      <c r="AW128" s="280"/>
      <c r="AX128" s="280"/>
      <c r="AY128" s="280"/>
      <c r="AZ128" s="280"/>
      <c r="BA128" s="280"/>
      <c r="BB128" s="280"/>
      <c r="BC128" s="280"/>
      <c r="BD128" s="280"/>
      <c r="BE128" s="280"/>
      <c r="BF128" s="280"/>
      <c r="BG128" s="280"/>
      <c r="BH128" s="280"/>
      <c r="BI128" s="280"/>
      <c r="BJ128" s="280"/>
      <c r="BK128" s="280"/>
      <c r="BL128" s="280"/>
      <c r="BM128" s="280"/>
      <c r="BN128" s="280"/>
      <c r="BO128" s="280"/>
      <c r="BP128" s="280"/>
      <c r="BQ128" s="280"/>
      <c r="BR128" s="280"/>
      <c r="BS128" s="280"/>
      <c r="BT128" s="280"/>
      <c r="BU128" s="280"/>
      <c r="BV128" s="280"/>
      <c r="BW128" s="280"/>
      <c r="BX128" s="280"/>
      <c r="BY128" s="280"/>
      <c r="BZ128" s="280"/>
      <c r="CA128" s="280"/>
      <c r="CB128" s="280"/>
      <c r="CC128" s="280"/>
      <c r="CD128" s="280"/>
      <c r="CE128" s="280"/>
      <c r="CF128" s="280"/>
      <c r="CG128" s="280"/>
      <c r="CH128" s="280"/>
      <c r="CI128" s="280"/>
      <c r="CJ128" s="280"/>
      <c r="CK128" s="280"/>
      <c r="CL128" s="280"/>
      <c r="CM128" s="280"/>
      <c r="CN128" s="280"/>
      <c r="CO128" s="280"/>
      <c r="CP128" s="280"/>
      <c r="CQ128" s="280"/>
      <c r="CR128" s="280"/>
      <c r="CS128" s="280"/>
      <c r="CT128" s="280"/>
      <c r="CU128" s="280"/>
      <c r="CV128" s="280"/>
      <c r="CW128" s="280"/>
      <c r="CX128" s="280"/>
    </row>
    <row r="129" spans="1:102">
      <c r="A129" s="280"/>
      <c r="B129" s="280"/>
      <c r="C129" s="280"/>
      <c r="D129" s="280"/>
      <c r="E129" s="280"/>
      <c r="F129" s="280"/>
      <c r="G129" s="280"/>
      <c r="H129" s="280"/>
      <c r="I129" s="280"/>
      <c r="J129" s="283"/>
      <c r="K129" s="298">
        <v>125</v>
      </c>
      <c r="L129" s="334">
        <v>45</v>
      </c>
      <c r="M129" s="334">
        <v>50</v>
      </c>
      <c r="N129" s="334"/>
      <c r="O129" s="334"/>
      <c r="P129" s="285"/>
      <c r="Q129" s="280"/>
      <c r="R129" s="280"/>
      <c r="S129" s="280"/>
      <c r="T129" s="280"/>
      <c r="U129" s="280"/>
      <c r="V129" s="280"/>
      <c r="W129" s="280"/>
      <c r="X129" s="280"/>
      <c r="Y129" s="280"/>
      <c r="Z129" s="280"/>
      <c r="AA129" s="322"/>
      <c r="AB129" s="306"/>
      <c r="AC129" s="306"/>
      <c r="AD129" s="306"/>
      <c r="AE129" s="306"/>
      <c r="AF129" s="280"/>
      <c r="AG129" s="280"/>
      <c r="AH129" s="280"/>
      <c r="AI129" s="280"/>
      <c r="AJ129" s="306"/>
      <c r="AK129" s="306"/>
      <c r="AL129" s="280"/>
      <c r="AM129" s="280"/>
      <c r="AN129" s="280"/>
      <c r="AO129" s="280"/>
      <c r="AP129" s="280"/>
      <c r="AQ129" s="280"/>
      <c r="AR129" s="280"/>
      <c r="AS129" s="280"/>
      <c r="AT129" s="280"/>
      <c r="AU129" s="280"/>
      <c r="AV129" s="280"/>
      <c r="AW129" s="280"/>
      <c r="AX129" s="280"/>
      <c r="AY129" s="280"/>
      <c r="AZ129" s="280"/>
      <c r="BA129" s="280"/>
      <c r="BB129" s="280"/>
      <c r="BC129" s="280"/>
      <c r="BD129" s="280"/>
      <c r="BE129" s="280"/>
      <c r="BF129" s="280"/>
      <c r="BG129" s="280"/>
      <c r="BH129" s="280"/>
      <c r="BI129" s="280"/>
      <c r="BJ129" s="280"/>
      <c r="BK129" s="280"/>
      <c r="BL129" s="280"/>
      <c r="BM129" s="280"/>
      <c r="BN129" s="280"/>
      <c r="BO129" s="280"/>
      <c r="BP129" s="280"/>
      <c r="BQ129" s="280"/>
      <c r="BR129" s="280"/>
      <c r="BS129" s="280"/>
      <c r="BT129" s="280"/>
      <c r="BU129" s="280"/>
      <c r="BV129" s="280"/>
      <c r="BW129" s="280"/>
      <c r="BX129" s="280"/>
      <c r="BY129" s="280"/>
      <c r="BZ129" s="280"/>
      <c r="CA129" s="280"/>
      <c r="CB129" s="280"/>
      <c r="CC129" s="280"/>
      <c r="CD129" s="280"/>
      <c r="CE129" s="280"/>
      <c r="CF129" s="280"/>
      <c r="CG129" s="280"/>
      <c r="CH129" s="280"/>
      <c r="CI129" s="280"/>
      <c r="CJ129" s="280"/>
      <c r="CK129" s="280"/>
      <c r="CL129" s="280"/>
      <c r="CM129" s="280"/>
      <c r="CN129" s="280"/>
      <c r="CO129" s="280"/>
      <c r="CP129" s="280"/>
      <c r="CQ129" s="280"/>
      <c r="CR129" s="280"/>
      <c r="CS129" s="280"/>
      <c r="CT129" s="280"/>
      <c r="CU129" s="280"/>
      <c r="CV129" s="280"/>
      <c r="CW129" s="280"/>
      <c r="CX129" s="280"/>
    </row>
    <row r="130" spans="1:102">
      <c r="A130" s="280"/>
      <c r="B130" s="280"/>
      <c r="C130" s="280"/>
      <c r="D130" s="280"/>
      <c r="E130" s="280"/>
      <c r="F130" s="280"/>
      <c r="G130" s="280"/>
      <c r="H130" s="280"/>
      <c r="I130" s="280"/>
      <c r="J130" s="283"/>
      <c r="K130" s="298">
        <v>126</v>
      </c>
      <c r="L130" s="334">
        <v>45</v>
      </c>
      <c r="M130" s="334">
        <v>50</v>
      </c>
      <c r="N130" s="334"/>
      <c r="O130" s="334"/>
      <c r="P130" s="285"/>
      <c r="Q130" s="280"/>
      <c r="R130" s="280"/>
      <c r="S130" s="280"/>
      <c r="T130" s="280"/>
      <c r="U130" s="280"/>
      <c r="V130" s="280"/>
      <c r="W130" s="280"/>
      <c r="X130" s="280"/>
      <c r="Y130" s="280"/>
      <c r="Z130" s="280"/>
      <c r="AA130" s="322"/>
      <c r="AB130" s="306"/>
      <c r="AC130" s="306"/>
      <c r="AD130" s="306"/>
      <c r="AE130" s="306"/>
      <c r="AF130" s="280"/>
      <c r="AG130" s="280"/>
      <c r="AH130" s="280"/>
      <c r="AI130" s="280"/>
      <c r="AJ130" s="306"/>
      <c r="AK130" s="306"/>
      <c r="AL130" s="280"/>
      <c r="AM130" s="280"/>
      <c r="AN130" s="280"/>
      <c r="AO130" s="280"/>
      <c r="AP130" s="280"/>
      <c r="AQ130" s="280"/>
      <c r="AR130" s="280"/>
      <c r="AS130" s="280"/>
      <c r="AT130" s="280"/>
      <c r="AU130" s="280"/>
      <c r="AV130" s="280"/>
      <c r="AW130" s="280"/>
      <c r="AX130" s="280"/>
      <c r="AY130" s="280"/>
      <c r="AZ130" s="280"/>
      <c r="BA130" s="280"/>
      <c r="BB130" s="280"/>
      <c r="BC130" s="280"/>
      <c r="BD130" s="280"/>
      <c r="BE130" s="280"/>
      <c r="BF130" s="280"/>
      <c r="BG130" s="280"/>
      <c r="BH130" s="280"/>
      <c r="BI130" s="280"/>
      <c r="BJ130" s="280"/>
      <c r="BK130" s="280"/>
      <c r="BL130" s="280"/>
      <c r="BM130" s="280"/>
      <c r="BN130" s="280"/>
      <c r="BO130" s="280"/>
      <c r="BP130" s="280"/>
      <c r="BQ130" s="280"/>
      <c r="BR130" s="280"/>
      <c r="BS130" s="280"/>
      <c r="BT130" s="280"/>
      <c r="BU130" s="280"/>
      <c r="BV130" s="280"/>
      <c r="BW130" s="280"/>
      <c r="BX130" s="280"/>
      <c r="BY130" s="280"/>
      <c r="BZ130" s="280"/>
      <c r="CA130" s="280"/>
      <c r="CB130" s="280"/>
      <c r="CC130" s="280"/>
      <c r="CD130" s="280"/>
      <c r="CE130" s="280"/>
      <c r="CF130" s="280"/>
      <c r="CG130" s="280"/>
      <c r="CH130" s="280"/>
      <c r="CI130" s="280"/>
      <c r="CJ130" s="280"/>
      <c r="CK130" s="280"/>
      <c r="CL130" s="280"/>
      <c r="CM130" s="280"/>
      <c r="CN130" s="280"/>
      <c r="CO130" s="280"/>
      <c r="CP130" s="280"/>
      <c r="CQ130" s="280"/>
      <c r="CR130" s="280"/>
      <c r="CS130" s="280"/>
      <c r="CT130" s="280"/>
      <c r="CU130" s="280"/>
      <c r="CV130" s="280"/>
      <c r="CW130" s="280"/>
      <c r="CX130" s="280"/>
    </row>
    <row r="131" spans="1:102">
      <c r="A131" s="280"/>
      <c r="B131" s="280"/>
      <c r="C131" s="280"/>
      <c r="D131" s="280"/>
      <c r="E131" s="280"/>
      <c r="F131" s="280"/>
      <c r="G131" s="280"/>
      <c r="H131" s="280"/>
      <c r="I131" s="280"/>
      <c r="J131" s="283"/>
      <c r="K131" s="298">
        <v>127</v>
      </c>
      <c r="L131" s="334">
        <v>45</v>
      </c>
      <c r="M131" s="334">
        <v>50</v>
      </c>
      <c r="N131" s="334"/>
      <c r="O131" s="334"/>
      <c r="P131" s="285"/>
      <c r="Q131" s="280"/>
      <c r="R131" s="280"/>
      <c r="S131" s="280"/>
      <c r="T131" s="280"/>
      <c r="U131" s="280"/>
      <c r="V131" s="280"/>
      <c r="W131" s="280"/>
      <c r="X131" s="280"/>
      <c r="Y131" s="280"/>
      <c r="Z131" s="280"/>
      <c r="AA131" s="322"/>
      <c r="AB131" s="306"/>
      <c r="AC131" s="306"/>
      <c r="AD131" s="306"/>
      <c r="AE131" s="306"/>
      <c r="AF131" s="280"/>
      <c r="AG131" s="280"/>
      <c r="AH131" s="280"/>
      <c r="AI131" s="280"/>
      <c r="AJ131" s="306"/>
      <c r="AK131" s="306"/>
      <c r="AL131" s="280"/>
      <c r="AM131" s="280"/>
      <c r="AN131" s="280"/>
      <c r="AO131" s="280"/>
      <c r="AP131" s="280"/>
      <c r="AQ131" s="280"/>
      <c r="AR131" s="280"/>
      <c r="AS131" s="280"/>
      <c r="AT131" s="280"/>
      <c r="AU131" s="280"/>
      <c r="AV131" s="280"/>
      <c r="AW131" s="280"/>
      <c r="AX131" s="280"/>
      <c r="AY131" s="280"/>
      <c r="AZ131" s="280"/>
      <c r="BA131" s="280"/>
      <c r="BB131" s="280"/>
      <c r="BC131" s="280"/>
      <c r="BD131" s="280"/>
      <c r="BE131" s="280"/>
      <c r="BF131" s="280"/>
      <c r="BG131" s="280"/>
      <c r="BH131" s="280"/>
      <c r="BI131" s="280"/>
      <c r="BJ131" s="280"/>
      <c r="BK131" s="280"/>
      <c r="BL131" s="280"/>
      <c r="BM131" s="280"/>
      <c r="BN131" s="280"/>
      <c r="BO131" s="280"/>
      <c r="BP131" s="280"/>
      <c r="BQ131" s="280"/>
      <c r="BR131" s="280"/>
      <c r="BS131" s="280"/>
      <c r="BT131" s="280"/>
      <c r="BU131" s="280"/>
      <c r="BV131" s="280"/>
      <c r="BW131" s="280"/>
      <c r="BX131" s="280"/>
      <c r="BY131" s="280"/>
      <c r="BZ131" s="280"/>
      <c r="CA131" s="280"/>
      <c r="CB131" s="280"/>
      <c r="CC131" s="280"/>
      <c r="CD131" s="280"/>
      <c r="CE131" s="280"/>
      <c r="CF131" s="280"/>
      <c r="CG131" s="280"/>
      <c r="CH131" s="280"/>
      <c r="CI131" s="280"/>
      <c r="CJ131" s="280"/>
      <c r="CK131" s="280"/>
      <c r="CL131" s="280"/>
      <c r="CM131" s="280"/>
      <c r="CN131" s="280"/>
      <c r="CO131" s="280"/>
      <c r="CP131" s="280"/>
      <c r="CQ131" s="280"/>
      <c r="CR131" s="280"/>
      <c r="CS131" s="280"/>
      <c r="CT131" s="280"/>
      <c r="CU131" s="280"/>
      <c r="CV131" s="280"/>
      <c r="CW131" s="280"/>
      <c r="CX131" s="280"/>
    </row>
    <row r="132" spans="1:102">
      <c r="A132" s="280"/>
      <c r="B132" s="280"/>
      <c r="C132" s="280"/>
      <c r="D132" s="280"/>
      <c r="E132" s="280"/>
      <c r="F132" s="280"/>
      <c r="G132" s="280"/>
      <c r="H132" s="280"/>
      <c r="I132" s="280"/>
      <c r="J132" s="283"/>
      <c r="K132" s="298">
        <v>128</v>
      </c>
      <c r="L132" s="334">
        <v>45</v>
      </c>
      <c r="M132" s="334">
        <v>50</v>
      </c>
      <c r="N132" s="334"/>
      <c r="O132" s="334"/>
      <c r="P132" s="285"/>
      <c r="Q132" s="280"/>
      <c r="R132" s="280"/>
      <c r="S132" s="280"/>
      <c r="T132" s="280"/>
      <c r="U132" s="280"/>
      <c r="V132" s="280"/>
      <c r="W132" s="280"/>
      <c r="X132" s="280"/>
      <c r="Y132" s="280"/>
      <c r="Z132" s="280"/>
      <c r="AA132" s="322"/>
      <c r="AB132" s="306"/>
      <c r="AC132" s="306"/>
      <c r="AD132" s="306"/>
      <c r="AE132" s="306"/>
      <c r="AF132" s="280"/>
      <c r="AG132" s="280"/>
      <c r="AH132" s="280"/>
      <c r="AI132" s="280"/>
      <c r="AJ132" s="306"/>
      <c r="AK132" s="306"/>
      <c r="AL132" s="280"/>
      <c r="AM132" s="280"/>
      <c r="AN132" s="280"/>
      <c r="AO132" s="280"/>
      <c r="AP132" s="280"/>
      <c r="AQ132" s="280"/>
      <c r="AR132" s="280"/>
      <c r="AS132" s="280"/>
      <c r="AT132" s="280"/>
      <c r="AU132" s="280"/>
      <c r="AV132" s="280"/>
      <c r="AW132" s="280"/>
      <c r="AX132" s="280"/>
      <c r="AY132" s="280"/>
      <c r="AZ132" s="280"/>
      <c r="BA132" s="280"/>
      <c r="BB132" s="280"/>
      <c r="BC132" s="280"/>
      <c r="BD132" s="280"/>
      <c r="BE132" s="280"/>
      <c r="BF132" s="280"/>
      <c r="BG132" s="280"/>
      <c r="BH132" s="280"/>
      <c r="BI132" s="280"/>
      <c r="BJ132" s="280"/>
      <c r="BK132" s="280"/>
      <c r="BL132" s="280"/>
      <c r="BM132" s="280"/>
      <c r="BN132" s="280"/>
      <c r="BO132" s="280"/>
      <c r="BP132" s="280"/>
      <c r="BQ132" s="280"/>
      <c r="BR132" s="280"/>
      <c r="BS132" s="280"/>
      <c r="BT132" s="280"/>
      <c r="BU132" s="280"/>
      <c r="BV132" s="280"/>
      <c r="BW132" s="280"/>
      <c r="BX132" s="280"/>
      <c r="BY132" s="280"/>
      <c r="BZ132" s="280"/>
      <c r="CA132" s="280"/>
      <c r="CB132" s="280"/>
      <c r="CC132" s="280"/>
      <c r="CD132" s="280"/>
      <c r="CE132" s="280"/>
      <c r="CF132" s="280"/>
      <c r="CG132" s="280"/>
      <c r="CH132" s="280"/>
      <c r="CI132" s="280"/>
      <c r="CJ132" s="280"/>
      <c r="CK132" s="280"/>
      <c r="CL132" s="280"/>
      <c r="CM132" s="280"/>
      <c r="CN132" s="280"/>
      <c r="CO132" s="280"/>
      <c r="CP132" s="280"/>
      <c r="CQ132" s="280"/>
      <c r="CR132" s="280"/>
      <c r="CS132" s="280"/>
      <c r="CT132" s="280"/>
      <c r="CU132" s="280"/>
      <c r="CV132" s="280"/>
      <c r="CW132" s="280"/>
      <c r="CX132" s="280"/>
    </row>
    <row r="133" spans="1:102">
      <c r="A133" s="280"/>
      <c r="B133" s="280"/>
      <c r="C133" s="280"/>
      <c r="D133" s="280"/>
      <c r="E133" s="280"/>
      <c r="F133" s="280"/>
      <c r="G133" s="280"/>
      <c r="H133" s="280"/>
      <c r="I133" s="280"/>
      <c r="J133" s="283"/>
      <c r="K133" s="324">
        <v>129</v>
      </c>
      <c r="L133" s="337">
        <v>45</v>
      </c>
      <c r="M133" s="337">
        <v>50</v>
      </c>
      <c r="N133" s="337"/>
      <c r="O133" s="337"/>
      <c r="P133" s="285"/>
      <c r="Q133" s="280"/>
      <c r="R133" s="280"/>
      <c r="S133" s="280"/>
      <c r="T133" s="280"/>
      <c r="U133" s="280"/>
      <c r="V133" s="280"/>
      <c r="W133" s="280"/>
      <c r="X133" s="280"/>
      <c r="Y133" s="280"/>
      <c r="Z133" s="280"/>
      <c r="AA133" s="322"/>
      <c r="AB133" s="306"/>
      <c r="AC133" s="306"/>
      <c r="AD133" s="306"/>
      <c r="AE133" s="306"/>
      <c r="AF133" s="280"/>
      <c r="AG133" s="280"/>
      <c r="AH133" s="280"/>
      <c r="AI133" s="280"/>
      <c r="AJ133" s="306"/>
      <c r="AK133" s="306"/>
      <c r="AL133" s="280"/>
      <c r="AM133" s="280"/>
      <c r="AN133" s="280"/>
      <c r="AO133" s="280"/>
      <c r="AP133" s="280"/>
      <c r="AQ133" s="280"/>
      <c r="AR133" s="280"/>
      <c r="AS133" s="280"/>
      <c r="AT133" s="280"/>
      <c r="AU133" s="280"/>
      <c r="AV133" s="280"/>
      <c r="AW133" s="280"/>
      <c r="AX133" s="280"/>
      <c r="AY133" s="280"/>
      <c r="AZ133" s="280"/>
      <c r="BA133" s="280"/>
      <c r="BB133" s="280"/>
      <c r="BC133" s="280"/>
      <c r="BD133" s="280"/>
      <c r="BE133" s="280"/>
      <c r="BF133" s="280"/>
      <c r="BG133" s="280"/>
      <c r="BH133" s="280"/>
      <c r="BI133" s="280"/>
      <c r="BJ133" s="280"/>
      <c r="BK133" s="280"/>
      <c r="BL133" s="280"/>
      <c r="BM133" s="280"/>
      <c r="BN133" s="280"/>
      <c r="BO133" s="280"/>
      <c r="BP133" s="280"/>
      <c r="BQ133" s="280"/>
      <c r="BR133" s="280"/>
      <c r="BS133" s="280"/>
      <c r="BT133" s="280"/>
      <c r="BU133" s="280"/>
      <c r="BV133" s="280"/>
      <c r="BW133" s="280"/>
      <c r="BX133" s="280"/>
      <c r="BY133" s="280"/>
      <c r="BZ133" s="280"/>
      <c r="CA133" s="280"/>
      <c r="CB133" s="280"/>
      <c r="CC133" s="280"/>
      <c r="CD133" s="280"/>
      <c r="CE133" s="280"/>
      <c r="CF133" s="280"/>
      <c r="CG133" s="280"/>
      <c r="CH133" s="280"/>
      <c r="CI133" s="280"/>
      <c r="CJ133" s="280"/>
      <c r="CK133" s="280"/>
      <c r="CL133" s="280"/>
      <c r="CM133" s="280"/>
      <c r="CN133" s="280"/>
      <c r="CO133" s="280"/>
      <c r="CP133" s="280"/>
      <c r="CQ133" s="280"/>
      <c r="CR133" s="280"/>
      <c r="CS133" s="280"/>
      <c r="CT133" s="280"/>
      <c r="CU133" s="280"/>
      <c r="CV133" s="280"/>
      <c r="CW133" s="280"/>
      <c r="CX133" s="280"/>
    </row>
    <row r="134" spans="1:102">
      <c r="A134" s="280"/>
      <c r="B134" s="280"/>
      <c r="C134" s="280"/>
      <c r="D134" s="280"/>
      <c r="E134" s="280"/>
      <c r="F134" s="280"/>
      <c r="G134" s="280"/>
      <c r="H134" s="280"/>
      <c r="I134" s="280"/>
      <c r="J134" s="283"/>
      <c r="K134" s="280"/>
      <c r="L134" s="280" t="s">
        <v>197</v>
      </c>
      <c r="M134" s="280"/>
      <c r="N134" s="306"/>
      <c r="O134" s="306"/>
      <c r="P134" s="285"/>
      <c r="Q134" s="280"/>
      <c r="R134" s="280"/>
      <c r="S134" s="280"/>
      <c r="T134" s="280"/>
      <c r="U134" s="280"/>
      <c r="V134" s="280"/>
      <c r="W134" s="280"/>
      <c r="X134" s="280"/>
      <c r="Y134" s="280"/>
      <c r="Z134" s="280"/>
      <c r="AA134" s="280"/>
      <c r="AB134" s="280"/>
      <c r="AC134" s="280"/>
      <c r="AD134" s="306"/>
      <c r="AE134" s="306"/>
      <c r="AF134" s="280"/>
      <c r="AG134" s="280"/>
      <c r="AH134" s="280"/>
      <c r="AI134" s="280"/>
      <c r="AJ134" s="306"/>
      <c r="AK134" s="306"/>
      <c r="AL134" s="280"/>
      <c r="AM134" s="280"/>
      <c r="AN134" s="280"/>
      <c r="AO134" s="280"/>
      <c r="AP134" s="280"/>
      <c r="AQ134" s="280"/>
      <c r="AR134" s="280"/>
      <c r="AS134" s="280"/>
      <c r="AT134" s="280"/>
      <c r="AU134" s="280"/>
      <c r="AV134" s="280"/>
      <c r="AW134" s="280"/>
      <c r="AX134" s="280"/>
      <c r="AY134" s="280"/>
      <c r="AZ134" s="280"/>
      <c r="BA134" s="280"/>
      <c r="BB134" s="280"/>
      <c r="BC134" s="280"/>
      <c r="BD134" s="280"/>
      <c r="BE134" s="280"/>
      <c r="BF134" s="280"/>
      <c r="BG134" s="280"/>
      <c r="BH134" s="280"/>
      <c r="BI134" s="280"/>
      <c r="BJ134" s="280"/>
      <c r="BK134" s="280"/>
      <c r="BL134" s="280"/>
      <c r="BM134" s="280"/>
      <c r="BN134" s="280"/>
      <c r="BO134" s="280"/>
      <c r="BP134" s="280"/>
      <c r="BQ134" s="280"/>
      <c r="BR134" s="280"/>
      <c r="BS134" s="280"/>
      <c r="BT134" s="280"/>
      <c r="BU134" s="280"/>
      <c r="BV134" s="280"/>
      <c r="BW134" s="280"/>
      <c r="BX134" s="280"/>
      <c r="BY134" s="280"/>
      <c r="BZ134" s="280"/>
      <c r="CA134" s="280"/>
      <c r="CB134" s="280"/>
      <c r="CC134" s="280"/>
      <c r="CD134" s="280"/>
      <c r="CE134" s="280"/>
      <c r="CF134" s="280"/>
      <c r="CG134" s="280"/>
      <c r="CH134" s="280"/>
      <c r="CI134" s="280"/>
      <c r="CJ134" s="280"/>
      <c r="CK134" s="280"/>
      <c r="CL134" s="280"/>
      <c r="CM134" s="280"/>
      <c r="CN134" s="280"/>
      <c r="CO134" s="280"/>
      <c r="CP134" s="280"/>
      <c r="CQ134" s="280"/>
      <c r="CR134" s="280"/>
      <c r="CS134" s="280"/>
      <c r="CT134" s="280"/>
      <c r="CU134" s="280"/>
      <c r="CV134" s="280"/>
      <c r="CW134" s="280"/>
      <c r="CX134" s="280"/>
    </row>
    <row r="135" spans="1:102" ht="15.75" thickBot="1">
      <c r="A135" s="280"/>
      <c r="B135" s="280"/>
      <c r="C135" s="280"/>
      <c r="D135" s="280"/>
      <c r="E135" s="280"/>
      <c r="F135" s="280"/>
      <c r="G135" s="280"/>
      <c r="H135" s="280"/>
      <c r="I135" s="280"/>
      <c r="J135" s="293"/>
      <c r="K135" s="294"/>
      <c r="L135" s="294"/>
      <c r="M135" s="294"/>
      <c r="N135" s="340"/>
      <c r="O135" s="340"/>
      <c r="P135" s="295"/>
      <c r="Q135" s="280"/>
      <c r="R135" s="280"/>
      <c r="S135" s="280"/>
      <c r="T135" s="280"/>
      <c r="U135" s="280"/>
      <c r="V135" s="280"/>
      <c r="W135" s="280"/>
      <c r="X135" s="280"/>
      <c r="Y135" s="280"/>
      <c r="Z135" s="280"/>
      <c r="AA135" s="280"/>
      <c r="AB135" s="280"/>
      <c r="AC135" s="280"/>
      <c r="AD135" s="306"/>
      <c r="AE135" s="306"/>
      <c r="AF135" s="280"/>
      <c r="AG135" s="280"/>
      <c r="AH135" s="280"/>
      <c r="AI135" s="280"/>
      <c r="AJ135" s="306"/>
      <c r="AK135" s="306"/>
      <c r="AL135" s="280"/>
      <c r="AM135" s="280"/>
      <c r="AN135" s="280"/>
      <c r="AO135" s="280"/>
      <c r="AP135" s="280"/>
      <c r="AQ135" s="280"/>
      <c r="AR135" s="280"/>
      <c r="AS135" s="280"/>
      <c r="AT135" s="280"/>
      <c r="AU135" s="280"/>
      <c r="AV135" s="280"/>
      <c r="AW135" s="280"/>
      <c r="AX135" s="280"/>
      <c r="AY135" s="280"/>
      <c r="AZ135" s="280"/>
      <c r="BA135" s="280"/>
      <c r="BB135" s="280"/>
      <c r="BC135" s="280"/>
      <c r="BD135" s="280"/>
      <c r="BE135" s="280"/>
      <c r="BF135" s="280"/>
      <c r="BG135" s="280"/>
      <c r="BH135" s="280"/>
      <c r="BI135" s="280"/>
      <c r="BJ135" s="280"/>
      <c r="BK135" s="280"/>
      <c r="BL135" s="280"/>
      <c r="BM135" s="280"/>
      <c r="BN135" s="280"/>
      <c r="BO135" s="280"/>
      <c r="BP135" s="280"/>
      <c r="BQ135" s="280"/>
      <c r="BR135" s="280"/>
      <c r="BS135" s="280"/>
      <c r="BT135" s="280"/>
      <c r="BU135" s="280"/>
      <c r="BV135" s="280"/>
      <c r="BW135" s="280"/>
      <c r="BX135" s="280"/>
      <c r="BY135" s="280"/>
      <c r="BZ135" s="280"/>
      <c r="CA135" s="280"/>
      <c r="CB135" s="280"/>
      <c r="CC135" s="280"/>
      <c r="CD135" s="280"/>
      <c r="CE135" s="280"/>
      <c r="CF135" s="280"/>
      <c r="CG135" s="280"/>
      <c r="CH135" s="280"/>
      <c r="CI135" s="280"/>
      <c r="CJ135" s="280"/>
      <c r="CK135" s="280"/>
      <c r="CL135" s="280"/>
      <c r="CM135" s="280"/>
      <c r="CN135" s="280"/>
      <c r="CO135" s="280"/>
      <c r="CP135" s="280"/>
      <c r="CQ135" s="280"/>
      <c r="CR135" s="280"/>
      <c r="CS135" s="280"/>
      <c r="CT135" s="280"/>
      <c r="CU135" s="280"/>
      <c r="CV135" s="280"/>
      <c r="CW135" s="280"/>
      <c r="CX135" s="280"/>
    </row>
    <row r="136" spans="1:102" ht="15.75" thickTop="1">
      <c r="A136" s="280"/>
      <c r="B136" s="280"/>
      <c r="C136" s="280"/>
      <c r="D136" s="280"/>
      <c r="E136" s="280"/>
      <c r="F136" s="280"/>
      <c r="G136" s="280"/>
      <c r="H136" s="280"/>
      <c r="I136" s="280"/>
      <c r="J136" s="280"/>
      <c r="K136" s="280"/>
      <c r="L136" s="280"/>
      <c r="M136" s="280"/>
      <c r="N136" s="306"/>
      <c r="O136" s="306"/>
      <c r="P136" s="280"/>
      <c r="Q136" s="280"/>
      <c r="R136" s="280"/>
      <c r="S136" s="280"/>
      <c r="T136" s="280"/>
      <c r="U136" s="280"/>
      <c r="V136" s="280"/>
      <c r="W136" s="280"/>
      <c r="X136" s="280"/>
      <c r="Y136" s="280"/>
      <c r="Z136" s="280"/>
      <c r="AA136" s="280"/>
      <c r="AB136" s="280"/>
      <c r="AC136" s="280"/>
      <c r="AD136" s="280"/>
      <c r="AE136" s="280"/>
      <c r="AF136" s="280"/>
      <c r="AG136" s="280"/>
      <c r="AH136" s="280"/>
      <c r="AI136" s="280"/>
      <c r="AJ136" s="306"/>
      <c r="AK136" s="306"/>
      <c r="AL136" s="280"/>
      <c r="AM136" s="280"/>
      <c r="AN136" s="280"/>
      <c r="AO136" s="280"/>
      <c r="AP136" s="280"/>
      <c r="AQ136" s="280"/>
      <c r="AR136" s="280"/>
      <c r="AS136" s="280"/>
      <c r="AT136" s="280"/>
      <c r="AU136" s="280"/>
      <c r="AV136" s="280"/>
      <c r="AW136" s="280"/>
      <c r="AX136" s="280"/>
      <c r="AY136" s="280"/>
      <c r="AZ136" s="280"/>
      <c r="BA136" s="280"/>
      <c r="BB136" s="280"/>
      <c r="BC136" s="280"/>
      <c r="BD136" s="280"/>
      <c r="BE136" s="280"/>
      <c r="BF136" s="280"/>
      <c r="BG136" s="280"/>
      <c r="BH136" s="280"/>
      <c r="BI136" s="280"/>
      <c r="BJ136" s="280"/>
      <c r="BK136" s="280"/>
      <c r="BL136" s="280"/>
      <c r="BM136" s="280"/>
      <c r="BN136" s="280"/>
      <c r="BO136" s="280"/>
      <c r="BP136" s="280"/>
      <c r="BQ136" s="280"/>
      <c r="BR136" s="280"/>
      <c r="BS136" s="280"/>
      <c r="BT136" s="280"/>
      <c r="BU136" s="280"/>
      <c r="BV136" s="280"/>
      <c r="BW136" s="280"/>
      <c r="BX136" s="280"/>
      <c r="BY136" s="280"/>
      <c r="BZ136" s="280"/>
      <c r="CA136" s="280"/>
      <c r="CB136" s="280"/>
      <c r="CC136" s="280"/>
      <c r="CD136" s="280"/>
      <c r="CE136" s="280"/>
      <c r="CF136" s="280"/>
      <c r="CG136" s="280"/>
      <c r="CH136" s="280"/>
      <c r="CI136" s="280"/>
      <c r="CJ136" s="280"/>
      <c r="CK136" s="280"/>
      <c r="CL136" s="280"/>
      <c r="CM136" s="280"/>
      <c r="CN136" s="280"/>
      <c r="CO136" s="280"/>
      <c r="CP136" s="280"/>
      <c r="CQ136" s="280"/>
      <c r="CR136" s="280"/>
      <c r="CS136" s="280"/>
      <c r="CT136" s="280"/>
      <c r="CU136" s="280"/>
      <c r="CV136" s="280"/>
      <c r="CW136" s="280"/>
      <c r="CX136" s="280"/>
    </row>
    <row r="137" spans="1:102">
      <c r="A137" s="280"/>
      <c r="B137" s="280"/>
      <c r="C137" s="280"/>
      <c r="D137" s="280"/>
      <c r="E137" s="280"/>
      <c r="F137" s="280"/>
      <c r="G137" s="280"/>
      <c r="H137" s="280"/>
      <c r="I137" s="280"/>
      <c r="J137" s="280"/>
      <c r="K137" s="280"/>
      <c r="L137" s="280"/>
      <c r="M137" s="280"/>
      <c r="N137" s="306"/>
      <c r="O137" s="306"/>
      <c r="P137" s="280"/>
      <c r="Q137" s="280"/>
      <c r="R137" s="280"/>
      <c r="S137" s="280"/>
      <c r="T137" s="280"/>
      <c r="U137" s="280"/>
      <c r="V137" s="280"/>
      <c r="W137" s="280"/>
      <c r="X137" s="280"/>
      <c r="Y137" s="280"/>
      <c r="Z137" s="280"/>
      <c r="AA137" s="280"/>
      <c r="AB137" s="280"/>
      <c r="AC137" s="280"/>
      <c r="AD137" s="280"/>
      <c r="AE137" s="280"/>
      <c r="AF137" s="280"/>
      <c r="AG137" s="280"/>
      <c r="AH137" s="280"/>
      <c r="AI137" s="280"/>
      <c r="AJ137" s="306"/>
      <c r="AK137" s="306"/>
      <c r="AL137" s="280"/>
      <c r="AM137" s="280"/>
      <c r="AN137" s="280"/>
      <c r="AO137" s="280"/>
      <c r="AP137" s="280"/>
      <c r="AQ137" s="280"/>
      <c r="AR137" s="280"/>
      <c r="AS137" s="280"/>
      <c r="AT137" s="280"/>
      <c r="AU137" s="280"/>
      <c r="AV137" s="280"/>
      <c r="AW137" s="280"/>
      <c r="AX137" s="280"/>
      <c r="AY137" s="280"/>
      <c r="AZ137" s="280"/>
      <c r="BA137" s="280"/>
      <c r="BB137" s="280"/>
      <c r="BC137" s="280"/>
      <c r="BD137" s="280"/>
      <c r="BE137" s="280"/>
      <c r="BF137" s="280"/>
      <c r="BG137" s="280"/>
      <c r="BH137" s="280"/>
      <c r="BI137" s="280"/>
      <c r="BJ137" s="280"/>
      <c r="BK137" s="280"/>
      <c r="BL137" s="280"/>
      <c r="BM137" s="280"/>
      <c r="BN137" s="280"/>
      <c r="BO137" s="280"/>
      <c r="BP137" s="280"/>
      <c r="BQ137" s="280"/>
      <c r="BR137" s="280"/>
      <c r="BS137" s="280"/>
      <c r="BT137" s="280"/>
      <c r="BU137" s="280"/>
      <c r="BV137" s="280"/>
      <c r="BW137" s="280"/>
      <c r="BX137" s="280"/>
      <c r="BY137" s="280"/>
      <c r="BZ137" s="280"/>
      <c r="CA137" s="280"/>
      <c r="CB137" s="280"/>
      <c r="CC137" s="280"/>
      <c r="CD137" s="280"/>
      <c r="CE137" s="280"/>
      <c r="CF137" s="280"/>
      <c r="CG137" s="280"/>
      <c r="CH137" s="280"/>
      <c r="CI137" s="280"/>
      <c r="CJ137" s="280"/>
      <c r="CK137" s="280"/>
      <c r="CL137" s="280"/>
      <c r="CM137" s="280"/>
      <c r="CN137" s="280"/>
      <c r="CO137" s="280"/>
      <c r="CP137" s="280"/>
      <c r="CQ137" s="280"/>
      <c r="CR137" s="280"/>
      <c r="CS137" s="280"/>
      <c r="CT137" s="280"/>
      <c r="CU137" s="280"/>
      <c r="CV137" s="280"/>
      <c r="CW137" s="280"/>
      <c r="CX137" s="280"/>
    </row>
    <row r="138" spans="1:102">
      <c r="A138" s="280"/>
      <c r="B138" s="280"/>
      <c r="C138" s="280"/>
      <c r="D138" s="280"/>
      <c r="E138" s="280"/>
      <c r="F138" s="280"/>
      <c r="G138" s="280"/>
      <c r="H138" s="280"/>
      <c r="I138" s="280"/>
      <c r="J138" s="280"/>
      <c r="K138" s="280"/>
      <c r="L138" s="280"/>
      <c r="M138" s="280"/>
      <c r="N138" s="306"/>
      <c r="O138" s="306"/>
      <c r="P138" s="280"/>
      <c r="Q138" s="280"/>
      <c r="R138" s="280"/>
      <c r="S138" s="280"/>
      <c r="T138" s="280"/>
      <c r="U138" s="280"/>
      <c r="V138" s="280"/>
      <c r="W138" s="280"/>
      <c r="X138" s="280"/>
      <c r="Y138" s="280"/>
      <c r="Z138" s="280"/>
      <c r="AA138" s="280"/>
      <c r="AB138" s="280"/>
      <c r="AC138" s="280"/>
      <c r="AD138" s="280"/>
      <c r="AE138" s="280"/>
      <c r="AF138" s="280"/>
      <c r="AG138" s="280"/>
      <c r="AH138" s="280"/>
      <c r="AI138" s="280"/>
      <c r="AJ138" s="306"/>
      <c r="AK138" s="306"/>
      <c r="AL138" s="280"/>
      <c r="AM138" s="280"/>
      <c r="AN138" s="280"/>
      <c r="AO138" s="280"/>
      <c r="AP138" s="280"/>
      <c r="AQ138" s="280"/>
      <c r="AR138" s="280"/>
      <c r="AS138" s="280"/>
      <c r="AT138" s="280"/>
      <c r="AU138" s="280"/>
      <c r="AV138" s="280"/>
      <c r="AW138" s="280"/>
      <c r="AX138" s="280"/>
      <c r="AY138" s="280"/>
      <c r="AZ138" s="280"/>
      <c r="BA138" s="280"/>
      <c r="BB138" s="280"/>
      <c r="BC138" s="280"/>
      <c r="BD138" s="280"/>
      <c r="BE138" s="280"/>
      <c r="BF138" s="280"/>
      <c r="BG138" s="280"/>
      <c r="BH138" s="280"/>
      <c r="BI138" s="280"/>
      <c r="BJ138" s="280"/>
      <c r="BK138" s="280"/>
      <c r="BL138" s="280"/>
      <c r="BM138" s="280"/>
      <c r="BN138" s="280"/>
      <c r="BO138" s="280"/>
      <c r="BP138" s="280"/>
      <c r="BQ138" s="280"/>
      <c r="BR138" s="280"/>
      <c r="BS138" s="280"/>
      <c r="BT138" s="280"/>
      <c r="BU138" s="280"/>
      <c r="BV138" s="280"/>
      <c r="BW138" s="280"/>
      <c r="BX138" s="280"/>
      <c r="BY138" s="280"/>
      <c r="BZ138" s="280"/>
      <c r="CA138" s="280"/>
      <c r="CB138" s="280"/>
      <c r="CC138" s="280"/>
      <c r="CD138" s="280"/>
      <c r="CE138" s="280"/>
      <c r="CF138" s="280"/>
      <c r="CG138" s="280"/>
      <c r="CH138" s="280"/>
      <c r="CI138" s="280"/>
      <c r="CJ138" s="280"/>
      <c r="CK138" s="280"/>
      <c r="CL138" s="280"/>
      <c r="CM138" s="280"/>
      <c r="CN138" s="280"/>
      <c r="CO138" s="280"/>
      <c r="CP138" s="280"/>
      <c r="CQ138" s="280"/>
      <c r="CR138" s="280"/>
      <c r="CS138" s="280"/>
      <c r="CT138" s="280"/>
      <c r="CU138" s="280"/>
      <c r="CV138" s="280"/>
      <c r="CW138" s="280"/>
      <c r="CX138" s="280"/>
    </row>
    <row r="139" spans="1:102">
      <c r="A139" s="280"/>
      <c r="B139" s="280"/>
      <c r="C139" s="280"/>
      <c r="D139" s="280"/>
      <c r="E139" s="280"/>
      <c r="F139" s="280"/>
      <c r="G139" s="280"/>
      <c r="H139" s="280"/>
      <c r="I139" s="280"/>
      <c r="J139" s="280"/>
      <c r="K139" s="280"/>
      <c r="L139" s="280"/>
      <c r="M139" s="280"/>
      <c r="N139" s="306"/>
      <c r="O139" s="306"/>
      <c r="P139" s="280"/>
      <c r="Q139" s="280"/>
      <c r="R139" s="280"/>
      <c r="S139" s="280"/>
      <c r="T139" s="280"/>
      <c r="U139" s="280"/>
      <c r="V139" s="280"/>
      <c r="W139" s="280"/>
      <c r="X139" s="280"/>
      <c r="Y139" s="280"/>
      <c r="Z139" s="280"/>
      <c r="AA139" s="280"/>
      <c r="AB139" s="280"/>
      <c r="AC139" s="280"/>
      <c r="AD139" s="280"/>
      <c r="AE139" s="280"/>
      <c r="AF139" s="280"/>
      <c r="AG139" s="280"/>
      <c r="AH139" s="280"/>
      <c r="AI139" s="280"/>
      <c r="AJ139" s="306"/>
      <c r="AK139" s="306"/>
      <c r="AL139" s="280"/>
      <c r="AM139" s="280"/>
      <c r="AN139" s="280"/>
      <c r="AO139" s="280"/>
      <c r="AP139" s="280"/>
      <c r="AQ139" s="280"/>
      <c r="AR139" s="280"/>
      <c r="AS139" s="280"/>
      <c r="AT139" s="280"/>
      <c r="AU139" s="280"/>
      <c r="AV139" s="280"/>
      <c r="AW139" s="280"/>
      <c r="AX139" s="280"/>
      <c r="AY139" s="280"/>
      <c r="AZ139" s="280"/>
      <c r="BA139" s="280"/>
      <c r="BB139" s="280"/>
      <c r="BC139" s="280"/>
      <c r="BD139" s="280"/>
      <c r="BE139" s="280"/>
      <c r="BF139" s="280"/>
      <c r="BG139" s="280"/>
      <c r="BH139" s="280"/>
      <c r="BI139" s="280"/>
      <c r="BJ139" s="280"/>
      <c r="BK139" s="280"/>
      <c r="BL139" s="280"/>
      <c r="BM139" s="280"/>
      <c r="BN139" s="280"/>
      <c r="BO139" s="280"/>
      <c r="BP139" s="280"/>
      <c r="BQ139" s="280"/>
      <c r="BR139" s="280"/>
      <c r="BS139" s="280"/>
      <c r="BT139" s="280"/>
      <c r="BU139" s="280"/>
      <c r="BV139" s="280"/>
      <c r="BW139" s="280"/>
      <c r="BX139" s="280"/>
      <c r="BY139" s="280"/>
      <c r="BZ139" s="280"/>
      <c r="CA139" s="280"/>
      <c r="CB139" s="280"/>
      <c r="CC139" s="280"/>
      <c r="CD139" s="280"/>
      <c r="CE139" s="280"/>
      <c r="CF139" s="280"/>
      <c r="CG139" s="280"/>
      <c r="CH139" s="280"/>
      <c r="CI139" s="280"/>
      <c r="CJ139" s="280"/>
      <c r="CK139" s="280"/>
      <c r="CL139" s="280"/>
      <c r="CM139" s="280"/>
      <c r="CN139" s="280"/>
      <c r="CO139" s="280"/>
      <c r="CP139" s="280"/>
      <c r="CQ139" s="280"/>
      <c r="CR139" s="280"/>
      <c r="CS139" s="280"/>
      <c r="CT139" s="280"/>
      <c r="CU139" s="280"/>
      <c r="CV139" s="280"/>
      <c r="CW139" s="280"/>
      <c r="CX139" s="280"/>
    </row>
    <row r="140" spans="1:102">
      <c r="N140" s="9"/>
      <c r="O140" s="9"/>
      <c r="AJ140" s="9"/>
      <c r="AK140" s="9"/>
    </row>
    <row r="141" spans="1:102">
      <c r="N141" s="9"/>
      <c r="O141" s="9"/>
      <c r="AJ141" s="9"/>
      <c r="AK141" s="9"/>
    </row>
    <row r="142" spans="1:102">
      <c r="N142" s="9"/>
      <c r="O142" s="9"/>
      <c r="AJ142" s="9"/>
      <c r="AK142" s="9"/>
    </row>
    <row r="143" spans="1:102">
      <c r="N143" s="9"/>
      <c r="O143" s="9"/>
      <c r="AJ143" s="9"/>
      <c r="AK143" s="9"/>
    </row>
    <row r="144" spans="1:102">
      <c r="N144" s="9"/>
      <c r="O144" s="9"/>
      <c r="AJ144" s="9"/>
      <c r="AK144" s="9"/>
    </row>
    <row r="145" spans="14:37">
      <c r="N145" s="9"/>
      <c r="O145" s="9"/>
      <c r="AJ145" s="9"/>
      <c r="AK145" s="9"/>
    </row>
    <row r="146" spans="14:37">
      <c r="N146" s="9"/>
      <c r="O146" s="9"/>
    </row>
    <row r="147" spans="14:37">
      <c r="N147" s="9"/>
      <c r="O147" s="9"/>
    </row>
    <row r="148" spans="14:37">
      <c r="N148" s="9"/>
      <c r="O148" s="9"/>
    </row>
    <row r="149" spans="14:37">
      <c r="N149" s="9"/>
      <c r="O149" s="9"/>
    </row>
    <row r="150" spans="14:37">
      <c r="N150" s="9"/>
      <c r="O150" s="9"/>
    </row>
    <row r="151" spans="14:37">
      <c r="N151" s="9"/>
      <c r="O151" s="9"/>
    </row>
    <row r="152" spans="14:37">
      <c r="N152" s="9"/>
      <c r="O152" s="9"/>
    </row>
    <row r="153" spans="14:37">
      <c r="N153" s="9"/>
      <c r="O153" s="9"/>
    </row>
    <row r="154" spans="14:37">
      <c r="N154" s="9"/>
      <c r="O154" s="9"/>
    </row>
    <row r="155" spans="14:37">
      <c r="N155" s="9"/>
      <c r="O155" s="9"/>
    </row>
    <row r="156" spans="14:37">
      <c r="N156" s="9"/>
      <c r="O156" s="9"/>
    </row>
    <row r="157" spans="14:37">
      <c r="N157" s="9"/>
      <c r="O157" s="9"/>
    </row>
    <row r="158" spans="14:37">
      <c r="N158" s="9"/>
      <c r="O158" s="9"/>
    </row>
    <row r="159" spans="14:37">
      <c r="N159" s="9"/>
      <c r="O159" s="9"/>
    </row>
    <row r="160" spans="14:37">
      <c r="N160" s="9"/>
      <c r="O160" s="9"/>
    </row>
    <row r="161" spans="14:15">
      <c r="N161" s="9"/>
      <c r="O161" s="9"/>
    </row>
    <row r="162" spans="14:15">
      <c r="N162" s="9"/>
      <c r="O162" s="9"/>
    </row>
    <row r="163" spans="14:15">
      <c r="N163" s="9"/>
      <c r="O163" s="9"/>
    </row>
    <row r="164" spans="14:15">
      <c r="N164" s="9"/>
      <c r="O164" s="9"/>
    </row>
    <row r="165" spans="14:15">
      <c r="N165" s="9"/>
      <c r="O165" s="9"/>
    </row>
    <row r="166" spans="14:15">
      <c r="N166" s="9"/>
      <c r="O166" s="9"/>
    </row>
    <row r="167" spans="14:15">
      <c r="N167" s="9"/>
      <c r="O167" s="9"/>
    </row>
    <row r="168" spans="14:15">
      <c r="N168" s="9"/>
      <c r="O168" s="9"/>
    </row>
    <row r="169" spans="14:15">
      <c r="N169" s="9"/>
      <c r="O169" s="9"/>
    </row>
    <row r="170" spans="14:15">
      <c r="N170" s="9"/>
      <c r="O170" s="9"/>
    </row>
    <row r="171" spans="14:15">
      <c r="N171" s="9"/>
      <c r="O171" s="9"/>
    </row>
    <row r="172" spans="14:15">
      <c r="N172" s="9"/>
      <c r="O172" s="9"/>
    </row>
    <row r="173" spans="14:15">
      <c r="N173" s="9"/>
      <c r="O173" s="9"/>
    </row>
    <row r="174" spans="14:15">
      <c r="N174" s="9"/>
      <c r="O174" s="9"/>
    </row>
    <row r="175" spans="14:15">
      <c r="N175" s="9"/>
      <c r="O175" s="9"/>
    </row>
    <row r="176" spans="14:15">
      <c r="N176" s="9"/>
      <c r="O176" s="9"/>
    </row>
    <row r="177" spans="14:15">
      <c r="N177" s="9"/>
      <c r="O177" s="9"/>
    </row>
    <row r="178" spans="14:15">
      <c r="N178" s="9"/>
      <c r="O178" s="9"/>
    </row>
    <row r="179" spans="14:15">
      <c r="N179" s="9"/>
      <c r="O179" s="9"/>
    </row>
    <row r="180" spans="14:15">
      <c r="N180" s="9"/>
      <c r="O180" s="9"/>
    </row>
    <row r="181" spans="14:15">
      <c r="N181" s="9"/>
      <c r="O181" s="9"/>
    </row>
    <row r="182" spans="14:15">
      <c r="N182" s="9"/>
      <c r="O182" s="9"/>
    </row>
    <row r="183" spans="14:15">
      <c r="N183" s="9"/>
      <c r="O183" s="9"/>
    </row>
    <row r="184" spans="14:15">
      <c r="N184" s="9"/>
      <c r="O184" s="9"/>
    </row>
    <row r="185" spans="14:15">
      <c r="N185" s="9"/>
      <c r="O185" s="9"/>
    </row>
    <row r="186" spans="14:15">
      <c r="N186" s="9"/>
      <c r="O186" s="9"/>
    </row>
    <row r="187" spans="14:15">
      <c r="N187" s="9"/>
      <c r="O187" s="9"/>
    </row>
    <row r="188" spans="14:15">
      <c r="N188" s="9"/>
      <c r="O188" s="9"/>
    </row>
    <row r="189" spans="14:15">
      <c r="N189" s="9"/>
      <c r="O189" s="9"/>
    </row>
    <row r="190" spans="14:15">
      <c r="N190" s="9"/>
      <c r="O190" s="9"/>
    </row>
    <row r="191" spans="14:15">
      <c r="N191" s="9"/>
      <c r="O191" s="9"/>
    </row>
    <row r="192" spans="14:15">
      <c r="N192" s="9"/>
      <c r="O192" s="9"/>
    </row>
    <row r="193" spans="14:15">
      <c r="N193" s="9"/>
      <c r="O193" s="9"/>
    </row>
    <row r="194" spans="14:15">
      <c r="N194" s="9"/>
      <c r="O194" s="9"/>
    </row>
    <row r="195" spans="14:15">
      <c r="N195" s="9"/>
      <c r="O195" s="9"/>
    </row>
    <row r="196" spans="14:15">
      <c r="N196" s="9"/>
      <c r="O196" s="9"/>
    </row>
    <row r="197" spans="14:15">
      <c r="N197" s="9"/>
      <c r="O197" s="9"/>
    </row>
    <row r="198" spans="14:15">
      <c r="N198" s="9"/>
      <c r="O198" s="9"/>
    </row>
    <row r="199" spans="14:15">
      <c r="N199" s="9"/>
      <c r="O199" s="9"/>
    </row>
    <row r="200" spans="14:15">
      <c r="N200" s="9"/>
      <c r="O200" s="9"/>
    </row>
    <row r="201" spans="14:15">
      <c r="N201" s="9"/>
      <c r="O201" s="9"/>
    </row>
    <row r="202" spans="14:15">
      <c r="N202" s="9"/>
      <c r="O202" s="9"/>
    </row>
    <row r="203" spans="14:15">
      <c r="N203" s="9"/>
      <c r="O203" s="9"/>
    </row>
    <row r="204" spans="14:15">
      <c r="N204" s="9"/>
      <c r="O204" s="9"/>
    </row>
    <row r="205" spans="14:15">
      <c r="N205" s="9"/>
      <c r="O205" s="9"/>
    </row>
    <row r="206" spans="14:15">
      <c r="N206" s="9"/>
      <c r="O206" s="9"/>
    </row>
    <row r="207" spans="14:15">
      <c r="N207" s="9"/>
      <c r="O207" s="9"/>
    </row>
    <row r="208" spans="14:15">
      <c r="N208" s="9"/>
      <c r="O208" s="9"/>
    </row>
    <row r="209" spans="14:15">
      <c r="N209" s="9"/>
      <c r="O209" s="9"/>
    </row>
    <row r="210" spans="14:15">
      <c r="N210" s="9"/>
      <c r="O210" s="9"/>
    </row>
    <row r="211" spans="14:15">
      <c r="N211" s="9"/>
      <c r="O211" s="9"/>
    </row>
    <row r="212" spans="14:15">
      <c r="N212" s="9"/>
      <c r="O212" s="9"/>
    </row>
    <row r="237" spans="12:15">
      <c r="L237" s="9"/>
      <c r="M237" s="9"/>
    </row>
    <row r="238" spans="12:15">
      <c r="L238" s="9"/>
      <c r="M238" s="9"/>
      <c r="N238" s="9"/>
      <c r="O238" s="9"/>
    </row>
    <row r="239" spans="12:15">
      <c r="L239" s="9"/>
      <c r="M239" s="9"/>
      <c r="N239" s="9"/>
      <c r="O239" s="9"/>
    </row>
    <row r="240" spans="12:15">
      <c r="L240" s="9"/>
      <c r="M240" s="9"/>
      <c r="N240" s="9"/>
      <c r="O240" s="9"/>
    </row>
    <row r="241" spans="12:15">
      <c r="L241" s="9"/>
      <c r="M241" s="9"/>
      <c r="N241" s="9"/>
      <c r="O241" s="9"/>
    </row>
    <row r="242" spans="12:15">
      <c r="L242" s="9"/>
      <c r="M242" s="9"/>
      <c r="N242" s="9"/>
      <c r="O242" s="9"/>
    </row>
    <row r="243" spans="12:15">
      <c r="L243" s="9"/>
      <c r="M243" s="9"/>
      <c r="N243" s="9"/>
      <c r="O243" s="9"/>
    </row>
    <row r="244" spans="12:15">
      <c r="L244" s="9"/>
      <c r="M244" s="9"/>
      <c r="N244" s="9"/>
      <c r="O244" s="9"/>
    </row>
    <row r="245" spans="12:15">
      <c r="L245" s="9"/>
      <c r="M245" s="9"/>
      <c r="N245" s="9"/>
      <c r="O245" s="9"/>
    </row>
    <row r="246" spans="12:15">
      <c r="L246" s="9"/>
      <c r="M246" s="9"/>
      <c r="N246" s="9"/>
      <c r="O246" s="9"/>
    </row>
    <row r="247" spans="12:15">
      <c r="L247" s="9"/>
      <c r="M247" s="9"/>
      <c r="N247" s="9"/>
      <c r="O247" s="9"/>
    </row>
    <row r="248" spans="12:15">
      <c r="L248" s="9"/>
      <c r="M248" s="9"/>
      <c r="N248" s="9"/>
      <c r="O248" s="9"/>
    </row>
    <row r="249" spans="12:15">
      <c r="L249" s="9"/>
      <c r="M249" s="9"/>
      <c r="N249" s="9"/>
      <c r="O249" s="9"/>
    </row>
    <row r="250" spans="12:15">
      <c r="L250" s="9"/>
      <c r="M250" s="9"/>
      <c r="N250" s="9"/>
      <c r="O250" s="9"/>
    </row>
    <row r="251" spans="12:15">
      <c r="L251" s="9"/>
      <c r="M251" s="9"/>
      <c r="N251" s="9"/>
      <c r="O251" s="9"/>
    </row>
    <row r="252" spans="12:15">
      <c r="L252" s="9"/>
      <c r="M252" s="9"/>
      <c r="N252" s="9"/>
      <c r="O252" s="9"/>
    </row>
    <row r="253" spans="12:15">
      <c r="L253" s="9"/>
      <c r="M253" s="9"/>
      <c r="N253" s="9"/>
      <c r="O253" s="9"/>
    </row>
    <row r="254" spans="12:15">
      <c r="L254" s="9"/>
      <c r="M254" s="9"/>
      <c r="N254" s="9"/>
      <c r="O254" s="9"/>
    </row>
    <row r="255" spans="12:15">
      <c r="L255" s="9"/>
      <c r="M255" s="9"/>
      <c r="N255" s="9"/>
      <c r="O255" s="9"/>
    </row>
    <row r="256" spans="12:15">
      <c r="L256" s="9"/>
      <c r="M256" s="9"/>
      <c r="N256" s="9"/>
      <c r="O256" s="9"/>
    </row>
    <row r="257" spans="12:15">
      <c r="L257" s="9"/>
      <c r="M257" s="9"/>
      <c r="N257" s="9"/>
      <c r="O257" s="9"/>
    </row>
    <row r="258" spans="12:15">
      <c r="L258" s="9"/>
      <c r="M258" s="9"/>
      <c r="N258" s="9"/>
      <c r="O258" s="9"/>
    </row>
    <row r="259" spans="12:15">
      <c r="L259" s="9"/>
      <c r="M259" s="9"/>
      <c r="N259" s="9"/>
      <c r="O259" s="9"/>
    </row>
    <row r="260" spans="12:15">
      <c r="L260" s="9"/>
      <c r="M260" s="9"/>
      <c r="N260" s="9"/>
      <c r="O260" s="9"/>
    </row>
    <row r="261" spans="12:15">
      <c r="L261" s="9"/>
      <c r="M261" s="9"/>
      <c r="N261" s="9"/>
      <c r="O261" s="9"/>
    </row>
    <row r="262" spans="12:15">
      <c r="L262" s="9"/>
      <c r="M262" s="9"/>
      <c r="N262" s="9"/>
      <c r="O262" s="9"/>
    </row>
    <row r="263" spans="12:15">
      <c r="L263" s="9"/>
      <c r="M263" s="9"/>
      <c r="N263" s="9"/>
      <c r="O263" s="9"/>
    </row>
  </sheetData>
  <sortState xmlns:xlrd2="http://schemas.microsoft.com/office/spreadsheetml/2017/richdata2" ref="N4:O124">
    <sortCondition ref="N5:N124"/>
  </sortState>
  <mergeCells count="9">
    <mergeCell ref="AB3:AC3"/>
    <mergeCell ref="AD3:AE3"/>
    <mergeCell ref="AJ3:AK3"/>
    <mergeCell ref="D3:E3"/>
    <mergeCell ref="F3:G3"/>
    <mergeCell ref="T3:U3"/>
    <mergeCell ref="V3:W3"/>
    <mergeCell ref="L3:M3"/>
    <mergeCell ref="N3:O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Main Fig 1</vt:lpstr>
      <vt:lpstr>Main Fig 2</vt:lpstr>
      <vt:lpstr>Main Fig 3</vt:lpstr>
      <vt:lpstr>Main Fig 4</vt:lpstr>
      <vt:lpstr>Main Fig 5</vt:lpstr>
      <vt:lpstr>Main Fig 6</vt:lpstr>
      <vt:lpstr>Main Fig 7</vt:lpstr>
      <vt:lpstr>Main Fig 8</vt:lpstr>
      <vt:lpstr>Main Fig 9</vt:lpstr>
      <vt:lpstr>Supp Fig 1</vt:lpstr>
      <vt:lpstr>Supp Fig 2</vt:lpstr>
      <vt:lpstr>Supp Fig 3</vt:lpstr>
      <vt:lpstr>Supp Fig 6</vt:lpstr>
      <vt:lpstr>Supp Fig 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Mgr. Adrian Szobi | Multiplex DX</dc:creator>
  <cp:keywords/>
  <dc:description/>
  <cp:lastModifiedBy>Adrian Szobi │ MultiplexDX</cp:lastModifiedBy>
  <cp:revision/>
  <dcterms:created xsi:type="dcterms:W3CDTF">2023-02-02T11:40:38Z</dcterms:created>
  <dcterms:modified xsi:type="dcterms:W3CDTF">2023-02-03T14:49:14Z</dcterms:modified>
  <cp:category/>
  <cp:contentStatus/>
</cp:coreProperties>
</file>